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11640"/>
  </bookViews>
  <sheets>
    <sheet name="Modelo" sheetId="3" r:id="rId1"/>
    <sheet name="Instruções" sheetId="5" r:id="rId2"/>
  </sheets>
  <definedNames>
    <definedName name="_89">Modelo!$A$27</definedName>
    <definedName name="_xlnm.Print_Area" localSheetId="0">Modelo!$A$1:$L$122</definedName>
    <definedName name="_xlnm.Print_Titles" localSheetId="0">Modelo!$1:$6</definedName>
  </definedNames>
  <calcPr calcId="125725"/>
</workbook>
</file>

<file path=xl/calcChain.xml><?xml version="1.0" encoding="utf-8"?>
<calcChain xmlns="http://schemas.openxmlformats.org/spreadsheetml/2006/main">
  <c r="H85" i="3"/>
  <c r="H90"/>
  <c r="J76"/>
  <c r="L76" s="1"/>
  <c r="J75"/>
  <c r="L75" s="1"/>
  <c r="J74"/>
  <c r="L74" s="1"/>
  <c r="L77"/>
  <c r="J73"/>
  <c r="L73" s="1"/>
  <c r="J72"/>
  <c r="J71"/>
  <c r="L71" l="1"/>
  <c r="J80"/>
  <c r="L86" l="1"/>
  <c r="L87"/>
  <c r="L85" s="1"/>
  <c r="L88"/>
  <c r="L89"/>
  <c r="L91"/>
  <c r="L92"/>
  <c r="L93"/>
  <c r="J85"/>
  <c r="J90"/>
  <c r="J95" s="1"/>
  <c r="K85"/>
  <c r="K90"/>
  <c r="K95" s="1"/>
  <c r="L78"/>
  <c r="L79"/>
  <c r="K39"/>
  <c r="L39" s="1"/>
  <c r="K35"/>
  <c r="L35" s="1"/>
  <c r="K51"/>
  <c r="L51" s="1"/>
  <c r="K38"/>
  <c r="L38" s="1"/>
  <c r="K34"/>
  <c r="L34" s="1"/>
  <c r="K50"/>
  <c r="L50" s="1"/>
  <c r="K45"/>
  <c r="L45" s="1"/>
  <c r="K44"/>
  <c r="L44" s="1"/>
  <c r="K30"/>
  <c r="L30" s="1"/>
  <c r="L90" l="1"/>
  <c r="H95"/>
  <c r="K80"/>
  <c r="L72"/>
  <c r="L95"/>
  <c r="I80"/>
  <c r="K31"/>
  <c r="L31" s="1"/>
  <c r="M80" l="1"/>
</calcChain>
</file>

<file path=xl/sharedStrings.xml><?xml version="1.0" encoding="utf-8"?>
<sst xmlns="http://schemas.openxmlformats.org/spreadsheetml/2006/main" count="175" uniqueCount="121">
  <si>
    <t>Objectivos Estratégicos</t>
  </si>
  <si>
    <t>DESIGNAÇÃO</t>
  </si>
  <si>
    <t>Objectivos Operacionais</t>
  </si>
  <si>
    <t>Recursos Humanos</t>
  </si>
  <si>
    <t>PONTUAÇÃO</t>
  </si>
  <si>
    <t>PLANEADOS</t>
  </si>
  <si>
    <t>DESVIO</t>
  </si>
  <si>
    <t>Recursos Financeiros</t>
  </si>
  <si>
    <t>EXECUTADOS</t>
  </si>
  <si>
    <t>Eficácia</t>
  </si>
  <si>
    <t>INDICADORES</t>
  </si>
  <si>
    <t>Tolerância</t>
  </si>
  <si>
    <t>Valor crítico</t>
  </si>
  <si>
    <t>PESO</t>
  </si>
  <si>
    <t>RESULTADO</t>
  </si>
  <si>
    <t>TAXA  REALIZAÇÃO</t>
  </si>
  <si>
    <t>CLASSIFICAÇÃO</t>
  </si>
  <si>
    <t>Instruções de Preenchimento</t>
  </si>
  <si>
    <t>Eficiência</t>
  </si>
  <si>
    <t>Qualidade</t>
  </si>
  <si>
    <t>Dirigentes - Direcção Superior</t>
  </si>
  <si>
    <t>Dirigentes - Direcção intermédia e chefes de equipa</t>
  </si>
  <si>
    <t>Assistente Técnico  - (inclui técnicos de informática)</t>
  </si>
  <si>
    <t>Técnico Superior - (inclui especialistas de informática)</t>
  </si>
  <si>
    <t>Coordenador Técnico - (inclui chefes de secção)</t>
  </si>
  <si>
    <t>Total</t>
  </si>
  <si>
    <t>Orçamento de funcionamento</t>
  </si>
  <si>
    <t>Despesas c/Pessoal</t>
  </si>
  <si>
    <t>Aquisições de Bens e Serviços</t>
  </si>
  <si>
    <t>PIDDAC</t>
  </si>
  <si>
    <t>TOTAL (OF+PIDDAC+Outros)</t>
  </si>
  <si>
    <t>AVALIAÇÃO FINAL</t>
  </si>
  <si>
    <t>Coluna</t>
  </si>
  <si>
    <t>Peso</t>
  </si>
  <si>
    <t>Resultado</t>
  </si>
  <si>
    <t>Taxa de realização</t>
  </si>
  <si>
    <t>Fonte de Verificação</t>
  </si>
  <si>
    <t>IND 1</t>
  </si>
  <si>
    <t>IND 2</t>
  </si>
  <si>
    <t>IND 3</t>
  </si>
  <si>
    <t>IND 4</t>
  </si>
  <si>
    <t>IND 5</t>
  </si>
  <si>
    <t>IND 6</t>
  </si>
  <si>
    <t>Classificação</t>
  </si>
  <si>
    <t xml:space="preserve">JUSTIFICAÇÃO DO VALOR CRÍTICO </t>
  </si>
  <si>
    <t>JUSTIFICAÇÃO DOS DESVIOS</t>
  </si>
  <si>
    <t>Parâmetros</t>
  </si>
  <si>
    <t>Ponderação</t>
  </si>
  <si>
    <t>Só será visível quando houver registos na coluna Resultado</t>
  </si>
  <si>
    <t xml:space="preserve">Taxa de Realização </t>
  </si>
  <si>
    <t>A fórmula está escrita a branco para ocultar as taxas de realização que não existem no momento da elaboração do QUAR. 
Para validar os registos basta alterar a côr.</t>
  </si>
  <si>
    <t xml:space="preserve">A meta pode ser definida por i) um valor ou por ii) um intervalo de valores. </t>
  </si>
  <si>
    <t xml:space="preserve">No caso i) colocar o valor da meta a atingir e na coluna "tolerância" colocar zero; </t>
  </si>
  <si>
    <t>No caso ii) colocar o ponto médio do intervalo que define a meta e na coluna "tolerância" o valor que, somado ou subtraído à meta, permite estabelecer os limites superior e inferior do intervalo definido para a meta.</t>
  </si>
  <si>
    <r>
      <t xml:space="preserve">Colocar o Valor correspondente a um </t>
    </r>
    <r>
      <rPr>
        <i/>
        <sz val="10"/>
        <color indexed="63"/>
        <rFont val="Verdana"/>
        <family val="2"/>
      </rPr>
      <t>benchmark</t>
    </r>
    <r>
      <rPr>
        <sz val="10"/>
        <color indexed="63"/>
        <rFont val="Verdana"/>
        <family val="2"/>
      </rPr>
      <t xml:space="preserve"> (referencial de excelência) ou, na falta deste, ao melhor resultado em termos históricos, para o indicador em causa. A taxa de realização associada ao valor crítico é, por convenção, 125%.</t>
    </r>
  </si>
  <si>
    <t>Colocar a % (peso) de cada indicador no respectivo objectivo. A soma dos pesos dos indicadores de cada objectivo tem de ser 100%.</t>
  </si>
  <si>
    <t>Colocar o valor realizado no período em análise.</t>
  </si>
  <si>
    <t>A fórmula que permite o cálculo desta taxa não deve ser alterada e contempla os casos mais comuns, em que o valor crítico ainda não foi alcançado.  Se o valor realizado=meta ou intervalo da meta, a taxa de realização=100% e o indicador=atingiu; se o valor realizado está abaixo da meta, a taxa de realização&lt;100% e o indicador=Não atingiu; se o valor realizado está acima da meta, a taxa de realização &gt;100% e o indicador superou.</t>
  </si>
  <si>
    <t xml:space="preserve">NOTAS: </t>
  </si>
  <si>
    <t>OE1:</t>
  </si>
  <si>
    <t>OE2:</t>
  </si>
  <si>
    <t>OE3:</t>
  </si>
  <si>
    <t>OE4:</t>
  </si>
  <si>
    <t>Assistente operacional</t>
  </si>
  <si>
    <t>Unidade: euros</t>
  </si>
  <si>
    <t>PONTOS PLANEADOS</t>
  </si>
  <si>
    <t>AJUSTADOS</t>
  </si>
  <si>
    <t>Trimestre</t>
  </si>
  <si>
    <t>Ministério da Economia e do Emprego</t>
  </si>
  <si>
    <t xml:space="preserve">PONTOS EXECUTADOS </t>
  </si>
  <si>
    <t>QUADRO DE AVALIAÇÃO E RESPONSABILIZAÇÃO - 2013</t>
  </si>
  <si>
    <t>Versão: 2012-11----</t>
  </si>
  <si>
    <t xml:space="preserve">Serviço: </t>
  </si>
  <si>
    <r>
      <rPr>
        <sz val="10"/>
        <color theme="4" tint="-0.249977111117893"/>
        <rFont val="Arial Narrow"/>
        <family val="2"/>
      </rPr>
      <t>MISSÃO</t>
    </r>
    <r>
      <rPr>
        <b/>
        <sz val="10"/>
        <color theme="4" tint="-0.249977111117893"/>
        <rFont val="Arial Narrow"/>
        <family val="2"/>
      </rPr>
      <t>:</t>
    </r>
    <r>
      <rPr>
        <b/>
        <sz val="10"/>
        <rFont val="Arial Narrow"/>
        <family val="2"/>
      </rPr>
      <t xml:space="preserve"> </t>
    </r>
  </si>
  <si>
    <r>
      <rPr>
        <sz val="10"/>
        <color theme="4" tint="-0.249977111117893"/>
        <rFont val="Arial Narrow"/>
        <family val="2"/>
      </rPr>
      <t>VISÃO</t>
    </r>
    <r>
      <rPr>
        <b/>
        <sz val="10"/>
        <rFont val="Arial Narrow"/>
        <family val="2"/>
      </rPr>
      <t>:</t>
    </r>
  </si>
  <si>
    <t>v</t>
  </si>
  <si>
    <r>
      <t>I.</t>
    </r>
    <r>
      <rPr>
        <b/>
        <sz val="7"/>
        <rFont val="Times New Roman"/>
        <family val="1"/>
      </rPr>
      <t xml:space="preserve"> </t>
    </r>
    <r>
      <rPr>
        <b/>
        <sz val="12"/>
        <rFont val="Calibri"/>
        <family val="2"/>
      </rPr>
      <t>EXPRESSÃO QUALITATIVA DA AVALIAÇÃO DOS SERVIÇOS</t>
    </r>
  </si>
  <si>
    <t>A avaliação final do desempenho dos serviços é expressa qualitativamente pelas seguintes menções:</t>
  </si>
  <si>
    <r>
      <t>a)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bom</t>
    </r>
    <r>
      <rPr>
        <sz val="12"/>
        <rFont val="Calibri"/>
        <family val="2"/>
      </rPr>
      <t>, atingiu</t>
    </r>
    <r>
      <rPr>
        <b/>
        <sz val="12"/>
        <rFont val="Calibri"/>
        <family val="2"/>
      </rPr>
      <t xml:space="preserve"> todos</t>
    </r>
    <r>
      <rPr>
        <sz val="12"/>
        <rFont val="Calibri"/>
        <family val="2"/>
      </rPr>
      <t xml:space="preserve"> os objectivos, </t>
    </r>
    <r>
      <rPr>
        <b/>
        <sz val="12"/>
        <rFont val="Calibri"/>
        <family val="2"/>
      </rPr>
      <t>superando alguns</t>
    </r>
    <r>
      <rPr>
        <sz val="12"/>
        <rFont val="Calibri"/>
        <family val="2"/>
      </rPr>
      <t xml:space="preserve">; </t>
    </r>
  </si>
  <si>
    <r>
      <t>b)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satisfatório</t>
    </r>
    <r>
      <rPr>
        <sz val="12"/>
        <rFont val="Calibri"/>
        <family val="2"/>
      </rPr>
      <t xml:space="preserve">, atingiu </t>
    </r>
    <r>
      <rPr>
        <b/>
        <sz val="12"/>
        <rFont val="Calibri"/>
        <family val="2"/>
      </rPr>
      <t>todos</t>
    </r>
    <r>
      <rPr>
        <sz val="12"/>
        <rFont val="Calibri"/>
        <family val="2"/>
      </rPr>
      <t xml:space="preserve"> os objectivos </t>
    </r>
    <r>
      <rPr>
        <b/>
        <sz val="12"/>
        <rFont val="Calibri"/>
        <family val="2"/>
      </rPr>
      <t>ou os mais relevantes</t>
    </r>
    <r>
      <rPr>
        <sz val="12"/>
        <rFont val="Calibri"/>
        <family val="2"/>
      </rPr>
      <t>;</t>
    </r>
  </si>
  <si>
    <r>
      <t>c)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insuficiente</t>
    </r>
    <r>
      <rPr>
        <sz val="12"/>
        <rFont val="Calibri"/>
        <family val="2"/>
      </rPr>
      <t xml:space="preserve">, </t>
    </r>
    <r>
      <rPr>
        <b/>
        <sz val="12"/>
        <rFont val="Calibri"/>
        <family val="2"/>
      </rPr>
      <t>não atingiu</t>
    </r>
    <r>
      <rPr>
        <sz val="12"/>
        <rFont val="Calibri"/>
        <family val="2"/>
      </rPr>
      <t xml:space="preserve"> os objectivos </t>
    </r>
    <r>
      <rPr>
        <b/>
        <sz val="12"/>
        <rFont val="Calibri"/>
        <family val="2"/>
      </rPr>
      <t>mais relevantes</t>
    </r>
    <r>
      <rPr>
        <sz val="12"/>
        <rFont val="Calibri"/>
        <family val="2"/>
      </rPr>
      <t>.</t>
    </r>
  </si>
  <si>
    <r>
      <t xml:space="preserve">REGRA: Para este efeito, são considerados </t>
    </r>
    <r>
      <rPr>
        <b/>
        <sz val="12"/>
        <rFont val="Calibri"/>
        <family val="2"/>
      </rPr>
      <t>objectivos mais relevantes</t>
    </r>
    <r>
      <rPr>
        <sz val="12"/>
        <rFont val="Calibri"/>
        <family val="2"/>
      </rPr>
      <t xml:space="preserve"> aqueles que, somando os pesos por ordem decrescente de contribuição para a avaliação final, perfaçam uma percentagem superior a 50%, resultante do apuramento de, pelo menos, metade dos objectivos.</t>
    </r>
  </si>
  <si>
    <t>Colocar o valor observado/realizado em 2011.</t>
  </si>
  <si>
    <t xml:space="preserve">O1. </t>
  </si>
  <si>
    <t xml:space="preserve">O2. </t>
  </si>
  <si>
    <t>O3.</t>
  </si>
  <si>
    <t xml:space="preserve">O4.  </t>
  </si>
  <si>
    <t xml:space="preserve">O5. </t>
  </si>
  <si>
    <t>META 2013</t>
  </si>
  <si>
    <t xml:space="preserve">Ind 9. </t>
  </si>
  <si>
    <t xml:space="preserve">Ind 10. </t>
  </si>
  <si>
    <t>Ind 8.</t>
  </si>
  <si>
    <t xml:space="preserve">Ind 7. </t>
  </si>
  <si>
    <t>Ind 6.</t>
  </si>
  <si>
    <t xml:space="preserve">Ind 5. </t>
  </si>
  <si>
    <t xml:space="preserve">Ind 4. </t>
  </si>
  <si>
    <t xml:space="preserve">Ind 3. </t>
  </si>
  <si>
    <t xml:space="preserve">Ind 2. </t>
  </si>
  <si>
    <t xml:space="preserve">Ind 1. </t>
  </si>
  <si>
    <t xml:space="preserve">IND 1 </t>
  </si>
  <si>
    <t xml:space="preserve">IND 2  </t>
  </si>
  <si>
    <t xml:space="preserve">IND 3  </t>
  </si>
  <si>
    <t xml:space="preserve">IND 4  </t>
  </si>
  <si>
    <t xml:space="preserve">IND 5 </t>
  </si>
  <si>
    <t xml:space="preserve">IND 6  </t>
  </si>
  <si>
    <t xml:space="preserve">IND 7  </t>
  </si>
  <si>
    <t xml:space="preserve">IND 8   </t>
  </si>
  <si>
    <t xml:space="preserve">IND 10  </t>
  </si>
  <si>
    <t xml:space="preserve">IND 11  </t>
  </si>
  <si>
    <t xml:space="preserve">IND 9   </t>
  </si>
  <si>
    <t xml:space="preserve">EFECTIVOS PLANEADOS </t>
  </si>
  <si>
    <t xml:space="preserve">IND 1  </t>
  </si>
  <si>
    <t xml:space="preserve">IND 3   </t>
  </si>
  <si>
    <t xml:space="preserve">IND 4   </t>
  </si>
  <si>
    <t xml:space="preserve">IND 5   </t>
  </si>
  <si>
    <t xml:space="preserve">IND 7    </t>
  </si>
  <si>
    <t xml:space="preserve">IND 10   </t>
  </si>
  <si>
    <r>
      <rPr>
        <b/>
        <sz val="10"/>
        <color theme="4" tint="-0.499984740745262"/>
        <rFont val="Arial Narrow"/>
        <family val="2"/>
      </rPr>
      <t>Objectivos Relevantes</t>
    </r>
    <r>
      <rPr>
        <b/>
        <sz val="10"/>
        <color indexed="16"/>
        <rFont val="Arial Narrow"/>
        <family val="2"/>
      </rPr>
      <t xml:space="preserve">: </t>
    </r>
    <r>
      <rPr>
        <b/>
        <sz val="10"/>
        <rFont val="Arial Narrow"/>
        <family val="2"/>
      </rPr>
      <t xml:space="preserve"> </t>
    </r>
  </si>
  <si>
    <r>
      <rPr>
        <b/>
        <sz val="10"/>
        <color theme="0"/>
        <rFont val="Arial Narrow"/>
        <family val="2"/>
      </rPr>
      <t>Indicadores</t>
    </r>
    <r>
      <rPr>
        <b/>
        <sz val="10"/>
        <color theme="4" tint="-0.249977111117893"/>
        <rFont val="Arial Narrow"/>
        <family val="2"/>
      </rPr>
      <t xml:space="preserve"> </t>
    </r>
  </si>
  <si>
    <t>Colocar o valor observado em 2012  ou, caso não exista, colocar a estimativa mais recente.</t>
  </si>
  <si>
    <t>Meta 2013 e Tolerância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</si>
</sst>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_€"/>
    <numFmt numFmtId="166" formatCode="#,##0_ ;[Red]\-#,##0\ "/>
  </numFmts>
  <fonts count="91">
    <font>
      <sz val="10"/>
      <name val="Arial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55"/>
      <name val="Calibri"/>
      <family val="2"/>
    </font>
    <font>
      <b/>
      <sz val="6.95"/>
      <color indexed="55"/>
      <name val="Calibri"/>
      <family val="2"/>
    </font>
    <font>
      <sz val="10"/>
      <name val="Verdana"/>
      <family val="2"/>
    </font>
    <font>
      <sz val="10"/>
      <color indexed="63"/>
      <name val="Verdana"/>
      <family val="2"/>
    </font>
    <font>
      <i/>
      <sz val="10"/>
      <color indexed="63"/>
      <name val="Verdana"/>
      <family val="2"/>
    </font>
    <font>
      <sz val="10"/>
      <color indexed="63"/>
      <name val="Verdana"/>
      <family val="2"/>
    </font>
    <font>
      <sz val="8"/>
      <name val="Calibri"/>
      <family val="2"/>
    </font>
    <font>
      <b/>
      <sz val="12"/>
      <name val="Arial"/>
      <family val="2"/>
    </font>
    <font>
      <b/>
      <sz val="6.95"/>
      <name val="Calibri"/>
      <family val="2"/>
    </font>
    <font>
      <sz val="11"/>
      <color indexed="8"/>
      <name val="Verdana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0"/>
      <color indexed="9"/>
      <name val="Arial Narrow"/>
      <family val="2"/>
    </font>
    <font>
      <b/>
      <sz val="10"/>
      <color indexed="16"/>
      <name val="Arial Narrow"/>
      <family val="2"/>
    </font>
    <font>
      <sz val="10"/>
      <color indexed="16"/>
      <name val="Arial Narrow"/>
      <family val="2"/>
    </font>
    <font>
      <sz val="10"/>
      <name val="Arial Narrow"/>
      <family val="2"/>
    </font>
    <font>
      <b/>
      <sz val="6.95"/>
      <color indexed="55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23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b/>
      <sz val="6"/>
      <color indexed="55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b/>
      <sz val="12"/>
      <color indexed="17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</font>
    <font>
      <sz val="11"/>
      <color indexed="16"/>
      <name val="Arial Narrow"/>
      <family val="2"/>
    </font>
    <font>
      <b/>
      <sz val="10"/>
      <color indexed="55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24"/>
      <name val="Arial"/>
      <family val="2"/>
    </font>
    <font>
      <sz val="14"/>
      <color indexed="8"/>
      <name val="Arial"/>
      <family val="2"/>
    </font>
    <font>
      <b/>
      <sz val="12"/>
      <color indexed="16"/>
      <name val="Arial Narrow"/>
      <family val="2"/>
    </font>
    <font>
      <b/>
      <sz val="10"/>
      <color indexed="16"/>
      <name val="Calibri"/>
      <family val="2"/>
    </font>
    <font>
      <sz val="8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rgb="FFFF0000"/>
      <name val="Arial Narrow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  <font>
      <sz val="12"/>
      <color rgb="FFFF0000"/>
      <name val="Arial Black"/>
      <family val="2"/>
    </font>
    <font>
      <sz val="10"/>
      <color rgb="FFFF0000"/>
      <name val="Arial Narrow"/>
      <family val="2"/>
    </font>
    <font>
      <b/>
      <sz val="6.95"/>
      <color rgb="FFFF0000"/>
      <name val="Calibri"/>
      <family val="2"/>
    </font>
    <font>
      <b/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8"/>
      <color rgb="FFFF0000"/>
      <name val="Arial"/>
      <family val="2"/>
    </font>
    <font>
      <b/>
      <sz val="12"/>
      <color rgb="FFFF0000"/>
      <name val="Arial Narrow"/>
      <family val="2"/>
    </font>
    <font>
      <sz val="11"/>
      <color rgb="FFFF0000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6"/>
      <color rgb="FF969696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6.95"/>
      <color rgb="FF969696"/>
      <name val="Arial Narrow"/>
      <family val="2"/>
    </font>
    <font>
      <b/>
      <sz val="8"/>
      <color rgb="FFC0C0C0"/>
      <name val="Arial Narrow"/>
      <family val="2"/>
    </font>
    <font>
      <sz val="8"/>
      <color rgb="FFC0C0C0"/>
      <name val="Arial Narrow"/>
      <family val="2"/>
    </font>
    <font>
      <b/>
      <sz val="12"/>
      <color theme="4" tint="-0.249977111117893"/>
      <name val="Arial Narrow"/>
      <family val="2"/>
    </font>
    <font>
      <sz val="10"/>
      <color theme="4" tint="-0.249977111117893"/>
      <name val="Arial Narrow"/>
      <family val="2"/>
    </font>
    <font>
      <b/>
      <sz val="10"/>
      <color theme="4" tint="-0.249977111117893"/>
      <name val="Arial Narrow"/>
      <family val="2"/>
    </font>
    <font>
      <sz val="11"/>
      <color theme="4" tint="-0.249977111117893"/>
      <name val="Arial Narrow"/>
      <family val="2"/>
    </font>
    <font>
      <sz val="9"/>
      <color theme="4" tint="-0.249977111117893"/>
      <name val="Arial Narrow"/>
      <family val="2"/>
    </font>
    <font>
      <sz val="10"/>
      <color theme="4" tint="-0.499984740745262"/>
      <name val="Arial Narrow"/>
      <family val="2"/>
    </font>
    <font>
      <sz val="9"/>
      <color theme="4" tint="-0.499984740745262"/>
      <name val="Arial Narrow"/>
      <family val="2"/>
    </font>
    <font>
      <b/>
      <sz val="12"/>
      <name val="Calibri"/>
      <family val="2"/>
    </font>
    <font>
      <b/>
      <sz val="7"/>
      <name val="Times New Roman"/>
      <family val="1"/>
    </font>
    <font>
      <sz val="12"/>
      <name val="Calibri"/>
      <family val="2"/>
    </font>
    <font>
      <sz val="7"/>
      <name val="Times New Roman"/>
      <family val="1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Calibri"/>
      <family val="2"/>
    </font>
    <font>
      <b/>
      <sz val="10"/>
      <color indexed="63"/>
      <name val="Verdana"/>
      <family val="2"/>
    </font>
    <font>
      <b/>
      <sz val="10"/>
      <color theme="4" tint="-0.499984740745262"/>
      <name val="Arial Narrow"/>
      <family val="2"/>
    </font>
    <font>
      <b/>
      <sz val="11"/>
      <color indexed="8"/>
      <name val="Verdana"/>
      <family val="2"/>
    </font>
    <font>
      <b/>
      <sz val="12"/>
      <color theme="4" tint="-0.24997711111789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55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/>
      <diagonal/>
    </border>
    <border>
      <left style="thin">
        <color indexed="55"/>
      </left>
      <right style="medium">
        <color indexed="23"/>
      </right>
      <top style="medium">
        <color indexed="55"/>
      </top>
      <bottom style="medium">
        <color indexed="23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55"/>
      </right>
      <top style="medium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medium">
        <color indexed="55"/>
      </top>
      <bottom style="thin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23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9"/>
      </right>
      <top style="thin">
        <color indexed="23"/>
      </top>
      <bottom style="medium">
        <color indexed="23"/>
      </bottom>
      <diagonal/>
    </border>
    <border>
      <left style="thin">
        <color indexed="9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9"/>
      </bottom>
      <diagonal/>
    </border>
    <border>
      <left/>
      <right/>
      <top style="medium">
        <color indexed="55"/>
      </top>
      <bottom style="medium">
        <color indexed="9"/>
      </bottom>
      <diagonal/>
    </border>
    <border>
      <left/>
      <right style="medium">
        <color indexed="55"/>
      </right>
      <top style="medium">
        <color indexed="55"/>
      </top>
      <bottom style="medium">
        <color indexed="9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55"/>
      </left>
      <right/>
      <top style="medium">
        <color indexed="9"/>
      </top>
      <bottom style="medium">
        <color indexed="55"/>
      </bottom>
      <diagonal/>
    </border>
    <border>
      <left/>
      <right/>
      <top style="medium">
        <color indexed="9"/>
      </top>
      <bottom style="medium">
        <color indexed="55"/>
      </bottom>
      <diagonal/>
    </border>
    <border>
      <left/>
      <right style="medium">
        <color indexed="55"/>
      </right>
      <top style="medium">
        <color indexed="9"/>
      </top>
      <bottom style="medium">
        <color indexed="55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>
      <alignment wrapText="1"/>
    </xf>
    <xf numFmtId="0" fontId="4" fillId="0" borderId="0">
      <alignment wrapText="1"/>
    </xf>
    <xf numFmtId="0" fontId="2" fillId="0" borderId="0">
      <alignment wrapText="1"/>
    </xf>
    <xf numFmtId="0" fontId="2" fillId="0" borderId="0"/>
    <xf numFmtId="0" fontId="49" fillId="0" borderId="0"/>
    <xf numFmtId="0" fontId="2" fillId="0" borderId="0"/>
    <xf numFmtId="0" fontId="2" fillId="0" borderId="0">
      <alignment wrapText="1"/>
    </xf>
    <xf numFmtId="0" fontId="2" fillId="0" borderId="0"/>
    <xf numFmtId="0" fontId="48" fillId="0" borderId="0"/>
    <xf numFmtId="0" fontId="48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9">
    <xf numFmtId="0" fontId="0" fillId="0" borderId="0" xfId="0">
      <alignment wrapText="1"/>
    </xf>
    <xf numFmtId="0" fontId="3" fillId="0" borderId="0" xfId="1" applyFont="1" applyFill="1" applyBorder="1" applyAlignment="1">
      <alignment vertical="top" wrapText="1"/>
    </xf>
    <xf numFmtId="0" fontId="4" fillId="0" borderId="0" xfId="1">
      <alignment wrapText="1"/>
    </xf>
    <xf numFmtId="0" fontId="3" fillId="0" borderId="0" xfId="1" applyFont="1" applyFill="1" applyAlignment="1">
      <alignment vertical="top" wrapText="1"/>
    </xf>
    <xf numFmtId="0" fontId="7" fillId="2" borderId="0" xfId="1" applyFont="1" applyFill="1" applyBorder="1" applyAlignment="1">
      <alignment horizontal="center" vertical="center" wrapText="1"/>
    </xf>
    <xf numFmtId="0" fontId="2" fillId="0" borderId="0" xfId="1" applyFont="1">
      <alignment wrapText="1"/>
    </xf>
    <xf numFmtId="0" fontId="12" fillId="0" borderId="0" xfId="1" applyFont="1">
      <alignment wrapText="1"/>
    </xf>
    <xf numFmtId="0" fontId="13" fillId="3" borderId="0" xfId="6" applyFont="1" applyFill="1" applyAlignment="1">
      <alignment horizontal="center" wrapText="1"/>
    </xf>
    <xf numFmtId="0" fontId="2" fillId="0" borderId="0" xfId="6">
      <alignment wrapText="1"/>
    </xf>
    <xf numFmtId="0" fontId="2" fillId="3" borderId="0" xfId="6" applyFill="1" applyAlignment="1">
      <alignment horizontal="right" vertical="top" wrapText="1" indent="3"/>
    </xf>
    <xf numFmtId="0" fontId="2" fillId="3" borderId="0" xfId="6" applyFill="1">
      <alignment wrapText="1"/>
    </xf>
    <xf numFmtId="0" fontId="2" fillId="3" borderId="0" xfId="6" applyFill="1" applyAlignment="1">
      <alignment horizontal="left" vertical="top" wrapText="1" indent="1"/>
    </xf>
    <xf numFmtId="0" fontId="11" fillId="3" borderId="0" xfId="6" applyFont="1" applyFill="1" applyAlignment="1">
      <alignment horizontal="justify" vertical="top" wrapText="1"/>
    </xf>
    <xf numFmtId="0" fontId="2" fillId="3" borderId="0" xfId="6" applyFont="1" applyFill="1" applyAlignment="1">
      <alignment horizontal="left" vertical="top" wrapText="1" indent="1"/>
    </xf>
    <xf numFmtId="0" fontId="8" fillId="3" borderId="0" xfId="6" applyFont="1" applyFill="1" applyAlignment="1">
      <alignment horizontal="left" vertical="top" wrapText="1" indent="1"/>
    </xf>
    <xf numFmtId="0" fontId="11" fillId="0" borderId="0" xfId="6" applyFont="1" applyAlignment="1">
      <alignment horizontal="justify" vertical="top" wrapText="1"/>
    </xf>
    <xf numFmtId="0" fontId="8" fillId="0" borderId="0" xfId="6" applyFont="1" applyAlignment="1">
      <alignment horizontal="left" vertical="top" wrapText="1" indent="1"/>
    </xf>
    <xf numFmtId="0" fontId="14" fillId="0" borderId="0" xfId="2" applyFont="1" applyFill="1" applyBorder="1" applyAlignment="1">
      <alignment horizontal="left" vertical="center" wrapText="1"/>
    </xf>
    <xf numFmtId="0" fontId="2" fillId="0" borderId="0" xfId="6" applyAlignment="1">
      <alignment horizontal="right" vertical="top" wrapText="1" indent="3"/>
    </xf>
    <xf numFmtId="0" fontId="16" fillId="0" borderId="0" xfId="1" applyFont="1" applyFill="1" applyBorder="1" applyAlignment="1">
      <alignment vertical="top" wrapText="1"/>
    </xf>
    <xf numFmtId="0" fontId="17" fillId="0" borderId="0" xfId="1" applyFont="1" applyFill="1" applyBorder="1" applyAlignment="1">
      <alignment vertical="top" wrapText="1"/>
    </xf>
    <xf numFmtId="0" fontId="2" fillId="0" borderId="0" xfId="2">
      <alignment wrapText="1"/>
    </xf>
    <xf numFmtId="0" fontId="18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0" xfId="1" applyBorder="1">
      <alignment wrapText="1"/>
    </xf>
    <xf numFmtId="0" fontId="19" fillId="3" borderId="0" xfId="6" applyFont="1" applyFill="1" applyAlignment="1">
      <alignment horizontal="left" vertical="top" wrapText="1" indent="1"/>
    </xf>
    <xf numFmtId="0" fontId="4" fillId="0" borderId="0" xfId="1" applyFill="1">
      <alignment wrapText="1"/>
    </xf>
    <xf numFmtId="0" fontId="26" fillId="0" borderId="2" xfId="2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top" wrapText="1"/>
    </xf>
    <xf numFmtId="0" fontId="26" fillId="0" borderId="0" xfId="1" applyFont="1" applyFill="1" applyAlignment="1">
      <alignment vertical="top" wrapText="1"/>
    </xf>
    <xf numFmtId="0" fontId="32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 wrapText="1"/>
    </xf>
    <xf numFmtId="0" fontId="23" fillId="0" borderId="0" xfId="1" applyFont="1">
      <alignment wrapText="1"/>
    </xf>
    <xf numFmtId="0" fontId="22" fillId="4" borderId="3" xfId="1" applyFont="1" applyFill="1" applyBorder="1" applyAlignment="1">
      <alignment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vertical="center"/>
    </xf>
    <xf numFmtId="0" fontId="26" fillId="0" borderId="5" xfId="2" applyFont="1" applyFill="1" applyBorder="1" applyAlignment="1">
      <alignment vertical="center" wrapText="1"/>
    </xf>
    <xf numFmtId="0" fontId="28" fillId="0" borderId="6" xfId="1" applyFont="1" applyFill="1" applyBorder="1" applyAlignment="1">
      <alignment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29" fillId="0" borderId="8" xfId="10" applyFont="1" applyFill="1" applyBorder="1" applyAlignment="1">
      <alignment horizontal="center" vertical="center" wrapText="1"/>
    </xf>
    <xf numFmtId="0" fontId="29" fillId="0" borderId="10" xfId="10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  <xf numFmtId="0" fontId="29" fillId="0" borderId="14" xfId="10" applyFont="1" applyFill="1" applyBorder="1" applyAlignment="1">
      <alignment horizontal="center" vertical="center" wrapText="1"/>
    </xf>
    <xf numFmtId="0" fontId="29" fillId="0" borderId="15" xfId="10" applyFont="1" applyFill="1" applyBorder="1" applyAlignment="1">
      <alignment horizontal="center" vertical="center" wrapText="1"/>
    </xf>
    <xf numFmtId="0" fontId="29" fillId="0" borderId="16" xfId="1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18" xfId="2" applyFont="1" applyFill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center" vertical="center"/>
    </xf>
    <xf numFmtId="0" fontId="26" fillId="0" borderId="0" xfId="1" applyFont="1" applyFill="1" applyAlignment="1">
      <alignment wrapText="1"/>
    </xf>
    <xf numFmtId="0" fontId="4" fillId="0" borderId="0" xfId="1" applyAlignment="1">
      <alignment wrapText="1"/>
    </xf>
    <xf numFmtId="0" fontId="38" fillId="0" borderId="20" xfId="1" applyFont="1" applyFill="1" applyBorder="1" applyAlignment="1">
      <alignment vertical="center"/>
    </xf>
    <xf numFmtId="0" fontId="24" fillId="2" borderId="4" xfId="1" applyFont="1" applyFill="1" applyBorder="1" applyAlignment="1">
      <alignment horizontal="center" vertical="center" wrapText="1"/>
    </xf>
    <xf numFmtId="0" fontId="33" fillId="2" borderId="21" xfId="1" applyFont="1" applyFill="1" applyBorder="1" applyAlignment="1">
      <alignment wrapText="1"/>
    </xf>
    <xf numFmtId="0" fontId="26" fillId="2" borderId="1" xfId="1" applyFont="1" applyFill="1" applyBorder="1" applyAlignment="1">
      <alignment vertical="center" wrapText="1"/>
    </xf>
    <xf numFmtId="0" fontId="25" fillId="0" borderId="22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horizontal="center" vertical="center" wrapText="1"/>
    </xf>
    <xf numFmtId="0" fontId="4" fillId="0" borderId="0" xfId="1" applyFont="1">
      <alignment wrapText="1"/>
    </xf>
    <xf numFmtId="0" fontId="23" fillId="0" borderId="0" xfId="1" applyFont="1" applyAlignment="1"/>
    <xf numFmtId="0" fontId="25" fillId="2" borderId="25" xfId="1" applyFont="1" applyFill="1" applyBorder="1" applyAlignment="1">
      <alignment vertical="center"/>
    </xf>
    <xf numFmtId="0" fontId="41" fillId="2" borderId="25" xfId="1" applyFont="1" applyFill="1" applyBorder="1" applyAlignment="1">
      <alignment vertical="center"/>
    </xf>
    <xf numFmtId="0" fontId="25" fillId="0" borderId="26" xfId="1" applyFont="1" applyFill="1" applyBorder="1" applyAlignment="1">
      <alignment vertical="top"/>
    </xf>
    <xf numFmtId="0" fontId="25" fillId="0" borderId="25" xfId="1" applyFont="1" applyFill="1" applyBorder="1" applyAlignment="1">
      <alignment horizontal="left" vertical="center"/>
    </xf>
    <xf numFmtId="0" fontId="25" fillId="0" borderId="27" xfId="1" applyFont="1" applyFill="1" applyBorder="1" applyAlignment="1">
      <alignment vertical="top"/>
    </xf>
    <xf numFmtId="0" fontId="25" fillId="0" borderId="28" xfId="1" applyFont="1" applyFill="1" applyBorder="1" applyAlignment="1">
      <alignment horizontal="left" vertical="center"/>
    </xf>
    <xf numFmtId="0" fontId="25" fillId="4" borderId="30" xfId="1" applyFont="1" applyFill="1" applyBorder="1" applyAlignment="1">
      <alignment vertical="top" wrapText="1"/>
    </xf>
    <xf numFmtId="0" fontId="25" fillId="4" borderId="5" xfId="1" applyFont="1" applyFill="1" applyBorder="1" applyAlignment="1">
      <alignment vertical="center" wrapText="1"/>
    </xf>
    <xf numFmtId="0" fontId="25" fillId="4" borderId="31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/>
    <xf numFmtId="0" fontId="25" fillId="0" borderId="25" xfId="1" applyFont="1" applyFill="1" applyBorder="1" applyAlignment="1">
      <alignment vertical="top" wrapText="1"/>
    </xf>
    <xf numFmtId="165" fontId="25" fillId="0" borderId="1" xfId="1" applyNumberFormat="1" applyFont="1" applyFill="1" applyBorder="1" applyAlignment="1">
      <alignment vertical="top" wrapText="1"/>
    </xf>
    <xf numFmtId="0" fontId="25" fillId="0" borderId="26" xfId="1" applyFont="1" applyFill="1" applyBorder="1" applyAlignment="1">
      <alignment vertical="top" wrapText="1"/>
    </xf>
    <xf numFmtId="0" fontId="25" fillId="0" borderId="25" xfId="1" applyFont="1" applyFill="1" applyBorder="1" applyAlignment="1">
      <alignment horizontal="left" vertical="top" wrapText="1" indent="3"/>
    </xf>
    <xf numFmtId="0" fontId="25" fillId="4" borderId="32" xfId="1" applyFont="1" applyFill="1" applyBorder="1" applyAlignment="1">
      <alignment vertical="top" wrapText="1"/>
    </xf>
    <xf numFmtId="0" fontId="25" fillId="4" borderId="33" xfId="1" applyFont="1" applyFill="1" applyBorder="1" applyAlignment="1">
      <alignment vertical="top" wrapText="1"/>
    </xf>
    <xf numFmtId="9" fontId="23" fillId="0" borderId="2" xfId="11" applyFont="1" applyFill="1" applyBorder="1" applyAlignment="1">
      <alignment horizontal="center" vertical="center"/>
    </xf>
    <xf numFmtId="9" fontId="23" fillId="0" borderId="5" xfId="1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10" fontId="22" fillId="0" borderId="34" xfId="1" applyNumberFormat="1" applyFont="1" applyFill="1" applyBorder="1" applyAlignment="1">
      <alignment horizontal="center" vertical="center" wrapText="1"/>
    </xf>
    <xf numFmtId="9" fontId="22" fillId="4" borderId="35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top" wrapText="1"/>
    </xf>
    <xf numFmtId="0" fontId="25" fillId="4" borderId="38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wrapText="1"/>
    </xf>
    <xf numFmtId="0" fontId="33" fillId="2" borderId="39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vertical="center" wrapText="1"/>
    </xf>
    <xf numFmtId="0" fontId="41" fillId="2" borderId="14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4" fillId="0" borderId="0" xfId="1" applyAlignment="1">
      <alignment horizontal="center" wrapText="1"/>
    </xf>
    <xf numFmtId="0" fontId="43" fillId="0" borderId="0" xfId="0" applyFont="1">
      <alignment wrapText="1"/>
    </xf>
    <xf numFmtId="0" fontId="30" fillId="2" borderId="43" xfId="1" applyFont="1" applyFill="1" applyBorder="1" applyAlignment="1">
      <alignment horizontal="center" vertical="center" wrapText="1"/>
    </xf>
    <xf numFmtId="0" fontId="27" fillId="2" borderId="44" xfId="1" applyFont="1" applyFill="1" applyBorder="1" applyAlignment="1">
      <alignment horizontal="center" vertical="center" wrapText="1"/>
    </xf>
    <xf numFmtId="0" fontId="27" fillId="2" borderId="45" xfId="1" applyFont="1" applyFill="1" applyBorder="1" applyAlignment="1">
      <alignment horizontal="center" vertical="center" wrapText="1"/>
    </xf>
    <xf numFmtId="0" fontId="26" fillId="0" borderId="47" xfId="2" applyFont="1" applyFill="1" applyBorder="1" applyAlignment="1">
      <alignment horizontal="center" vertical="center" wrapText="1"/>
    </xf>
    <xf numFmtId="0" fontId="26" fillId="0" borderId="40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left" vertical="center" indent="2"/>
    </xf>
    <xf numFmtId="0" fontId="23" fillId="0" borderId="5" xfId="2" applyFont="1" applyFill="1" applyBorder="1" applyAlignment="1">
      <alignment horizontal="left" vertical="center" indent="2"/>
    </xf>
    <xf numFmtId="0" fontId="23" fillId="0" borderId="0" xfId="2" applyFont="1">
      <alignment wrapText="1"/>
    </xf>
    <xf numFmtId="0" fontId="44" fillId="0" borderId="0" xfId="3" applyFont="1" applyFill="1" applyAlignment="1">
      <alignment horizontal="left" vertical="center" indent="1"/>
    </xf>
    <xf numFmtId="0" fontId="23" fillId="4" borderId="21" xfId="2" applyFont="1" applyFill="1" applyBorder="1" applyAlignment="1">
      <alignment vertical="center" wrapText="1"/>
    </xf>
    <xf numFmtId="0" fontId="46" fillId="0" borderId="1" xfId="2" applyFont="1" applyFill="1" applyBorder="1" applyAlignment="1">
      <alignment horizontal="center" vertical="center" wrapText="1"/>
    </xf>
    <xf numFmtId="0" fontId="46" fillId="0" borderId="17" xfId="2" applyFont="1" applyFill="1" applyBorder="1" applyAlignment="1">
      <alignment horizontal="center" vertical="center" wrapText="1"/>
    </xf>
    <xf numFmtId="0" fontId="46" fillId="0" borderId="18" xfId="2" applyFont="1" applyFill="1" applyBorder="1" applyAlignment="1">
      <alignment horizontal="center" vertical="center" wrapText="1"/>
    </xf>
    <xf numFmtId="2" fontId="46" fillId="0" borderId="18" xfId="2" applyNumberFormat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vertical="top" wrapText="1"/>
    </xf>
    <xf numFmtId="0" fontId="23" fillId="4" borderId="0" xfId="2" applyFont="1" applyFill="1" applyBorder="1" applyAlignment="1">
      <alignment vertical="center" wrapText="1"/>
    </xf>
    <xf numFmtId="0" fontId="3" fillId="0" borderId="49" xfId="1" applyFont="1" applyFill="1" applyBorder="1" applyAlignment="1">
      <alignment horizontal="center" vertical="top" wrapText="1"/>
    </xf>
    <xf numFmtId="0" fontId="22" fillId="4" borderId="21" xfId="2" applyFont="1" applyFill="1" applyBorder="1" applyAlignment="1">
      <alignment vertical="center"/>
    </xf>
    <xf numFmtId="0" fontId="22" fillId="4" borderId="3" xfId="1" applyFont="1" applyFill="1" applyBorder="1" applyAlignment="1">
      <alignment vertical="center" wrapText="1"/>
    </xf>
    <xf numFmtId="0" fontId="51" fillId="0" borderId="0" xfId="1" applyFont="1" applyFill="1" applyBorder="1" applyAlignment="1">
      <alignment vertical="top" wrapText="1"/>
    </xf>
    <xf numFmtId="0" fontId="52" fillId="0" borderId="0" xfId="1" applyFont="1" applyFill="1" applyBorder="1" applyAlignment="1">
      <alignment vertical="top" wrapText="1"/>
    </xf>
    <xf numFmtId="0" fontId="53" fillId="0" borderId="0" xfId="1" applyFont="1" applyFill="1" applyBorder="1" applyAlignment="1">
      <alignment vertical="top" wrapText="1"/>
    </xf>
    <xf numFmtId="0" fontId="51" fillId="0" borderId="0" xfId="1" applyFont="1" applyFill="1" applyAlignment="1">
      <alignment vertical="top" wrapText="1"/>
    </xf>
    <xf numFmtId="0" fontId="51" fillId="0" borderId="49" xfId="1" applyFont="1" applyFill="1" applyBorder="1" applyAlignment="1">
      <alignment vertical="top" wrapText="1"/>
    </xf>
    <xf numFmtId="0" fontId="54" fillId="4" borderId="21" xfId="2" applyFont="1" applyFill="1" applyBorder="1" applyAlignment="1">
      <alignment vertical="center" wrapText="1"/>
    </xf>
    <xf numFmtId="0" fontId="54" fillId="0" borderId="2" xfId="2" applyFont="1" applyFill="1" applyBorder="1" applyAlignment="1">
      <alignment vertical="center" wrapText="1"/>
    </xf>
    <xf numFmtId="0" fontId="54" fillId="0" borderId="5" xfId="2" applyFont="1" applyFill="1" applyBorder="1" applyAlignment="1">
      <alignment vertical="center" wrapText="1"/>
    </xf>
    <xf numFmtId="0" fontId="55" fillId="2" borderId="0" xfId="1" applyFont="1" applyFill="1" applyBorder="1" applyAlignment="1">
      <alignment horizontal="center" vertical="center" wrapText="1"/>
    </xf>
    <xf numFmtId="0" fontId="56" fillId="0" borderId="6" xfId="1" applyFont="1" applyFill="1" applyBorder="1" applyAlignment="1">
      <alignment vertical="center" wrapText="1"/>
    </xf>
    <xf numFmtId="0" fontId="54" fillId="0" borderId="0" xfId="1" applyFont="1" applyFill="1" applyAlignment="1">
      <alignment vertical="top" wrapText="1"/>
    </xf>
    <xf numFmtId="0" fontId="58" fillId="0" borderId="19" xfId="1" applyFont="1" applyFill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0" fillId="4" borderId="5" xfId="1" applyFont="1" applyFill="1" applyBorder="1" applyAlignment="1">
      <alignment vertical="center" wrapText="1"/>
    </xf>
    <xf numFmtId="0" fontId="54" fillId="0" borderId="0" xfId="1" applyFont="1" applyFill="1" applyAlignment="1">
      <alignment wrapText="1"/>
    </xf>
    <xf numFmtId="0" fontId="57" fillId="0" borderId="25" xfId="1" applyFont="1" applyFill="1" applyBorder="1" applyAlignment="1">
      <alignment vertical="top" wrapText="1"/>
    </xf>
    <xf numFmtId="0" fontId="57" fillId="4" borderId="33" xfId="1" applyFont="1" applyFill="1" applyBorder="1" applyAlignment="1">
      <alignment vertical="top" wrapText="1"/>
    </xf>
    <xf numFmtId="0" fontId="54" fillId="0" borderId="0" xfId="1" applyFont="1" applyFill="1" applyBorder="1" applyAlignment="1">
      <alignment vertical="top" wrapText="1"/>
    </xf>
    <xf numFmtId="0" fontId="60" fillId="2" borderId="21" xfId="1" applyFont="1" applyFill="1" applyBorder="1" applyAlignment="1">
      <alignment wrapText="1"/>
    </xf>
    <xf numFmtId="0" fontId="54" fillId="0" borderId="0" xfId="1" applyFont="1">
      <alignment wrapText="1"/>
    </xf>
    <xf numFmtId="0" fontId="51" fillId="0" borderId="0" xfId="1" applyFont="1">
      <alignment wrapText="1"/>
    </xf>
    <xf numFmtId="0" fontId="39" fillId="0" borderId="1" xfId="2" applyFont="1" applyFill="1" applyBorder="1" applyAlignment="1">
      <alignment horizontal="center" vertical="center" wrapText="1"/>
    </xf>
    <xf numFmtId="0" fontId="39" fillId="0" borderId="17" xfId="2" applyFont="1" applyFill="1" applyBorder="1" applyAlignment="1">
      <alignment horizontal="center" vertical="center" wrapText="1"/>
    </xf>
    <xf numFmtId="0" fontId="39" fillId="0" borderId="18" xfId="2" applyFont="1" applyFill="1" applyBorder="1" applyAlignment="1">
      <alignment horizontal="center" vertical="center" wrapText="1"/>
    </xf>
    <xf numFmtId="164" fontId="39" fillId="0" borderId="18" xfId="2" applyNumberFormat="1" applyFont="1" applyFill="1" applyBorder="1" applyAlignment="1">
      <alignment horizontal="center" vertical="center" wrapText="1"/>
    </xf>
    <xf numFmtId="2" fontId="54" fillId="0" borderId="2" xfId="2" applyNumberFormat="1" applyFont="1" applyFill="1" applyBorder="1" applyAlignment="1">
      <alignment horizontal="center" vertical="center" wrapText="1"/>
    </xf>
    <xf numFmtId="2" fontId="54" fillId="0" borderId="5" xfId="2" applyNumberFormat="1" applyFont="1" applyFill="1" applyBorder="1" applyAlignment="1">
      <alignment horizontal="center" vertical="center" wrapText="1"/>
    </xf>
    <xf numFmtId="0" fontId="57" fillId="4" borderId="40" xfId="1" applyFont="1" applyFill="1" applyBorder="1" applyAlignment="1">
      <alignment horizontal="center" vertical="center" wrapText="1"/>
    </xf>
    <xf numFmtId="0" fontId="54" fillId="0" borderId="0" xfId="1" applyFont="1" applyFill="1" applyBorder="1" applyAlignment="1">
      <alignment horizontal="center" vertical="top" wrapText="1"/>
    </xf>
    <xf numFmtId="0" fontId="54" fillId="0" borderId="0" xfId="1" applyFont="1" applyAlignment="1"/>
    <xf numFmtId="0" fontId="51" fillId="6" borderId="0" xfId="1" applyFont="1" applyFill="1" applyBorder="1" applyAlignment="1">
      <alignment vertical="top" wrapText="1"/>
    </xf>
    <xf numFmtId="0" fontId="54" fillId="6" borderId="0" xfId="1" applyFont="1" applyFill="1" applyAlignment="1">
      <alignment vertical="top" wrapText="1"/>
    </xf>
    <xf numFmtId="0" fontId="51" fillId="6" borderId="0" xfId="1" applyFont="1" applyFill="1" applyAlignment="1">
      <alignment vertical="top" wrapText="1"/>
    </xf>
    <xf numFmtId="0" fontId="51" fillId="6" borderId="49" xfId="1" applyFont="1" applyFill="1" applyBorder="1" applyAlignment="1">
      <alignment vertical="top" wrapText="1"/>
    </xf>
    <xf numFmtId="0" fontId="54" fillId="6" borderId="2" xfId="2" applyFont="1" applyFill="1" applyBorder="1" applyAlignment="1">
      <alignment vertical="center" wrapText="1"/>
    </xf>
    <xf numFmtId="0" fontId="54" fillId="6" borderId="5" xfId="2" applyFont="1" applyFill="1" applyBorder="1" applyAlignment="1">
      <alignment vertical="center" wrapText="1"/>
    </xf>
    <xf numFmtId="0" fontId="55" fillId="6" borderId="0" xfId="1" applyFont="1" applyFill="1" applyBorder="1" applyAlignment="1">
      <alignment horizontal="center" vertical="center" wrapText="1"/>
    </xf>
    <xf numFmtId="0" fontId="61" fillId="6" borderId="6" xfId="1" applyFont="1" applyFill="1" applyBorder="1" applyAlignment="1">
      <alignment vertical="center" wrapText="1"/>
    </xf>
    <xf numFmtId="0" fontId="57" fillId="6" borderId="1" xfId="2" applyFont="1" applyFill="1" applyBorder="1" applyAlignment="1">
      <alignment horizontal="center" vertical="center" wrapText="1"/>
    </xf>
    <xf numFmtId="1" fontId="57" fillId="6" borderId="17" xfId="2" applyNumberFormat="1" applyFont="1" applyFill="1" applyBorder="1" applyAlignment="1">
      <alignment horizontal="center" vertical="center" wrapText="1"/>
    </xf>
    <xf numFmtId="0" fontId="57" fillId="6" borderId="17" xfId="2" applyFont="1" applyFill="1" applyBorder="1" applyAlignment="1">
      <alignment horizontal="center" vertical="center" wrapText="1"/>
    </xf>
    <xf numFmtId="2" fontId="57" fillId="6" borderId="1" xfId="2" applyNumberFormat="1" applyFont="1" applyFill="1" applyBorder="1" applyAlignment="1">
      <alignment horizontal="center" vertical="center" wrapText="1"/>
    </xf>
    <xf numFmtId="0" fontId="57" fillId="6" borderId="18" xfId="2" applyFont="1" applyFill="1" applyBorder="1" applyAlignment="1">
      <alignment horizontal="center" vertical="center" wrapText="1"/>
    </xf>
    <xf numFmtId="2" fontId="57" fillId="6" borderId="18" xfId="2" applyNumberFormat="1" applyFont="1" applyFill="1" applyBorder="1" applyAlignment="1">
      <alignment horizontal="center" vertical="center" wrapText="1"/>
    </xf>
    <xf numFmtId="9" fontId="57" fillId="6" borderId="18" xfId="2" applyNumberFormat="1" applyFont="1" applyFill="1" applyBorder="1" applyAlignment="1">
      <alignment horizontal="center" vertical="center" wrapText="1"/>
    </xf>
    <xf numFmtId="0" fontId="54" fillId="6" borderId="0" xfId="1" applyFont="1" applyFill="1" applyAlignment="1">
      <alignment wrapText="1"/>
    </xf>
    <xf numFmtId="0" fontId="54" fillId="6" borderId="0" xfId="1" applyFont="1" applyFill="1" applyBorder="1" applyAlignment="1">
      <alignment horizontal="center" vertical="top" wrapText="1"/>
    </xf>
    <xf numFmtId="0" fontId="60" fillId="6" borderId="21" xfId="1" applyFont="1" applyFill="1" applyBorder="1" applyAlignment="1">
      <alignment wrapText="1"/>
    </xf>
    <xf numFmtId="0" fontId="54" fillId="6" borderId="0" xfId="1" applyFont="1" applyFill="1" applyBorder="1" applyAlignment="1">
      <alignment vertical="top" wrapText="1"/>
    </xf>
    <xf numFmtId="0" fontId="50" fillId="6" borderId="25" xfId="1" applyFont="1" applyFill="1" applyBorder="1" applyAlignment="1">
      <alignment vertical="center"/>
    </xf>
    <xf numFmtId="0" fontId="57" fillId="6" borderId="25" xfId="1" applyFont="1" applyFill="1" applyBorder="1" applyAlignment="1">
      <alignment vertical="center"/>
    </xf>
    <xf numFmtId="0" fontId="54" fillId="6" borderId="0" xfId="1" applyFont="1" applyFill="1" applyAlignment="1"/>
    <xf numFmtId="0" fontId="54" fillId="6" borderId="0" xfId="1" applyFont="1" applyFill="1">
      <alignment wrapText="1"/>
    </xf>
    <xf numFmtId="0" fontId="51" fillId="6" borderId="0" xfId="1" applyFont="1" applyFill="1">
      <alignment wrapText="1"/>
    </xf>
    <xf numFmtId="9" fontId="62" fillId="0" borderId="1" xfId="11" applyFont="1" applyFill="1" applyBorder="1" applyAlignment="1">
      <alignment horizontal="center" vertical="center"/>
    </xf>
    <xf numFmtId="0" fontId="63" fillId="0" borderId="14" xfId="10" applyFont="1" applyFill="1" applyBorder="1" applyAlignment="1">
      <alignment horizontal="center" vertical="center" wrapText="1"/>
    </xf>
    <xf numFmtId="9" fontId="62" fillId="0" borderId="17" xfId="11" applyFont="1" applyFill="1" applyBorder="1" applyAlignment="1">
      <alignment horizontal="center" vertical="center"/>
    </xf>
    <xf numFmtId="0" fontId="63" fillId="0" borderId="16" xfId="10" applyFont="1" applyFill="1" applyBorder="1" applyAlignment="1">
      <alignment horizontal="center" vertical="center" wrapText="1"/>
    </xf>
    <xf numFmtId="9" fontId="62" fillId="0" borderId="18" xfId="11" applyFont="1" applyFill="1" applyBorder="1" applyAlignment="1">
      <alignment horizontal="center" vertical="center"/>
    </xf>
    <xf numFmtId="0" fontId="39" fillId="4" borderId="31" xfId="1" applyFont="1" applyFill="1" applyBorder="1" applyAlignment="1">
      <alignment horizontal="center" vertical="center" wrapText="1"/>
    </xf>
    <xf numFmtId="0" fontId="62" fillId="0" borderId="36" xfId="1" applyFont="1" applyFill="1" applyBorder="1" applyAlignment="1">
      <alignment horizontal="center" vertical="center" wrapText="1"/>
    </xf>
    <xf numFmtId="0" fontId="62" fillId="0" borderId="37" xfId="1" applyFont="1" applyFill="1" applyBorder="1" applyAlignment="1">
      <alignment horizontal="center" vertical="center" wrapText="1"/>
    </xf>
    <xf numFmtId="0" fontId="65" fillId="0" borderId="0" xfId="1" applyFont="1">
      <alignment wrapText="1"/>
    </xf>
    <xf numFmtId="165" fontId="63" fillId="0" borderId="1" xfId="1" applyNumberFormat="1" applyFont="1" applyFill="1" applyBorder="1" applyAlignment="1">
      <alignment vertical="top" wrapText="1"/>
    </xf>
    <xf numFmtId="165" fontId="62" fillId="0" borderId="1" xfId="1" applyNumberFormat="1" applyFont="1" applyFill="1" applyBorder="1" applyAlignment="1">
      <alignment vertical="top" wrapText="1"/>
    </xf>
    <xf numFmtId="166" fontId="62" fillId="0" borderId="1" xfId="2" applyNumberFormat="1" applyFont="1" applyFill="1" applyBorder="1" applyAlignment="1">
      <alignment vertical="top" wrapText="1"/>
    </xf>
    <xf numFmtId="0" fontId="39" fillId="0" borderId="60" xfId="1" applyFont="1" applyFill="1" applyBorder="1" applyAlignment="1">
      <alignment horizontal="center" vertical="center" wrapText="1"/>
    </xf>
    <xf numFmtId="0" fontId="39" fillId="0" borderId="66" xfId="1" applyFont="1" applyFill="1" applyBorder="1" applyAlignment="1">
      <alignment horizontal="center" vertical="center" wrapText="1"/>
    </xf>
    <xf numFmtId="0" fontId="64" fillId="2" borderId="86" xfId="1" applyFont="1" applyFill="1" applyBorder="1" applyAlignment="1">
      <alignment vertical="center" wrapText="1"/>
    </xf>
    <xf numFmtId="0" fontId="30" fillId="6" borderId="42" xfId="1" applyFont="1" applyFill="1" applyBorder="1" applyAlignment="1">
      <alignment horizontal="center" vertical="center" wrapText="1"/>
    </xf>
    <xf numFmtId="0" fontId="39" fillId="2" borderId="25" xfId="1" applyFont="1" applyFill="1" applyBorder="1" applyAlignment="1">
      <alignment vertical="center"/>
    </xf>
    <xf numFmtId="0" fontId="67" fillId="2" borderId="25" xfId="1" applyFont="1" applyFill="1" applyBorder="1" applyAlignment="1">
      <alignment vertical="center"/>
    </xf>
    <xf numFmtId="0" fontId="68" fillId="0" borderId="0" xfId="1" applyFont="1" applyAlignment="1"/>
    <xf numFmtId="0" fontId="69" fillId="0" borderId="4" xfId="1" applyFont="1" applyFill="1" applyBorder="1" applyAlignment="1">
      <alignment horizontal="center" vertical="center" wrapText="1"/>
    </xf>
    <xf numFmtId="1" fontId="39" fillId="0" borderId="1" xfId="2" applyNumberFormat="1" applyFont="1" applyFill="1" applyBorder="1" applyAlignment="1">
      <alignment horizontal="center" vertical="center" wrapText="1"/>
    </xf>
    <xf numFmtId="9" fontId="39" fillId="0" borderId="1" xfId="2" applyNumberFormat="1" applyFont="1" applyFill="1" applyBorder="1" applyAlignment="1">
      <alignment horizontal="center" vertical="center" wrapText="1"/>
    </xf>
    <xf numFmtId="1" fontId="39" fillId="0" borderId="17" xfId="2" applyNumberFormat="1" applyFont="1" applyFill="1" applyBorder="1" applyAlignment="1">
      <alignment horizontal="center" vertical="center" wrapText="1"/>
    </xf>
    <xf numFmtId="9" fontId="39" fillId="0" borderId="24" xfId="2" applyNumberFormat="1" applyFont="1" applyFill="1" applyBorder="1" applyAlignment="1">
      <alignment horizontal="center" vertical="center" wrapText="1"/>
    </xf>
    <xf numFmtId="164" fontId="39" fillId="0" borderId="1" xfId="2" applyNumberFormat="1" applyFont="1" applyFill="1" applyBorder="1" applyAlignment="1">
      <alignment horizontal="center" vertical="center" wrapText="1"/>
    </xf>
    <xf numFmtId="1" fontId="39" fillId="0" borderId="18" xfId="2" applyNumberFormat="1" applyFont="1" applyFill="1" applyBorder="1" applyAlignment="1">
      <alignment horizontal="center" vertical="center" wrapText="1"/>
    </xf>
    <xf numFmtId="9" fontId="39" fillId="0" borderId="18" xfId="2" applyNumberFormat="1" applyFont="1" applyFill="1" applyBorder="1" applyAlignment="1">
      <alignment horizontal="center" vertical="center" wrapText="1"/>
    </xf>
    <xf numFmtId="165" fontId="70" fillId="4" borderId="18" xfId="1" applyNumberFormat="1" applyFont="1" applyFill="1" applyBorder="1" applyAlignment="1">
      <alignment vertical="top" wrapText="1"/>
    </xf>
    <xf numFmtId="0" fontId="71" fillId="4" borderId="31" xfId="1" applyFont="1" applyFill="1" applyBorder="1" applyAlignment="1">
      <alignment horizontal="center" vertical="center" wrapText="1"/>
    </xf>
    <xf numFmtId="0" fontId="39" fillId="0" borderId="60" xfId="1" applyFont="1" applyFill="1" applyBorder="1" applyAlignment="1">
      <alignment horizontal="center" vertical="center" wrapText="1"/>
    </xf>
    <xf numFmtId="0" fontId="74" fillId="4" borderId="46" xfId="2" applyFont="1" applyFill="1" applyBorder="1" applyAlignment="1">
      <alignment horizontal="left" vertical="center"/>
    </xf>
    <xf numFmtId="0" fontId="76" fillId="0" borderId="11" xfId="1" applyFont="1" applyFill="1" applyBorder="1" applyAlignment="1">
      <alignment horizontal="right" vertical="center" wrapText="1"/>
    </xf>
    <xf numFmtId="0" fontId="73" fillId="4" borderId="11" xfId="1" applyFont="1" applyFill="1" applyBorder="1" applyAlignment="1">
      <alignment horizontal="right" vertical="center" wrapText="1"/>
    </xf>
    <xf numFmtId="9" fontId="77" fillId="4" borderId="35" xfId="1" applyNumberFormat="1" applyFont="1" applyFill="1" applyBorder="1" applyAlignment="1">
      <alignment horizontal="center" vertical="center" wrapText="1"/>
    </xf>
    <xf numFmtId="0" fontId="78" fillId="0" borderId="12" xfId="1" applyFont="1" applyFill="1" applyBorder="1" applyAlignment="1">
      <alignment horizontal="right" vertical="center" wrapText="1"/>
    </xf>
    <xf numFmtId="10" fontId="77" fillId="0" borderId="34" xfId="1" applyNumberFormat="1" applyFont="1" applyFill="1" applyBorder="1" applyAlignment="1">
      <alignment horizontal="center" vertical="center" wrapText="1"/>
    </xf>
    <xf numFmtId="0" fontId="79" fillId="0" borderId="0" xfId="7" applyFont="1" applyAlignment="1">
      <alignment horizontal="left"/>
    </xf>
    <xf numFmtId="0" fontId="2" fillId="0" borderId="0" xfId="7"/>
    <xf numFmtId="0" fontId="0" fillId="0" borderId="0" xfId="0" applyAlignment="1"/>
    <xf numFmtId="0" fontId="81" fillId="0" borderId="0" xfId="7" applyFont="1"/>
    <xf numFmtId="0" fontId="81" fillId="0" borderId="0" xfId="7" applyFont="1" applyAlignment="1">
      <alignment horizontal="left" indent="1"/>
    </xf>
    <xf numFmtId="0" fontId="81" fillId="0" borderId="0" xfId="7" applyNumberFormat="1" applyFont="1" applyFill="1" applyAlignment="1">
      <alignment vertical="top" wrapText="1"/>
    </xf>
    <xf numFmtId="2" fontId="2" fillId="0" borderId="0" xfId="7" applyNumberFormat="1" applyFill="1" applyBorder="1" applyAlignment="1">
      <alignment horizontal="center"/>
    </xf>
    <xf numFmtId="0" fontId="2" fillId="0" borderId="0" xfId="7" applyFill="1" applyBorder="1"/>
    <xf numFmtId="0" fontId="2" fillId="0" borderId="0" xfId="7" applyFont="1" applyFill="1" applyBorder="1" applyAlignment="1">
      <alignment horizontal="right"/>
    </xf>
    <xf numFmtId="0" fontId="0" fillId="0" borderId="0" xfId="0" applyFill="1" applyBorder="1" applyAlignment="1"/>
    <xf numFmtId="0" fontId="83" fillId="0" borderId="0" xfId="7" applyFont="1" applyFill="1" applyBorder="1"/>
    <xf numFmtId="0" fontId="83" fillId="0" borderId="0" xfId="7" applyFont="1" applyFill="1" applyBorder="1" applyAlignment="1">
      <alignment horizontal="right"/>
    </xf>
    <xf numFmtId="0" fontId="84" fillId="0" borderId="0" xfId="7" applyFont="1" applyFill="1" applyBorder="1" applyAlignment="1">
      <alignment horizontal="center" vertical="center" wrapText="1"/>
    </xf>
    <xf numFmtId="0" fontId="85" fillId="0" borderId="0" xfId="7" applyFont="1" applyFill="1" applyBorder="1"/>
    <xf numFmtId="0" fontId="2" fillId="0" borderId="0" xfId="7" applyFont="1" applyFill="1" applyBorder="1"/>
    <xf numFmtId="2" fontId="2" fillId="0" borderId="0" xfId="7" applyNumberFormat="1" applyFont="1" applyFill="1" applyBorder="1" applyAlignment="1">
      <alignment horizontal="center"/>
    </xf>
    <xf numFmtId="0" fontId="9" fillId="3" borderId="0" xfId="6" applyFont="1" applyFill="1" applyAlignment="1">
      <alignment horizontal="justify" vertical="top" wrapText="1"/>
    </xf>
    <xf numFmtId="0" fontId="87" fillId="3" borderId="0" xfId="6" applyFont="1" applyFill="1" applyAlignment="1">
      <alignment horizontal="justify" vertical="top" wrapText="1"/>
    </xf>
    <xf numFmtId="0" fontId="74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72" fillId="2" borderId="52" xfId="1" applyFont="1" applyFill="1" applyBorder="1" applyAlignment="1">
      <alignment horizontal="center" wrapText="1"/>
    </xf>
    <xf numFmtId="0" fontId="44" fillId="2" borderId="1" xfId="1" applyFont="1" applyFill="1" applyBorder="1" applyAlignment="1">
      <alignment horizontal="center" wrapText="1"/>
    </xf>
    <xf numFmtId="0" fontId="47" fillId="7" borderId="60" xfId="0" applyFont="1" applyFill="1" applyBorder="1" applyAlignment="1">
      <alignment horizontal="left" vertical="center" wrapText="1"/>
    </xf>
    <xf numFmtId="0" fontId="47" fillId="7" borderId="61" xfId="0" applyFont="1" applyFill="1" applyBorder="1" applyAlignment="1">
      <alignment horizontal="left" vertical="center" wrapText="1"/>
    </xf>
    <xf numFmtId="0" fontId="25" fillId="2" borderId="26" xfId="1" applyFont="1" applyFill="1" applyBorder="1" applyAlignment="1">
      <alignment horizontal="left" vertical="center" wrapText="1"/>
    </xf>
    <xf numFmtId="0" fontId="25" fillId="2" borderId="25" xfId="1" applyFont="1" applyFill="1" applyBorder="1" applyAlignment="1">
      <alignment horizontal="left" vertical="center" wrapText="1"/>
    </xf>
    <xf numFmtId="0" fontId="25" fillId="2" borderId="14" xfId="1" applyFont="1" applyFill="1" applyBorder="1" applyAlignment="1">
      <alignment horizontal="left" vertical="center" wrapText="1"/>
    </xf>
    <xf numFmtId="0" fontId="23" fillId="0" borderId="75" xfId="1" applyFont="1" applyFill="1" applyBorder="1" applyAlignment="1">
      <alignment horizontal="justify" vertical="center" wrapText="1"/>
    </xf>
    <xf numFmtId="0" fontId="23" fillId="0" borderId="0" xfId="1" applyFont="1" applyFill="1" applyBorder="1" applyAlignment="1">
      <alignment horizontal="justify" vertical="center" wrapText="1"/>
    </xf>
    <xf numFmtId="0" fontId="23" fillId="0" borderId="76" xfId="1" applyFont="1" applyFill="1" applyBorder="1" applyAlignment="1">
      <alignment horizontal="justify" vertical="center" wrapText="1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31" fillId="2" borderId="32" xfId="1" applyFont="1" applyFill="1" applyBorder="1" applyAlignment="1">
      <alignment horizontal="left" vertical="center" wrapText="1"/>
    </xf>
    <xf numFmtId="0" fontId="31" fillId="2" borderId="33" xfId="1" applyFont="1" applyFill="1" applyBorder="1" applyAlignment="1">
      <alignment horizontal="left" vertical="center" wrapText="1"/>
    </xf>
    <xf numFmtId="0" fontId="31" fillId="2" borderId="15" xfId="1" applyFont="1" applyFill="1" applyBorder="1" applyAlignment="1">
      <alignment horizontal="left" vertical="center" wrapText="1"/>
    </xf>
    <xf numFmtId="0" fontId="31" fillId="2" borderId="26" xfId="1" applyFont="1" applyFill="1" applyBorder="1" applyAlignment="1">
      <alignment horizontal="left" vertical="center" wrapText="1"/>
    </xf>
    <xf numFmtId="0" fontId="31" fillId="2" borderId="25" xfId="1" applyFont="1" applyFill="1" applyBorder="1" applyAlignment="1">
      <alignment horizontal="left" vertical="center" wrapText="1"/>
    </xf>
    <xf numFmtId="0" fontId="31" fillId="2" borderId="14" xfId="1" applyFont="1" applyFill="1" applyBorder="1" applyAlignment="1">
      <alignment horizontal="left" vertical="center" wrapText="1"/>
    </xf>
    <xf numFmtId="0" fontId="24" fillId="0" borderId="57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5" fillId="0" borderId="27" xfId="2" applyFont="1" applyFill="1" applyBorder="1" applyAlignment="1">
      <alignment horizontal="left" vertical="center" wrapText="1"/>
    </xf>
    <xf numFmtId="0" fontId="0" fillId="0" borderId="56" xfId="0" applyBorder="1">
      <alignment wrapText="1"/>
    </xf>
    <xf numFmtId="0" fontId="20" fillId="5" borderId="0" xfId="0" applyFont="1" applyFill="1" applyBorder="1" applyAlignment="1">
      <alignment horizontal="left" vertical="center" wrapText="1"/>
    </xf>
    <xf numFmtId="0" fontId="29" fillId="4" borderId="18" xfId="1" applyFont="1" applyFill="1" applyBorder="1" applyAlignment="1">
      <alignment horizontal="center" vertical="top" wrapText="1"/>
    </xf>
    <xf numFmtId="0" fontId="86" fillId="5" borderId="6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0" fontId="45" fillId="5" borderId="50" xfId="0" applyFont="1" applyFill="1" applyBorder="1" applyAlignment="1">
      <alignment horizontal="center" vertical="center" wrapText="1"/>
    </xf>
    <xf numFmtId="0" fontId="25" fillId="2" borderId="54" xfId="1" applyFont="1" applyFill="1" applyBorder="1" applyAlignment="1">
      <alignment horizontal="left" vertical="center" wrapText="1"/>
    </xf>
    <xf numFmtId="0" fontId="24" fillId="0" borderId="20" xfId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4" fillId="2" borderId="88" xfId="1" applyFont="1" applyFill="1" applyBorder="1" applyAlignment="1">
      <alignment horizontal="center" vertical="center" wrapText="1"/>
    </xf>
    <xf numFmtId="0" fontId="24" fillId="2" borderId="89" xfId="1" applyFont="1" applyFill="1" applyBorder="1" applyAlignment="1">
      <alignment horizontal="center" vertical="center" wrapText="1"/>
    </xf>
    <xf numFmtId="165" fontId="39" fillId="0" borderId="1" xfId="1" applyNumberFormat="1" applyFont="1" applyFill="1" applyBorder="1" applyAlignment="1">
      <alignment vertical="top" wrapText="1"/>
    </xf>
    <xf numFmtId="0" fontId="66" fillId="7" borderId="50" xfId="0" applyFont="1" applyFill="1" applyBorder="1" applyAlignment="1">
      <alignment horizontal="center" vertical="center" wrapText="1"/>
    </xf>
    <xf numFmtId="0" fontId="74" fillId="7" borderId="50" xfId="0" applyFont="1" applyFill="1" applyBorder="1" applyAlignment="1">
      <alignment horizontal="center" vertical="center" wrapText="1"/>
    </xf>
    <xf numFmtId="0" fontId="74" fillId="7" borderId="58" xfId="0" applyFont="1" applyFill="1" applyBorder="1" applyAlignment="1">
      <alignment horizontal="center" vertical="center" wrapText="1"/>
    </xf>
    <xf numFmtId="0" fontId="72" fillId="2" borderId="1" xfId="1" applyFont="1" applyFill="1" applyBorder="1" applyAlignment="1">
      <alignment horizontal="center" wrapText="1"/>
    </xf>
    <xf numFmtId="0" fontId="29" fillId="4" borderId="67" xfId="1" applyFont="1" applyFill="1" applyBorder="1" applyAlignment="1">
      <alignment horizontal="center" vertical="top" wrapText="1"/>
    </xf>
    <xf numFmtId="0" fontId="29" fillId="4" borderId="68" xfId="1" applyFont="1" applyFill="1" applyBorder="1" applyAlignment="1">
      <alignment horizontal="center" vertical="top" wrapText="1"/>
    </xf>
    <xf numFmtId="0" fontId="42" fillId="0" borderId="0" xfId="0" applyFont="1">
      <alignment wrapText="1"/>
    </xf>
    <xf numFmtId="0" fontId="25" fillId="0" borderId="32" xfId="2" applyFont="1" applyFill="1" applyBorder="1" applyAlignment="1">
      <alignment horizontal="left" vertical="center" wrapText="1"/>
    </xf>
    <xf numFmtId="0" fontId="0" fillId="0" borderId="51" xfId="0" applyBorder="1">
      <alignment wrapText="1"/>
    </xf>
    <xf numFmtId="0" fontId="77" fillId="4" borderId="9" xfId="1" applyFont="1" applyFill="1" applyBorder="1" applyAlignment="1">
      <alignment vertical="center" wrapText="1"/>
    </xf>
    <xf numFmtId="0" fontId="22" fillId="4" borderId="3" xfId="1" applyFont="1" applyFill="1" applyBorder="1" applyAlignment="1">
      <alignment vertical="center" wrapText="1"/>
    </xf>
    <xf numFmtId="0" fontId="25" fillId="0" borderId="26" xfId="2" applyFont="1" applyFill="1" applyBorder="1" applyAlignment="1">
      <alignment horizontal="left" vertical="center" wrapText="1"/>
    </xf>
    <xf numFmtId="0" fontId="0" fillId="0" borderId="54" xfId="0" applyBorder="1">
      <alignment wrapText="1"/>
    </xf>
    <xf numFmtId="0" fontId="25" fillId="2" borderId="85" xfId="2" applyFont="1" applyFill="1" applyBorder="1" applyAlignment="1">
      <alignment vertical="center" wrapText="1"/>
    </xf>
    <xf numFmtId="0" fontId="64" fillId="2" borderId="86" xfId="1" applyFont="1" applyFill="1" applyBorder="1" applyAlignment="1">
      <alignment horizontal="center" vertical="center" wrapText="1"/>
    </xf>
    <xf numFmtId="0" fontId="64" fillId="2" borderId="87" xfId="1" applyFont="1" applyFill="1" applyBorder="1" applyAlignment="1">
      <alignment horizontal="center" vertical="center" wrapText="1"/>
    </xf>
    <xf numFmtId="0" fontId="39" fillId="0" borderId="60" xfId="1" applyFont="1" applyFill="1" applyBorder="1" applyAlignment="1">
      <alignment horizontal="center" vertical="center" wrapText="1"/>
    </xf>
    <xf numFmtId="0" fontId="39" fillId="0" borderId="41" xfId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39" fillId="0" borderId="32" xfId="2" applyFont="1" applyFill="1" applyBorder="1" applyAlignment="1">
      <alignment horizontal="left" vertical="center" wrapText="1"/>
    </xf>
    <xf numFmtId="0" fontId="40" fillId="0" borderId="51" xfId="0" applyFont="1" applyBorder="1">
      <alignment wrapText="1"/>
    </xf>
    <xf numFmtId="0" fontId="75" fillId="0" borderId="62" xfId="1" applyFont="1" applyFill="1" applyBorder="1" applyAlignment="1">
      <alignment vertical="center" wrapText="1"/>
    </xf>
    <xf numFmtId="0" fontId="37" fillId="0" borderId="6" xfId="1" applyFont="1" applyFill="1" applyBorder="1" applyAlignment="1">
      <alignment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2" borderId="63" xfId="1" applyFont="1" applyFill="1" applyBorder="1" applyAlignment="1">
      <alignment horizontal="left" vertical="center" wrapText="1"/>
    </xf>
    <xf numFmtId="0" fontId="25" fillId="2" borderId="64" xfId="1" applyFont="1" applyFill="1" applyBorder="1" applyAlignment="1">
      <alignment horizontal="left" vertical="center" wrapText="1"/>
    </xf>
    <xf numFmtId="0" fontId="25" fillId="2" borderId="65" xfId="1" applyFont="1" applyFill="1" applyBorder="1" applyAlignment="1">
      <alignment horizontal="left" vertical="center" wrapText="1"/>
    </xf>
    <xf numFmtId="0" fontId="47" fillId="7" borderId="41" xfId="0" applyFont="1" applyFill="1" applyBorder="1" applyAlignment="1">
      <alignment horizontal="left" vertical="center" wrapText="1"/>
    </xf>
    <xf numFmtId="165" fontId="67" fillId="4" borderId="18" xfId="1" applyNumberFormat="1" applyFont="1" applyFill="1" applyBorder="1" applyAlignment="1">
      <alignment vertical="top" wrapText="1"/>
    </xf>
    <xf numFmtId="0" fontId="67" fillId="4" borderId="18" xfId="1" applyFont="1" applyFill="1" applyBorder="1" applyAlignment="1">
      <alignment vertical="top" wrapText="1"/>
    </xf>
    <xf numFmtId="0" fontId="39" fillId="4" borderId="48" xfId="1" applyFont="1" applyFill="1" applyBorder="1" applyAlignment="1">
      <alignment horizontal="center" vertical="center" wrapText="1"/>
    </xf>
    <xf numFmtId="0" fontId="39" fillId="4" borderId="40" xfId="1" applyFont="1" applyFill="1" applyBorder="1" applyAlignment="1">
      <alignment horizontal="center" vertical="center" wrapText="1"/>
    </xf>
    <xf numFmtId="165" fontId="50" fillId="0" borderId="1" xfId="1" applyNumberFormat="1" applyFont="1" applyFill="1" applyBorder="1" applyAlignment="1">
      <alignment vertical="top" wrapText="1"/>
    </xf>
    <xf numFmtId="0" fontId="57" fillId="0" borderId="53" xfId="1" applyFont="1" applyFill="1" applyBorder="1" applyAlignment="1">
      <alignment horizontal="center" vertical="top" wrapText="1"/>
    </xf>
    <xf numFmtId="0" fontId="57" fillId="0" borderId="54" xfId="1" applyFont="1" applyFill="1" applyBorder="1" applyAlignment="1">
      <alignment horizontal="center" vertical="top" wrapText="1"/>
    </xf>
    <xf numFmtId="0" fontId="3" fillId="0" borderId="69" xfId="1" applyFont="1" applyFill="1" applyBorder="1" applyAlignment="1">
      <alignment vertical="top" wrapText="1"/>
    </xf>
    <xf numFmtId="0" fontId="3" fillId="0" borderId="70" xfId="1" applyFont="1" applyFill="1" applyBorder="1" applyAlignment="1">
      <alignment vertical="top" wrapText="1"/>
    </xf>
    <xf numFmtId="0" fontId="3" fillId="0" borderId="71" xfId="1" applyFont="1" applyFill="1" applyBorder="1" applyAlignment="1">
      <alignment vertical="top" wrapText="1"/>
    </xf>
    <xf numFmtId="0" fontId="5" fillId="0" borderId="44" xfId="1" applyFont="1" applyFill="1" applyBorder="1" applyAlignment="1">
      <alignment vertical="top" wrapText="1"/>
    </xf>
    <xf numFmtId="0" fontId="22" fillId="0" borderId="62" xfId="1" applyFont="1" applyFill="1" applyBorder="1" applyAlignment="1">
      <alignment horizontal="justify" vertical="center" wrapText="1"/>
    </xf>
    <xf numFmtId="0" fontId="0" fillId="0" borderId="6" xfId="0" applyBorder="1">
      <alignment wrapText="1"/>
    </xf>
    <xf numFmtId="0" fontId="0" fillId="0" borderId="34" xfId="0" applyBorder="1">
      <alignment wrapText="1"/>
    </xf>
    <xf numFmtId="0" fontId="23" fillId="4" borderId="21" xfId="2" applyFont="1" applyFill="1" applyBorder="1" applyAlignment="1">
      <alignment horizontal="center" vertical="center" wrapText="1"/>
    </xf>
    <xf numFmtId="0" fontId="22" fillId="0" borderId="77" xfId="1" applyFont="1" applyFill="1" applyBorder="1" applyAlignment="1">
      <alignment horizontal="justify" vertical="center" wrapText="1"/>
    </xf>
    <xf numFmtId="0" fontId="36" fillId="0" borderId="50" xfId="1" applyFont="1" applyFill="1" applyBorder="1" applyAlignment="1">
      <alignment horizontal="justify" vertical="center" wrapText="1"/>
    </xf>
    <xf numFmtId="0" fontId="36" fillId="0" borderId="78" xfId="1" applyFont="1" applyFill="1" applyBorder="1" applyAlignment="1">
      <alignment horizontal="justify" vertical="center" wrapText="1"/>
    </xf>
    <xf numFmtId="0" fontId="6" fillId="0" borderId="82" xfId="1" applyFont="1" applyFill="1" applyBorder="1">
      <alignment wrapText="1"/>
    </xf>
    <xf numFmtId="0" fontId="6" fillId="0" borderId="0" xfId="1" applyFont="1" applyFill="1" applyBorder="1">
      <alignment wrapText="1"/>
    </xf>
    <xf numFmtId="0" fontId="6" fillId="0" borderId="83" xfId="1" applyFont="1" applyFill="1" applyBorder="1">
      <alignment wrapText="1"/>
    </xf>
    <xf numFmtId="0" fontId="27" fillId="0" borderId="66" xfId="1" applyFont="1" applyFill="1" applyBorder="1" applyAlignment="1">
      <alignment vertical="center" wrapText="1"/>
    </xf>
    <xf numFmtId="0" fontId="27" fillId="0" borderId="84" xfId="1" applyFont="1" applyFill="1" applyBorder="1" applyAlignment="1">
      <alignment vertical="center" wrapText="1"/>
    </xf>
    <xf numFmtId="0" fontId="26" fillId="2" borderId="1" xfId="1" applyFont="1" applyFill="1" applyBorder="1" applyAlignment="1">
      <alignment vertical="center" wrapText="1"/>
    </xf>
    <xf numFmtId="0" fontId="31" fillId="2" borderId="59" xfId="1" applyFont="1" applyFill="1" applyBorder="1" applyAlignment="1">
      <alignment vertical="center" wrapText="1"/>
    </xf>
    <xf numFmtId="0" fontId="34" fillId="2" borderId="52" xfId="1" applyFont="1" applyFill="1" applyBorder="1" applyAlignment="1">
      <alignment vertical="center" wrapText="1"/>
    </xf>
    <xf numFmtId="0" fontId="34" fillId="2" borderId="1" xfId="1" applyFont="1" applyFill="1" applyBorder="1" applyAlignment="1">
      <alignment vertical="center" wrapText="1"/>
    </xf>
    <xf numFmtId="165" fontId="67" fillId="0" borderId="1" xfId="1" applyNumberFormat="1" applyFont="1" applyFill="1" applyBorder="1" applyAlignment="1">
      <alignment vertical="top" wrapText="1"/>
    </xf>
    <xf numFmtId="165" fontId="67" fillId="0" borderId="53" xfId="1" applyNumberFormat="1" applyFont="1" applyFill="1" applyBorder="1" applyAlignment="1">
      <alignment vertical="top" wrapText="1"/>
    </xf>
    <xf numFmtId="0" fontId="67" fillId="0" borderId="54" xfId="1" applyFont="1" applyFill="1" applyBorder="1" applyAlignment="1">
      <alignment vertical="top" wrapText="1"/>
    </xf>
    <xf numFmtId="0" fontId="29" fillId="4" borderId="55" xfId="1" applyFont="1" applyFill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81" fillId="8" borderId="0" xfId="7" applyNumberFormat="1" applyFont="1" applyFill="1" applyAlignment="1">
      <alignment horizontal="center" vertical="top" wrapText="1"/>
    </xf>
    <xf numFmtId="0" fontId="89" fillId="0" borderId="72" xfId="2" applyFont="1" applyFill="1" applyBorder="1" applyAlignment="1">
      <alignment wrapText="1"/>
    </xf>
    <xf numFmtId="0" fontId="89" fillId="0" borderId="73" xfId="2" applyFont="1" applyFill="1" applyBorder="1" applyAlignment="1">
      <alignment wrapText="1"/>
    </xf>
    <xf numFmtId="0" fontId="89" fillId="0" borderId="74" xfId="2" applyFont="1" applyFill="1" applyBorder="1" applyAlignment="1">
      <alignment wrapText="1"/>
    </xf>
    <xf numFmtId="0" fontId="90" fillId="0" borderId="0" xfId="3" applyFont="1" applyFill="1" applyAlignment="1">
      <alignment horizontal="left" vertical="center" indent="1"/>
    </xf>
    <xf numFmtId="0" fontId="19" fillId="0" borderId="79" xfId="2" applyFont="1" applyFill="1" applyBorder="1" applyAlignment="1">
      <alignment horizontal="left" vertical="center" wrapText="1"/>
    </xf>
    <xf numFmtId="0" fontId="19" fillId="0" borderId="80" xfId="2" applyFont="1" applyFill="1" applyBorder="1" applyAlignment="1">
      <alignment horizontal="left" vertical="center" wrapText="1"/>
    </xf>
    <xf numFmtId="0" fontId="19" fillId="0" borderId="81" xfId="2" applyFont="1" applyFill="1" applyBorder="1" applyAlignment="1">
      <alignment horizontal="left" vertical="center" wrapText="1"/>
    </xf>
  </cellXfs>
  <cellStyles count="18">
    <cellStyle name="Normal" xfId="0" builtinId="0"/>
    <cellStyle name="Normal 2" xfId="1"/>
    <cellStyle name="Normal 2 2" xfId="2"/>
    <cellStyle name="Normal 2 3" xfId="3"/>
    <cellStyle name="Normal 2 4" xfId="4"/>
    <cellStyle name="Normal 2_Ind 12(UPE-DSCI-DSPCG)" xfId="5"/>
    <cellStyle name="Normal 3" xfId="6"/>
    <cellStyle name="Normal 3 2" xfId="7"/>
    <cellStyle name="Normal 4 2" xfId="8"/>
    <cellStyle name="Normal 5 2" xfId="9"/>
    <cellStyle name="Normal_QUAR GPEARI 2008 VERSÃO APROVADA 2" xfId="10"/>
    <cellStyle name="Percentagem 2" xfId="11"/>
    <cellStyle name="Percentagem 2 2" xfId="12"/>
    <cellStyle name="Percentagem 2 3" xfId="13"/>
    <cellStyle name="Percentagem 2 4" xfId="14"/>
    <cellStyle name="Percentagem 3 2" xfId="15"/>
    <cellStyle name="Percentagem 3 2 2" xfId="16"/>
    <cellStyle name="Percentagem 4" xfId="17"/>
  </cellStyles>
  <dxfs count="6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5"/>
  <sheetViews>
    <sheetView showGridLines="0" tabSelected="1" zoomScaleNormal="100" zoomScaleSheetLayoutView="93" workbookViewId="0">
      <selection activeCell="A14" sqref="A14:L15"/>
    </sheetView>
  </sheetViews>
  <sheetFormatPr defaultRowHeight="12.75"/>
  <cols>
    <col min="1" max="1" width="3.42578125" style="2" customWidth="1"/>
    <col min="2" max="2" width="35.7109375" style="2" customWidth="1"/>
    <col min="3" max="3" width="7.28515625" style="132" customWidth="1"/>
    <col min="4" max="4" width="8.42578125" style="132" customWidth="1"/>
    <col min="5" max="5" width="6.140625" style="132" customWidth="1"/>
    <col min="6" max="6" width="9.42578125" style="132" customWidth="1"/>
    <col min="7" max="7" width="6.42578125" style="132" customWidth="1"/>
    <col min="8" max="8" width="6.85546875" style="132" customWidth="1"/>
    <col min="9" max="9" width="10" style="165" customWidth="1"/>
    <col min="10" max="10" width="11.7109375" style="2" customWidth="1"/>
    <col min="11" max="11" width="13" style="2" customWidth="1"/>
    <col min="12" max="12" width="16" style="90" customWidth="1"/>
    <col min="13" max="13" width="5.7109375" style="2" customWidth="1"/>
    <col min="14" max="15" width="9.140625" style="2"/>
    <col min="16" max="16" width="11.5703125" style="2" bestFit="1" customWidth="1"/>
    <col min="17" max="16384" width="9.140625" style="2"/>
  </cols>
  <sheetData>
    <row r="1" spans="1:15" ht="21.75" customHeight="1">
      <c r="A1" s="1"/>
      <c r="B1" s="1"/>
      <c r="C1" s="111"/>
      <c r="D1" s="111"/>
      <c r="E1" s="111"/>
      <c r="F1" s="111"/>
      <c r="G1" s="111"/>
      <c r="H1" s="111"/>
      <c r="I1" s="142"/>
      <c r="J1" s="1"/>
      <c r="K1" s="1"/>
      <c r="L1" s="77"/>
    </row>
    <row r="2" spans="1:15" s="32" customFormat="1" ht="14.1" customHeight="1">
      <c r="A2" s="325" t="s">
        <v>70</v>
      </c>
      <c r="B2" s="100"/>
      <c r="C2" s="112"/>
      <c r="D2" s="112"/>
      <c r="E2" s="112"/>
      <c r="F2" s="112"/>
      <c r="G2" s="112"/>
      <c r="H2" s="112"/>
      <c r="I2" s="143"/>
      <c r="J2" s="29"/>
      <c r="K2" s="29"/>
      <c r="L2" s="81"/>
    </row>
    <row r="3" spans="1:15" ht="9.4" customHeight="1">
      <c r="A3" s="20"/>
      <c r="B3" s="19"/>
      <c r="C3" s="113"/>
      <c r="D3" s="113"/>
      <c r="E3" s="113"/>
      <c r="F3" s="113"/>
      <c r="G3" s="113"/>
      <c r="H3" s="113"/>
      <c r="I3" s="144"/>
      <c r="J3" s="3"/>
      <c r="K3" s="3"/>
      <c r="L3" s="78"/>
    </row>
    <row r="4" spans="1:15" ht="4.9000000000000004" customHeight="1">
      <c r="A4" s="1"/>
      <c r="B4" s="3"/>
      <c r="C4" s="114"/>
      <c r="D4" s="114"/>
      <c r="E4" s="114"/>
      <c r="F4" s="114"/>
      <c r="G4" s="114"/>
      <c r="H4" s="114"/>
      <c r="I4" s="144"/>
      <c r="J4" s="3"/>
      <c r="K4" s="3"/>
      <c r="L4" s="78"/>
    </row>
    <row r="5" spans="1:15" ht="7.15" customHeight="1" thickBot="1">
      <c r="A5" s="1"/>
      <c r="B5" s="1"/>
      <c r="C5" s="111"/>
      <c r="D5" s="111"/>
      <c r="E5" s="111"/>
      <c r="F5" s="111"/>
      <c r="G5" s="111"/>
      <c r="H5" s="111"/>
      <c r="I5" s="142"/>
      <c r="J5" s="1"/>
      <c r="K5" s="1"/>
      <c r="L5" s="77"/>
    </row>
    <row r="6" spans="1:15" ht="0.95" customHeight="1" thickBot="1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7"/>
    </row>
    <row r="7" spans="1:15" ht="7.15" customHeight="1">
      <c r="A7" s="106"/>
      <c r="B7" s="106"/>
      <c r="C7" s="115"/>
      <c r="D7" s="115"/>
      <c r="E7" s="115"/>
      <c r="F7" s="115"/>
      <c r="G7" s="115"/>
      <c r="H7" s="115"/>
      <c r="I7" s="145"/>
      <c r="J7" s="106"/>
      <c r="K7" s="106"/>
      <c r="L7" s="108"/>
    </row>
    <row r="8" spans="1:15" s="99" customFormat="1" ht="17.25" customHeight="1">
      <c r="A8" s="109"/>
      <c r="B8" s="107"/>
      <c r="C8" s="116"/>
      <c r="D8" s="116"/>
      <c r="E8" s="116"/>
      <c r="F8" s="116"/>
      <c r="G8" s="116"/>
      <c r="H8" s="116"/>
      <c r="I8" s="116"/>
      <c r="J8" s="101"/>
      <c r="K8" s="302" t="s">
        <v>71</v>
      </c>
      <c r="L8" s="302"/>
    </row>
    <row r="9" spans="1:15" ht="7.15" customHeight="1" thickBot="1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</row>
    <row r="10" spans="1:15" s="99" customFormat="1" ht="21.75" customHeight="1" thickBot="1">
      <c r="A10" s="322" t="s">
        <v>68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4"/>
    </row>
    <row r="11" spans="1:15" s="99" customFormat="1" ht="29.25" customHeight="1" thickBot="1">
      <c r="A11" s="326" t="s">
        <v>72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8"/>
      <c r="O11" s="263"/>
    </row>
    <row r="12" spans="1:15" ht="9" customHeight="1" thickBot="1">
      <c r="A12" s="1"/>
      <c r="B12" s="1"/>
      <c r="C12" s="111"/>
      <c r="D12" s="111"/>
      <c r="E12" s="111"/>
      <c r="F12" s="111"/>
      <c r="G12" s="111"/>
      <c r="H12" s="111"/>
      <c r="I12" s="142"/>
      <c r="J12" s="1"/>
      <c r="K12" s="1"/>
      <c r="L12" s="77"/>
      <c r="O12" s="263"/>
    </row>
    <row r="13" spans="1:15" ht="32.25" customHeight="1">
      <c r="A13" s="299" t="s">
        <v>73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1"/>
    </row>
    <row r="14" spans="1:15" s="24" customFormat="1" ht="21.75" customHeight="1">
      <c r="A14" s="229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1"/>
      <c r="O14" s="91"/>
    </row>
    <row r="15" spans="1:15" ht="16.5" customHeight="1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</row>
    <row r="16" spans="1:15" ht="39" customHeight="1" thickBot="1">
      <c r="A16" s="303" t="s">
        <v>74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5"/>
    </row>
    <row r="17" spans="1:12" ht="6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8"/>
    </row>
    <row r="18" spans="1:12" s="21" customFormat="1" ht="27.2" customHeight="1">
      <c r="A18" s="224" t="s">
        <v>0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87"/>
    </row>
    <row r="19" spans="1:12" s="5" customFormat="1" ht="4.5" customHeight="1" thickBot="1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93"/>
      <c r="L19" s="94"/>
    </row>
    <row r="20" spans="1:12" s="5" customFormat="1" ht="18" customHeight="1" thickBot="1">
      <c r="A20" s="196" t="s">
        <v>59</v>
      </c>
      <c r="B20" s="97"/>
      <c r="C20" s="117"/>
      <c r="D20" s="117"/>
      <c r="E20" s="117"/>
      <c r="F20" s="117"/>
      <c r="G20" s="117"/>
      <c r="H20" s="137"/>
      <c r="I20" s="146"/>
      <c r="J20" s="27"/>
      <c r="K20" s="75"/>
      <c r="L20" s="95"/>
    </row>
    <row r="21" spans="1:12" s="5" customFormat="1" ht="18" customHeight="1" thickBot="1">
      <c r="A21" s="196" t="s">
        <v>60</v>
      </c>
      <c r="B21" s="97"/>
      <c r="C21" s="117"/>
      <c r="D21" s="117"/>
      <c r="E21" s="117"/>
      <c r="F21" s="117"/>
      <c r="G21" s="117"/>
      <c r="H21" s="137"/>
      <c r="I21" s="146"/>
      <c r="J21" s="27"/>
      <c r="K21" s="27"/>
      <c r="L21" s="95"/>
    </row>
    <row r="22" spans="1:12" s="5" customFormat="1" ht="18" customHeight="1" thickBot="1">
      <c r="A22" s="196" t="s">
        <v>61</v>
      </c>
      <c r="B22" s="97"/>
      <c r="C22" s="117"/>
      <c r="D22" s="117"/>
      <c r="E22" s="117"/>
      <c r="F22" s="117"/>
      <c r="G22" s="117"/>
      <c r="H22" s="137"/>
      <c r="I22" s="146"/>
      <c r="J22" s="27"/>
      <c r="K22" s="75"/>
      <c r="L22" s="95"/>
    </row>
    <row r="23" spans="1:12" s="5" customFormat="1" ht="18" customHeight="1" thickBot="1">
      <c r="A23" s="196" t="s">
        <v>62</v>
      </c>
      <c r="B23" s="98"/>
      <c r="C23" s="118"/>
      <c r="D23" s="118"/>
      <c r="E23" s="118"/>
      <c r="F23" s="118"/>
      <c r="G23" s="118"/>
      <c r="H23" s="138"/>
      <c r="I23" s="147"/>
      <c r="J23" s="37"/>
      <c r="K23" s="76"/>
      <c r="L23" s="96"/>
    </row>
    <row r="24" spans="1:12" s="5" customFormat="1" ht="6.75" customHeight="1">
      <c r="A24" s="4"/>
      <c r="B24" s="4"/>
      <c r="C24" s="119"/>
      <c r="D24" s="119"/>
      <c r="E24" s="119"/>
      <c r="F24" s="119"/>
      <c r="G24" s="119"/>
      <c r="H24" s="119"/>
      <c r="I24" s="148"/>
      <c r="J24" s="4"/>
      <c r="K24" s="4"/>
      <c r="L24" s="4"/>
    </row>
    <row r="25" spans="1:12" s="21" customFormat="1" ht="27.6" customHeight="1">
      <c r="A25" s="224" t="s">
        <v>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87"/>
    </row>
    <row r="26" spans="1:12" s="26" customFormat="1" ht="6.75" customHeight="1" thickBot="1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</row>
    <row r="27" spans="1:12" s="22" customFormat="1" ht="30" customHeight="1" thickBot="1">
      <c r="A27" s="280" t="s">
        <v>9</v>
      </c>
      <c r="B27" s="281"/>
      <c r="C27" s="120"/>
      <c r="D27" s="120"/>
      <c r="E27" s="120"/>
      <c r="F27" s="120"/>
      <c r="G27" s="120"/>
      <c r="H27" s="120"/>
      <c r="I27" s="149"/>
      <c r="J27" s="38"/>
      <c r="K27" s="197" t="s">
        <v>47</v>
      </c>
      <c r="L27" s="79"/>
    </row>
    <row r="28" spans="1:12" s="23" customFormat="1" ht="24.95" customHeight="1" thickBot="1">
      <c r="A28" s="266" t="s">
        <v>83</v>
      </c>
      <c r="B28" s="267"/>
      <c r="C28" s="267"/>
      <c r="D28" s="267"/>
      <c r="E28" s="267"/>
      <c r="F28" s="267"/>
      <c r="G28" s="267"/>
      <c r="H28" s="267"/>
      <c r="I28" s="110"/>
      <c r="J28" s="33"/>
      <c r="K28" s="198" t="s">
        <v>33</v>
      </c>
      <c r="L28" s="80"/>
    </row>
    <row r="29" spans="1:12" ht="23.25" customHeight="1">
      <c r="A29" s="242" t="s">
        <v>10</v>
      </c>
      <c r="B29" s="243"/>
      <c r="C29" s="35">
        <v>2011</v>
      </c>
      <c r="D29" s="35">
        <v>2012</v>
      </c>
      <c r="E29" s="185" t="s">
        <v>88</v>
      </c>
      <c r="F29" s="185" t="s">
        <v>11</v>
      </c>
      <c r="G29" s="185" t="s">
        <v>12</v>
      </c>
      <c r="H29" s="185" t="s">
        <v>13</v>
      </c>
      <c r="I29" s="35" t="s">
        <v>67</v>
      </c>
      <c r="J29" s="35" t="s">
        <v>14</v>
      </c>
      <c r="K29" s="34" t="s">
        <v>15</v>
      </c>
      <c r="L29" s="42" t="s">
        <v>16</v>
      </c>
    </row>
    <row r="30" spans="1:12" s="6" customFormat="1" ht="25.5" customHeight="1">
      <c r="A30" s="268" t="s">
        <v>98</v>
      </c>
      <c r="B30" s="269"/>
      <c r="C30" s="133"/>
      <c r="D30" s="133"/>
      <c r="E30" s="133"/>
      <c r="F30" s="133"/>
      <c r="G30" s="186"/>
      <c r="H30" s="187"/>
      <c r="I30" s="150"/>
      <c r="J30" s="102"/>
      <c r="K30" s="166">
        <f>IF($E30&gt;$G30,(IF(AND($J30=$G30,$J30=($E30-$F30)),125%,IF(AND($J30&lt;=($E30+$F30),$J30&gt;=($E30-$F30)),100%,IF($J30&gt;($E30+$F30),($E30+$F30)/$J30,IF(($J30&lt;($E30-$F30)),100%+ABS($J30-$E30)*25%/ABS($G30-$E30)))))),IF(AND($J30=$G30,$J30=($E30+$F30)),125%,IF(AND($J30&lt;=($E30+$F30),$J30&gt;=($E30-$F30)),100%,IF(AND($J30=$G30,$J30=($E30+$F30)),125%,IF($J30&lt;($E30-$F30),$J30/($E30-$F30),IF($J30&gt;($E30+$F30),100%+($J30-$E30)*25%/($G30-$E30)))))))</f>
        <v>1.25</v>
      </c>
      <c r="L30" s="167" t="str">
        <f>IF(J30=""," ",IF(K30&gt;1,"Superou",IF(K30=1,"Atingiu","Não atingiu")))</f>
        <v xml:space="preserve"> </v>
      </c>
    </row>
    <row r="31" spans="1:12" s="6" customFormat="1" ht="25.5" customHeight="1" thickBot="1">
      <c r="A31" s="244" t="s">
        <v>97</v>
      </c>
      <c r="B31" s="245"/>
      <c r="C31" s="134"/>
      <c r="D31" s="134"/>
      <c r="E31" s="134"/>
      <c r="F31" s="134"/>
      <c r="G31" s="188"/>
      <c r="H31" s="189"/>
      <c r="I31" s="151"/>
      <c r="J31" s="103"/>
      <c r="K31" s="168">
        <f>IF($E31&gt;$G31,(IF(AND($J31=$G31,$J31=($E31-$F31)),125%,IF(AND($J31&lt;=($E31+$F31),$J31&gt;=($E31-$F31)),100%,IF($J31&gt;($E31+$F31),($E31+$F31)/$J31,IF(($J31&lt;($E31-$F31)),100%+ABS($J31-$E31)*25%/ABS($G31-$E31)))))),IF(AND($J31=$G31,$J31=($E31+$F31)),125%,IF(AND($J31&lt;=($E31+$F31),$J31&gt;=($E31-$F31)),100%,IF(AND($J31=$G31,$J31=($E31+$F31)),125%,IF($J31&lt;($E31-$F31),$J31/($E31-$F31),IF($J31&gt;($E31+$F31),100%+($J31-$E31)*25%/($G31-$E31)))))))</f>
        <v>1.25</v>
      </c>
      <c r="L31" s="169" t="str">
        <f>IF(J31=""," ",IF(K31&gt;1,"Superou",IF(K31=1,"Atingiu","Não atingiu")))</f>
        <v xml:space="preserve"> </v>
      </c>
    </row>
    <row r="32" spans="1:12" s="23" customFormat="1" ht="24.95" customHeight="1" thickBot="1">
      <c r="A32" s="266" t="s">
        <v>84</v>
      </c>
      <c r="B32" s="267"/>
      <c r="C32" s="267"/>
      <c r="D32" s="267"/>
      <c r="E32" s="267"/>
      <c r="F32" s="267"/>
      <c r="G32" s="267"/>
      <c r="H32" s="267"/>
      <c r="I32" s="36"/>
      <c r="J32" s="36"/>
      <c r="K32" s="198" t="s">
        <v>33</v>
      </c>
      <c r="L32" s="199"/>
    </row>
    <row r="33" spans="1:12" ht="23.25" customHeight="1">
      <c r="A33" s="242" t="s">
        <v>10</v>
      </c>
      <c r="B33" s="243"/>
      <c r="C33" s="35">
        <v>2011</v>
      </c>
      <c r="D33" s="35">
        <v>2012</v>
      </c>
      <c r="E33" s="185" t="s">
        <v>88</v>
      </c>
      <c r="F33" s="185" t="s">
        <v>11</v>
      </c>
      <c r="G33" s="185" t="s">
        <v>12</v>
      </c>
      <c r="H33" s="185" t="s">
        <v>13</v>
      </c>
      <c r="I33" s="35" t="s">
        <v>67</v>
      </c>
      <c r="J33" s="35" t="s">
        <v>14</v>
      </c>
      <c r="K33" s="34" t="s">
        <v>15</v>
      </c>
      <c r="L33" s="42" t="s">
        <v>16</v>
      </c>
    </row>
    <row r="34" spans="1:12" s="6" customFormat="1" ht="25.5" customHeight="1">
      <c r="A34" s="268" t="s">
        <v>96</v>
      </c>
      <c r="B34" s="269"/>
      <c r="C34" s="133"/>
      <c r="D34" s="133"/>
      <c r="E34" s="133"/>
      <c r="F34" s="133"/>
      <c r="G34" s="186"/>
      <c r="H34" s="187"/>
      <c r="I34" s="150"/>
      <c r="J34" s="102"/>
      <c r="K34" s="166">
        <f>IF($E34&gt;$G34,(IF(AND($J34=$G34,$J34=($E34-$F34)),125%,IF(AND($J34&lt;=($E34+$F34),$J34&gt;=($E34-$F34)),100%,IF($J34&gt;($E34+$F34),($E34+$F34)/$J34,IF(($J34&lt;($E34-$F34)),100%+ABS($J34-$E34)*25%/ABS($G34-$E34)))))),IF(AND($J34=$G34,$J34=($E34+$F34)),125%,IF(AND($J34&lt;=($E34+$F34),$J34&gt;=($E34-$F34)),100%,IF(AND($J34=$G34,$J34=($E34+$F34)),125%,IF($J34&lt;($E34-$F34),$J34/($E34-$F34),IF($J34&gt;($E34+$F34),100%+($J34-$E34)*25%/($G34-$E34)))))))</f>
        <v>1.25</v>
      </c>
      <c r="L34" s="167" t="str">
        <f>IF(J34=""," ",IF(K34&gt;1,"Superou",IF(K34=1,"Atingiu","Não atingiu")))</f>
        <v xml:space="preserve"> </v>
      </c>
    </row>
    <row r="35" spans="1:12" s="6" customFormat="1" ht="25.5" customHeight="1" thickBot="1">
      <c r="A35" s="244" t="s">
        <v>95</v>
      </c>
      <c r="B35" s="245"/>
      <c r="C35" s="134"/>
      <c r="D35" s="134"/>
      <c r="E35" s="134"/>
      <c r="F35" s="134"/>
      <c r="G35" s="188"/>
      <c r="H35" s="189"/>
      <c r="I35" s="152"/>
      <c r="J35" s="103"/>
      <c r="K35" s="168">
        <f>IF($E35&gt;$G35,(IF(AND($J35=$G35,$J35=($E35-$F35)),125%,IF(AND($J35&lt;=($E35+$F35),$J35&gt;=($E35-$F35)),100%,IF($J35&gt;($E35+$F35),($E35+$F35)/$J35,IF(($J35&lt;($E35-$F35)),100%+ABS($J35-$E35)*25%/ABS($G35-$E35)))))),IF(AND($J35=$G35,$J35=($E35+$F35)),125%,IF(AND($J35&lt;=($E35+$F35),$J35&gt;=($E35-$F35)),100%,IF(AND($J35=$G35,$J35=($E35+$F35)),125%,IF($J35&lt;($E35-$F35),$J35/($E35-$F35),IF($J35&gt;($E35+$F35),100%+($J35-$E35)*25%/($G35-$E35)))))))</f>
        <v>1.25</v>
      </c>
      <c r="L35" s="45" t="str">
        <f>IF(J35=""," ",IF(K35&gt;1,"Superou",IF(K35=1,"Atingiu","Não atingiu")))</f>
        <v xml:space="preserve"> </v>
      </c>
    </row>
    <row r="36" spans="1:12" s="23" customFormat="1" ht="24.95" customHeight="1" thickBot="1">
      <c r="A36" s="266" t="s">
        <v>85</v>
      </c>
      <c r="B36" s="267"/>
      <c r="C36" s="267"/>
      <c r="D36" s="267"/>
      <c r="E36" s="267"/>
      <c r="F36" s="267"/>
      <c r="G36" s="267"/>
      <c r="H36" s="267"/>
      <c r="I36" s="36"/>
      <c r="J36" s="36"/>
      <c r="K36" s="198" t="s">
        <v>33</v>
      </c>
      <c r="L36" s="80"/>
    </row>
    <row r="37" spans="1:12" ht="23.25" customHeight="1">
      <c r="A37" s="242" t="s">
        <v>10</v>
      </c>
      <c r="B37" s="243"/>
      <c r="C37" s="35">
        <v>2011</v>
      </c>
      <c r="D37" s="35">
        <v>2012</v>
      </c>
      <c r="E37" s="185" t="s">
        <v>88</v>
      </c>
      <c r="F37" s="185" t="s">
        <v>11</v>
      </c>
      <c r="G37" s="185" t="s">
        <v>12</v>
      </c>
      <c r="H37" s="185" t="s">
        <v>13</v>
      </c>
      <c r="I37" s="35" t="s">
        <v>67</v>
      </c>
      <c r="J37" s="35" t="s">
        <v>14</v>
      </c>
      <c r="K37" s="34" t="s">
        <v>15</v>
      </c>
      <c r="L37" s="42" t="s">
        <v>16</v>
      </c>
    </row>
    <row r="38" spans="1:12" s="6" customFormat="1" ht="36.75" customHeight="1">
      <c r="A38" s="268" t="s">
        <v>94</v>
      </c>
      <c r="B38" s="269"/>
      <c r="C38" s="133"/>
      <c r="D38" s="133"/>
      <c r="E38" s="190"/>
      <c r="F38" s="190"/>
      <c r="G38" s="190"/>
      <c r="H38" s="187"/>
      <c r="I38" s="153"/>
      <c r="J38" s="102"/>
      <c r="K38" s="166">
        <f>IF($E38&gt;$G38,(IF(AND($J38=$G38,$J38=($E38-$F38)),125%,IF(AND($J38&lt;=($E38+$F38),$J38&gt;=($E38-$F38)),100%,IF($J38&gt;($E38+$F38),($E38+$F38)/$J38,IF(($J38&lt;($E38-$F38)),100%+ABS($J38-$E38)*25%/ABS($G38-$E38)))))),IF(AND($J38=$G38,$J38=($E38+$F38)),125%,IF(AND($J38&lt;=($E38+$F38),$J38&gt;=($E38-$F38)),100%,IF(AND($J38=$G38,$J38=($E38+$F38)),125%,IF($J38&lt;($E38-$F38),$J38/($E38-$F38),IF($J38&gt;($E38+$F38),100%+($J38-$E38)*25%/($G38-$E38)))))))</f>
        <v>1.25</v>
      </c>
      <c r="L38" s="43" t="str">
        <f>IF(J38=""," ",IF(K38&gt;1,"Superou",IF(K38=1,"Atingiu","Não atingiu")))</f>
        <v xml:space="preserve"> </v>
      </c>
    </row>
    <row r="39" spans="1:12" s="6" customFormat="1" ht="33.75" customHeight="1" thickBot="1">
      <c r="A39" s="264" t="s">
        <v>93</v>
      </c>
      <c r="B39" s="265"/>
      <c r="C39" s="135"/>
      <c r="D39" s="135"/>
      <c r="E39" s="135"/>
      <c r="F39" s="135"/>
      <c r="G39" s="191"/>
      <c r="H39" s="187"/>
      <c r="I39" s="154"/>
      <c r="J39" s="104"/>
      <c r="K39" s="170">
        <f>IF($E39&gt;$G39,(IF(AND($J39=$G39,$J39=($E39-$F39)),125%,IF(AND($J39&lt;=($E39+$F39),$J39&gt;=($E39-$F39)),100%,IF($J39&gt;($E39+$F39),($E39+$F39)/$J39,IF(($J39&lt;($E39-$F39)),100%+ABS($J39-$E39)*25%/ABS($G39-$E39)))))),IF(AND($J39=$G39,$J39=($E39+$F39)),125%,IF(AND($J39&lt;=($E39+$F39),$J39&gt;=($E39-$F39)),100%,IF(AND($J39=$G39,$J39=($E39+$F39)),125%,IF($J39&lt;($E39-$F39),$J39/($E39-$F39),IF($J39&gt;($E39+$F39),100%+($J39-$E39)*25%/($G39-$E39)))))))</f>
        <v>1.25</v>
      </c>
      <c r="L39" s="44" t="str">
        <f>IF(J39=""," ",IF(K39&gt;1,"Superou",IF(K39=1,"Atingiu","Não atingiu")))</f>
        <v xml:space="preserve"> </v>
      </c>
    </row>
    <row r="40" spans="1:12" s="26" customFormat="1" ht="6.75" customHeight="1" thickBot="1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</row>
    <row r="41" spans="1:12" s="22" customFormat="1" ht="30" customHeight="1" thickBot="1">
      <c r="A41" s="280" t="s">
        <v>18</v>
      </c>
      <c r="B41" s="281"/>
      <c r="C41" s="120"/>
      <c r="D41" s="120"/>
      <c r="E41" s="120"/>
      <c r="F41" s="120"/>
      <c r="G41" s="120"/>
      <c r="H41" s="120"/>
      <c r="I41" s="149"/>
      <c r="J41" s="38"/>
      <c r="K41" s="200" t="s">
        <v>47</v>
      </c>
      <c r="L41" s="79"/>
    </row>
    <row r="42" spans="1:12" s="23" customFormat="1" ht="24.95" customHeight="1" thickBot="1">
      <c r="A42" s="266" t="s">
        <v>86</v>
      </c>
      <c r="B42" s="267"/>
      <c r="C42" s="267"/>
      <c r="D42" s="267"/>
      <c r="E42" s="267"/>
      <c r="F42" s="267"/>
      <c r="G42" s="267"/>
      <c r="H42" s="267"/>
      <c r="I42" s="110"/>
      <c r="J42" s="33"/>
      <c r="K42" s="198" t="s">
        <v>33</v>
      </c>
      <c r="L42" s="80"/>
    </row>
    <row r="43" spans="1:12" ht="23.25" customHeight="1">
      <c r="A43" s="242" t="s">
        <v>10</v>
      </c>
      <c r="B43" s="243"/>
      <c r="C43" s="35">
        <v>2011</v>
      </c>
      <c r="D43" s="35">
        <v>2012</v>
      </c>
      <c r="E43" s="185" t="s">
        <v>88</v>
      </c>
      <c r="F43" s="185" t="s">
        <v>11</v>
      </c>
      <c r="G43" s="185" t="s">
        <v>12</v>
      </c>
      <c r="H43" s="185" t="s">
        <v>13</v>
      </c>
      <c r="I43" s="35" t="s">
        <v>67</v>
      </c>
      <c r="J43" s="35" t="s">
        <v>14</v>
      </c>
      <c r="K43" s="34" t="s">
        <v>15</v>
      </c>
      <c r="L43" s="42" t="s">
        <v>16</v>
      </c>
    </row>
    <row r="44" spans="1:12" s="6" customFormat="1" ht="25.5" customHeight="1">
      <c r="A44" s="244" t="s">
        <v>92</v>
      </c>
      <c r="B44" s="245"/>
      <c r="C44" s="46"/>
      <c r="D44" s="133"/>
      <c r="E44" s="190"/>
      <c r="F44" s="133"/>
      <c r="G44" s="190"/>
      <c r="H44" s="187"/>
      <c r="I44" s="150"/>
      <c r="J44" s="102"/>
      <c r="K44" s="166">
        <f>IF($E44&gt;$G44,(IF(AND($J44=$G44,$J44=($E44-$F44)),125%,IF(AND($J44&lt;=($E44+$F44),$J44&gt;=($E44-$F44)),100%,IF($J44&gt;($E44+$F44),($E44+$F44)/$J44,IF(($J44&lt;($E44-$F44)),100%+ABS($J44-$E44)*25%/ABS($G44-$E44)))))),IF(AND($J44=$G44,$J44=($E44+$F44)),125%,IF(AND($J44&lt;=($E44+$F44),$J44&gt;=($E44-$F44)),100%,IF(AND($J44=$G44,$J44=($E44+$F44)),125%,IF($J44&lt;($E44-$F44),$J44/($E44-$F44),IF($J44&gt;($E44+$F44),100%+($J44-$E44)*25%/($G44-$E44)))))))</f>
        <v>1.25</v>
      </c>
      <c r="L44" s="43" t="str">
        <f>IF(J44=""," ",IF(K44&gt;1,"Superou",IF(K44=1,"Atingiu","Não atingiu")))</f>
        <v xml:space="preserve"> </v>
      </c>
    </row>
    <row r="45" spans="1:12" s="6" customFormat="1" ht="25.5" customHeight="1" thickBot="1">
      <c r="A45" s="264" t="s">
        <v>91</v>
      </c>
      <c r="B45" s="265"/>
      <c r="C45" s="47"/>
      <c r="D45" s="135"/>
      <c r="E45" s="135"/>
      <c r="F45" s="135"/>
      <c r="G45" s="191"/>
      <c r="H45" s="187"/>
      <c r="I45" s="155"/>
      <c r="J45" s="105"/>
      <c r="K45" s="170">
        <f>IF($E45&gt;$G45,(IF(AND($J45=$G45,$J45=($E45-$F45)),125%,IF(AND($J45&lt;=($E45+$F45),$J45&gt;=($E45-$F45)),100%,IF($J45&gt;($E45+$F45),($E45+$F45)/$J45,IF(($J45&lt;($E45-$F45)),100%+ABS($J45-$E45)*25%/ABS($G45-$E45)))))),IF(AND($J45=$G45,$J45=($E45+$F45)),125%,IF(AND($J45&lt;=($E45+$F45),$J45&gt;=($E45-$F45)),100%,IF(AND($J45=$G45,$J45=($E45+$F45)),125%,IF($J45&lt;($E45-$F45),$J45/($E45-$F45),IF($J45&gt;($E45+$F45),100%+($J45-$E45)*25%/($G45-$E45)))))))</f>
        <v>1.25</v>
      </c>
      <c r="L45" s="44" t="str">
        <f>IF(J45=""," ",IF(K45&gt;1,"Superou",IF(K45=1,"Atingiu","Não atingiu")))</f>
        <v xml:space="preserve"> </v>
      </c>
    </row>
    <row r="46" spans="1:12" ht="6.75" customHeight="1" thickBot="1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</row>
    <row r="47" spans="1:12" s="22" customFormat="1" ht="30" customHeight="1" thickBot="1">
      <c r="A47" s="280" t="s">
        <v>19</v>
      </c>
      <c r="B47" s="281"/>
      <c r="C47" s="120"/>
      <c r="D47" s="120"/>
      <c r="E47" s="120"/>
      <c r="F47" s="120"/>
      <c r="G47" s="120"/>
      <c r="H47" s="120"/>
      <c r="I47" s="149"/>
      <c r="J47" s="38"/>
      <c r="K47" s="200" t="s">
        <v>47</v>
      </c>
      <c r="L47" s="201"/>
    </row>
    <row r="48" spans="1:12" s="23" customFormat="1" ht="24.95" customHeight="1" thickBot="1">
      <c r="A48" s="266" t="s">
        <v>87</v>
      </c>
      <c r="B48" s="267"/>
      <c r="C48" s="267"/>
      <c r="D48" s="267"/>
      <c r="E48" s="267"/>
      <c r="F48" s="267"/>
      <c r="G48" s="267"/>
      <c r="H48" s="267"/>
      <c r="I48" s="110"/>
      <c r="J48" s="33"/>
      <c r="K48" s="198" t="s">
        <v>33</v>
      </c>
      <c r="L48" s="199" t="s">
        <v>75</v>
      </c>
    </row>
    <row r="49" spans="1:12" ht="23.25" customHeight="1">
      <c r="A49" s="242" t="s">
        <v>10</v>
      </c>
      <c r="B49" s="243"/>
      <c r="C49" s="35">
        <v>2011</v>
      </c>
      <c r="D49" s="35">
        <v>2012</v>
      </c>
      <c r="E49" s="185" t="s">
        <v>88</v>
      </c>
      <c r="F49" s="185" t="s">
        <v>11</v>
      </c>
      <c r="G49" s="185" t="s">
        <v>12</v>
      </c>
      <c r="H49" s="185" t="s">
        <v>13</v>
      </c>
      <c r="I49" s="35" t="s">
        <v>67</v>
      </c>
      <c r="J49" s="35" t="s">
        <v>14</v>
      </c>
      <c r="K49" s="34" t="s">
        <v>15</v>
      </c>
      <c r="L49" s="39" t="s">
        <v>16</v>
      </c>
    </row>
    <row r="50" spans="1:12" s="6" customFormat="1" ht="25.5" customHeight="1">
      <c r="A50" s="244" t="s">
        <v>89</v>
      </c>
      <c r="B50" s="245"/>
      <c r="C50" s="133"/>
      <c r="D50" s="133"/>
      <c r="E50" s="133"/>
      <c r="F50" s="133"/>
      <c r="G50" s="133"/>
      <c r="H50" s="187"/>
      <c r="I50" s="150"/>
      <c r="J50" s="102"/>
      <c r="K50" s="166">
        <f>IF($E50&gt;$G50,(IF(AND($J50=$G50,$J50=($E50-$F50)),125%,IF(AND($J50&lt;=($E50+$F50),$J50&gt;=($E50-$F50)),100%,IF($J50&gt;($E50+$F50),($E50+$F50)/$J50,IF(($J50&lt;($E50-$F50)),100%+ABS($J50-$E50)*25%/ABS($G50-$E50)))))),IF(AND($J50=$G50,$J50=($E50+$F50)),125%,IF(AND($J50&lt;=($E50+$F50),$J50&gt;=($E50-$F50)),100%,IF(AND($J50=$G50,$J50=($E50+$F50)),125%,IF($J50&lt;($E50-$F50),$J50/($E50-$F50),IF($J50&gt;($E50+$F50),100%+($J50-$E50)*25%/($G50-$E50)))))))</f>
        <v>1.25</v>
      </c>
      <c r="L50" s="40" t="str">
        <f>IF(J50=""," ",IF(K50&gt;1,"Superou",IF(K50=1,"Atingiu","Não atingiu")))</f>
        <v xml:space="preserve"> </v>
      </c>
    </row>
    <row r="51" spans="1:12" s="6" customFormat="1" ht="37.5" customHeight="1" thickBot="1">
      <c r="A51" s="278" t="s">
        <v>90</v>
      </c>
      <c r="B51" s="279"/>
      <c r="C51" s="136"/>
      <c r="D51" s="136"/>
      <c r="E51" s="192"/>
      <c r="F51" s="192"/>
      <c r="G51" s="192"/>
      <c r="H51" s="187"/>
      <c r="I51" s="156"/>
      <c r="J51" s="104"/>
      <c r="K51" s="170">
        <f>IF($E51&gt;$G51,(IF(AND($J51=$G51,$J51=($E51-$F51)),125%,IF(AND($J51&lt;=($E51+$F51),$J51&gt;=($E51-$F51)),100%,IF($J51&gt;($E51+$F51),($E51+$F51)/$J51,IF(($J51&lt;($E51-$F51)),100%+ABS($J51-$E51)*25%/ABS($G51-$E51)))))),IF(AND($J51=$G51,$J51=($E51+$F51)),125%,IF(AND($J51&lt;=($E51+$F51),$J51&gt;=($E51-$F51)),100%,IF(AND($J51=$G51,$J51=($E51+$F51)),125%,IF($J51&lt;($E51-$F51),$J51/($E51-$F51),IF($J51&gt;($E51+$F51),100%+($J51-$E51)*25%/($G51-$E51)))))))</f>
        <v>1.25</v>
      </c>
      <c r="L51" s="41" t="str">
        <f>IF(J51=""," ",IF(K51&gt;1,"Superou",IF(K51=1,"Atingiu","Não atingiu")))</f>
        <v xml:space="preserve"> </v>
      </c>
    </row>
    <row r="52" spans="1:12" s="6" customFormat="1" ht="6.75" customHeight="1" thickBot="1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</row>
    <row r="53" spans="1:12" s="21" customFormat="1" ht="24" customHeight="1" thickBot="1">
      <c r="A53" s="275" t="s">
        <v>117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7"/>
    </row>
    <row r="54" spans="1:12" s="21" customFormat="1" ht="14.1" customHeight="1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</row>
    <row r="55" spans="1:12" ht="9.75" customHeight="1">
      <c r="A55" s="28"/>
      <c r="B55" s="29"/>
      <c r="C55" s="121"/>
      <c r="D55" s="121"/>
      <c r="E55" s="121"/>
      <c r="F55" s="121"/>
      <c r="G55" s="121"/>
      <c r="H55" s="121"/>
      <c r="I55" s="143"/>
      <c r="J55" s="29"/>
      <c r="K55" s="29"/>
      <c r="L55" s="81"/>
    </row>
    <row r="56" spans="1:12" s="21" customFormat="1" ht="18" customHeight="1">
      <c r="A56" s="246" t="s">
        <v>44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</row>
    <row r="57" spans="1:12" ht="16.5" customHeight="1">
      <c r="A57" s="226" t="s">
        <v>99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8"/>
    </row>
    <row r="58" spans="1:12" ht="16.5" customHeight="1">
      <c r="A58" s="226" t="s">
        <v>100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8"/>
    </row>
    <row r="59" spans="1:12" ht="16.5" customHeight="1">
      <c r="A59" s="226" t="s">
        <v>101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8"/>
    </row>
    <row r="60" spans="1:12" ht="26.25" customHeight="1">
      <c r="A60" s="226" t="s">
        <v>102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8"/>
    </row>
    <row r="61" spans="1:12" ht="16.5" customHeight="1">
      <c r="A61" s="226" t="s">
        <v>103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8"/>
    </row>
    <row r="62" spans="1:12" ht="16.5" customHeight="1">
      <c r="A62" s="226" t="s">
        <v>104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8"/>
    </row>
    <row r="63" spans="1:12" ht="16.5" customHeight="1">
      <c r="A63" s="226" t="s">
        <v>105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8"/>
    </row>
    <row r="64" spans="1:12" ht="16.5" customHeight="1">
      <c r="A64" s="226" t="s">
        <v>106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8"/>
    </row>
    <row r="65" spans="1:13" ht="16.5" customHeight="1">
      <c r="A65" s="226" t="s">
        <v>109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8"/>
    </row>
    <row r="66" spans="1:13" ht="16.5" customHeight="1">
      <c r="A66" s="226" t="s">
        <v>107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8"/>
    </row>
    <row r="67" spans="1:13" ht="16.5" customHeight="1">
      <c r="A67" s="226" t="s">
        <v>108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8"/>
    </row>
    <row r="68" spans="1:13" ht="8.25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</row>
    <row r="69" spans="1:13" s="21" customFormat="1" ht="18" customHeight="1" thickBot="1">
      <c r="A69" s="224" t="s">
        <v>3</v>
      </c>
      <c r="B69" s="225"/>
      <c r="C69" s="225"/>
      <c r="D69" s="225"/>
      <c r="E69" s="225"/>
      <c r="F69" s="224"/>
      <c r="G69" s="225"/>
      <c r="H69" s="225"/>
      <c r="I69" s="225"/>
      <c r="J69" s="225"/>
      <c r="K69" s="224"/>
      <c r="L69" s="225"/>
    </row>
    <row r="70" spans="1:13" ht="27.2" customHeight="1">
      <c r="A70" s="51" t="s">
        <v>1</v>
      </c>
      <c r="B70" s="48"/>
      <c r="C70" s="122"/>
      <c r="D70" s="122"/>
      <c r="E70" s="122"/>
      <c r="F70" s="122"/>
      <c r="G70" s="271" t="s">
        <v>4</v>
      </c>
      <c r="H70" s="272"/>
      <c r="I70" s="180" t="s">
        <v>110</v>
      </c>
      <c r="J70" s="181" t="s">
        <v>65</v>
      </c>
      <c r="K70" s="181" t="s">
        <v>69</v>
      </c>
      <c r="L70" s="92" t="s">
        <v>6</v>
      </c>
    </row>
    <row r="71" spans="1:13" ht="18" customHeight="1">
      <c r="A71" s="61"/>
      <c r="B71" s="62" t="s">
        <v>20</v>
      </c>
      <c r="C71" s="123"/>
      <c r="D71" s="123"/>
      <c r="E71" s="319"/>
      <c r="F71" s="320"/>
      <c r="G71" s="273">
        <v>20</v>
      </c>
      <c r="H71" s="274"/>
      <c r="I71" s="178"/>
      <c r="J71" s="56">
        <f>I71*G71</f>
        <v>0</v>
      </c>
      <c r="K71" s="56"/>
      <c r="L71" s="172">
        <f t="shared" ref="L71:L79" si="0">K71-J71</f>
        <v>0</v>
      </c>
    </row>
    <row r="72" spans="1:13" ht="18" customHeight="1">
      <c r="A72" s="61"/>
      <c r="B72" s="62" t="s">
        <v>21</v>
      </c>
      <c r="C72" s="123"/>
      <c r="D72" s="123"/>
      <c r="E72" s="319"/>
      <c r="F72" s="320"/>
      <c r="G72" s="273">
        <v>16</v>
      </c>
      <c r="H72" s="274"/>
      <c r="I72" s="178"/>
      <c r="J72" s="56">
        <f t="shared" ref="J72" si="1">I72*G72</f>
        <v>0</v>
      </c>
      <c r="K72" s="56"/>
      <c r="L72" s="172">
        <f t="shared" si="0"/>
        <v>0</v>
      </c>
    </row>
    <row r="73" spans="1:13" ht="18" customHeight="1">
      <c r="A73" s="61"/>
      <c r="B73" s="62" t="s">
        <v>23</v>
      </c>
      <c r="C73" s="123"/>
      <c r="D73" s="123"/>
      <c r="E73" s="319"/>
      <c r="F73" s="320"/>
      <c r="G73" s="273">
        <v>12</v>
      </c>
      <c r="H73" s="274"/>
      <c r="I73" s="195"/>
      <c r="J73" s="56">
        <f t="shared" ref="J73:J76" si="2">I73*G73</f>
        <v>0</v>
      </c>
      <c r="K73" s="56"/>
      <c r="L73" s="172">
        <f t="shared" si="0"/>
        <v>0</v>
      </c>
    </row>
    <row r="74" spans="1:13" ht="18" customHeight="1">
      <c r="A74" s="61"/>
      <c r="B74" s="62" t="s">
        <v>24</v>
      </c>
      <c r="C74" s="123"/>
      <c r="D74" s="123"/>
      <c r="E74" s="234"/>
      <c r="F74" s="235"/>
      <c r="G74" s="273">
        <v>9</v>
      </c>
      <c r="H74" s="274"/>
      <c r="I74" s="195"/>
      <c r="J74" s="56">
        <f t="shared" si="2"/>
        <v>0</v>
      </c>
      <c r="K74" s="56"/>
      <c r="L74" s="172">
        <f t="shared" si="0"/>
        <v>0</v>
      </c>
    </row>
    <row r="75" spans="1:13" ht="18" customHeight="1">
      <c r="A75" s="61"/>
      <c r="B75" s="62" t="s">
        <v>22</v>
      </c>
      <c r="C75" s="123"/>
      <c r="D75" s="123"/>
      <c r="E75" s="123"/>
      <c r="F75" s="123"/>
      <c r="G75" s="273">
        <v>8</v>
      </c>
      <c r="H75" s="274"/>
      <c r="I75" s="195"/>
      <c r="J75" s="56">
        <f t="shared" si="2"/>
        <v>0</v>
      </c>
      <c r="K75" s="56"/>
      <c r="L75" s="172">
        <f t="shared" si="0"/>
        <v>0</v>
      </c>
    </row>
    <row r="76" spans="1:13" ht="18" customHeight="1" thickBot="1">
      <c r="A76" s="63"/>
      <c r="B76" s="64" t="s">
        <v>63</v>
      </c>
      <c r="C76" s="124"/>
      <c r="D76" s="124"/>
      <c r="E76" s="232"/>
      <c r="F76" s="233"/>
      <c r="G76" s="273">
        <v>5</v>
      </c>
      <c r="H76" s="274"/>
      <c r="I76" s="179"/>
      <c r="J76" s="55">
        <f t="shared" si="2"/>
        <v>0</v>
      </c>
      <c r="K76" s="55"/>
      <c r="L76" s="173">
        <f t="shared" si="0"/>
        <v>0</v>
      </c>
    </row>
    <row r="77" spans="1:13" ht="18" customHeight="1">
      <c r="A77" s="61"/>
      <c r="B77" s="62"/>
      <c r="C77" s="123"/>
      <c r="D77" s="123"/>
      <c r="E77" s="234"/>
      <c r="F77" s="235"/>
      <c r="G77" s="273"/>
      <c r="H77" s="274"/>
      <c r="I77" s="195"/>
      <c r="J77" s="56"/>
      <c r="K77" s="56"/>
      <c r="L77" s="172">
        <f t="shared" si="0"/>
        <v>0</v>
      </c>
    </row>
    <row r="78" spans="1:13" ht="18" customHeight="1">
      <c r="A78" s="61"/>
      <c r="B78" s="62"/>
      <c r="C78" s="123"/>
      <c r="D78" s="123"/>
      <c r="E78" s="123"/>
      <c r="F78" s="123"/>
      <c r="G78" s="273"/>
      <c r="H78" s="274"/>
      <c r="I78" s="178"/>
      <c r="J78" s="56"/>
      <c r="K78" s="56"/>
      <c r="L78" s="172">
        <f t="shared" si="0"/>
        <v>0</v>
      </c>
    </row>
    <row r="79" spans="1:13" ht="18" customHeight="1" thickBot="1">
      <c r="A79" s="63"/>
      <c r="B79" s="64"/>
      <c r="C79" s="124"/>
      <c r="D79" s="124"/>
      <c r="E79" s="232"/>
      <c r="F79" s="233"/>
      <c r="G79" s="273"/>
      <c r="H79" s="274"/>
      <c r="I79" s="179"/>
      <c r="J79" s="55"/>
      <c r="K79" s="55"/>
      <c r="L79" s="173">
        <f t="shared" si="0"/>
        <v>0</v>
      </c>
    </row>
    <row r="80" spans="1:13" ht="18" customHeight="1" thickBot="1">
      <c r="A80" s="65"/>
      <c r="B80" s="66" t="s">
        <v>25</v>
      </c>
      <c r="C80" s="125"/>
      <c r="D80" s="125"/>
      <c r="E80" s="125"/>
      <c r="F80" s="139"/>
      <c r="G80" s="290"/>
      <c r="H80" s="291"/>
      <c r="I80" s="171">
        <f>SUM(I71:I79)</f>
        <v>0</v>
      </c>
      <c r="J80" s="67">
        <f>SUM(J71:J79)</f>
        <v>0</v>
      </c>
      <c r="K80" s="194">
        <f>SUM(K71:K79)</f>
        <v>0</v>
      </c>
      <c r="L80" s="82"/>
      <c r="M80" s="174">
        <f>K80-I80</f>
        <v>0</v>
      </c>
    </row>
    <row r="81" spans="1:12" s="50" customFormat="1" ht="20.100000000000001" customHeight="1">
      <c r="A81" s="68"/>
      <c r="B81" s="49"/>
      <c r="C81" s="126"/>
      <c r="D81" s="126"/>
      <c r="E81" s="126"/>
      <c r="F81" s="126"/>
      <c r="G81" s="126"/>
      <c r="H81" s="126"/>
      <c r="I81" s="157"/>
      <c r="J81" s="49"/>
      <c r="K81" s="49"/>
      <c r="L81" s="83"/>
    </row>
    <row r="82" spans="1:12" s="6" customFormat="1" ht="6.75" customHeight="1" thickBot="1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</row>
    <row r="83" spans="1:12" s="32" customFormat="1" ht="18" customHeight="1" thickBot="1">
      <c r="A83" s="224" t="s">
        <v>7</v>
      </c>
      <c r="B83" s="225"/>
      <c r="C83" s="225"/>
      <c r="D83" s="225"/>
      <c r="E83" s="225"/>
      <c r="F83" s="224"/>
      <c r="G83" s="225"/>
      <c r="H83" s="225" t="s">
        <v>64</v>
      </c>
      <c r="I83" s="225"/>
      <c r="J83" s="225"/>
      <c r="K83" s="224"/>
      <c r="L83" s="225"/>
    </row>
    <row r="84" spans="1:12" ht="15.75" customHeight="1">
      <c r="A84" s="252" t="s">
        <v>1</v>
      </c>
      <c r="B84" s="253"/>
      <c r="C84" s="253"/>
      <c r="D84" s="253"/>
      <c r="E84" s="253"/>
      <c r="F84" s="253"/>
      <c r="G84" s="253"/>
      <c r="H84" s="254" t="s">
        <v>5</v>
      </c>
      <c r="I84" s="255"/>
      <c r="J84" s="52" t="s">
        <v>66</v>
      </c>
      <c r="K84" s="52" t="s">
        <v>8</v>
      </c>
      <c r="L84" s="52" t="s">
        <v>6</v>
      </c>
    </row>
    <row r="85" spans="1:12" ht="15.75" customHeight="1">
      <c r="A85" s="71"/>
      <c r="B85" s="69" t="s">
        <v>26</v>
      </c>
      <c r="C85" s="127"/>
      <c r="D85" s="127"/>
      <c r="E85" s="127"/>
      <c r="F85" s="127"/>
      <c r="G85" s="127"/>
      <c r="H85" s="315">
        <f>SUM(H86:I89)</f>
        <v>0</v>
      </c>
      <c r="I85" s="315"/>
      <c r="J85" s="175">
        <f>SUM(J86:J89)</f>
        <v>0</v>
      </c>
      <c r="K85" s="175">
        <f>SUM(K86:K89)</f>
        <v>0</v>
      </c>
      <c r="L85" s="175">
        <f>SUM(L86:L89)</f>
        <v>0</v>
      </c>
    </row>
    <row r="86" spans="1:12" ht="15.75" customHeight="1">
      <c r="A86" s="71"/>
      <c r="B86" s="72" t="s">
        <v>27</v>
      </c>
      <c r="C86" s="127"/>
      <c r="D86" s="127"/>
      <c r="E86" s="127"/>
      <c r="F86" s="127"/>
      <c r="G86" s="127"/>
      <c r="H86" s="256"/>
      <c r="I86" s="256"/>
      <c r="J86" s="176"/>
      <c r="K86" s="177"/>
      <c r="L86" s="176">
        <f>J86-K86</f>
        <v>0</v>
      </c>
    </row>
    <row r="87" spans="1:12" ht="15.75" customHeight="1">
      <c r="A87" s="71"/>
      <c r="B87" s="72" t="s">
        <v>28</v>
      </c>
      <c r="C87" s="127"/>
      <c r="D87" s="127"/>
      <c r="E87" s="127"/>
      <c r="F87" s="127"/>
      <c r="G87" s="127"/>
      <c r="H87" s="256"/>
      <c r="I87" s="256"/>
      <c r="J87" s="176"/>
      <c r="K87" s="177"/>
      <c r="L87" s="176">
        <f>J87-K87</f>
        <v>0</v>
      </c>
    </row>
    <row r="88" spans="1:12" ht="15.75" customHeight="1">
      <c r="A88" s="71"/>
      <c r="B88" s="72"/>
      <c r="C88" s="127"/>
      <c r="D88" s="127"/>
      <c r="E88" s="127"/>
      <c r="F88" s="127"/>
      <c r="G88" s="127"/>
      <c r="H88" s="256"/>
      <c r="I88" s="256"/>
      <c r="J88" s="176"/>
      <c r="K88" s="177"/>
      <c r="L88" s="176">
        <f>J88-K88</f>
        <v>0</v>
      </c>
    </row>
    <row r="89" spans="1:12" ht="15.75" customHeight="1">
      <c r="A89" s="71"/>
      <c r="B89" s="72"/>
      <c r="C89" s="127"/>
      <c r="D89" s="127"/>
      <c r="E89" s="127"/>
      <c r="F89" s="127"/>
      <c r="G89" s="127"/>
      <c r="H89" s="256"/>
      <c r="I89" s="256"/>
      <c r="J89" s="176"/>
      <c r="K89" s="177"/>
      <c r="L89" s="176">
        <f>J89-K89</f>
        <v>0</v>
      </c>
    </row>
    <row r="90" spans="1:12" ht="15.75" customHeight="1">
      <c r="A90" s="71"/>
      <c r="B90" s="69" t="s">
        <v>29</v>
      </c>
      <c r="C90" s="127"/>
      <c r="D90" s="127"/>
      <c r="E90" s="127"/>
      <c r="F90" s="127"/>
      <c r="G90" s="127"/>
      <c r="H90" s="316">
        <f>SUM(H91:I94)</f>
        <v>0</v>
      </c>
      <c r="I90" s="317"/>
      <c r="J90" s="175">
        <f>SUM(J91:J92)</f>
        <v>0</v>
      </c>
      <c r="K90" s="175">
        <f>SUM(K91:K92)</f>
        <v>0</v>
      </c>
      <c r="L90" s="175">
        <f>SUM(L91:L92)</f>
        <v>0</v>
      </c>
    </row>
    <row r="91" spans="1:12" ht="15.75" customHeight="1">
      <c r="A91" s="71"/>
      <c r="B91" s="69"/>
      <c r="C91" s="127"/>
      <c r="D91" s="127"/>
      <c r="E91" s="127"/>
      <c r="F91" s="127"/>
      <c r="G91" s="127"/>
      <c r="H91" s="256"/>
      <c r="I91" s="256"/>
      <c r="J91" s="176"/>
      <c r="K91" s="177"/>
      <c r="L91" s="175">
        <f>J91-K91</f>
        <v>0</v>
      </c>
    </row>
    <row r="92" spans="1:12" ht="15.75" customHeight="1">
      <c r="A92" s="71"/>
      <c r="B92" s="69"/>
      <c r="C92" s="127"/>
      <c r="D92" s="127"/>
      <c r="E92" s="127"/>
      <c r="F92" s="127"/>
      <c r="G92" s="127"/>
      <c r="H92" s="256"/>
      <c r="I92" s="256"/>
      <c r="J92" s="176"/>
      <c r="K92" s="177"/>
      <c r="L92" s="175">
        <f>J92-K92</f>
        <v>0</v>
      </c>
    </row>
    <row r="93" spans="1:12" ht="15.75" customHeight="1">
      <c r="A93" s="71"/>
      <c r="B93" s="69"/>
      <c r="C93" s="127"/>
      <c r="D93" s="127"/>
      <c r="E93" s="127"/>
      <c r="F93" s="127"/>
      <c r="G93" s="127"/>
      <c r="H93" s="292"/>
      <c r="I93" s="292"/>
      <c r="J93" s="175"/>
      <c r="K93" s="175"/>
      <c r="L93" s="175">
        <f>J93-K93</f>
        <v>0</v>
      </c>
    </row>
    <row r="94" spans="1:12" ht="15.75" customHeight="1">
      <c r="A94" s="71"/>
      <c r="B94" s="69"/>
      <c r="C94" s="127"/>
      <c r="D94" s="127"/>
      <c r="E94" s="127"/>
      <c r="F94" s="127"/>
      <c r="G94" s="127"/>
      <c r="H94" s="293"/>
      <c r="I94" s="294"/>
      <c r="J94" s="70"/>
      <c r="K94" s="70"/>
      <c r="L94" s="70"/>
    </row>
    <row r="95" spans="1:12" ht="15.75" customHeight="1" thickBot="1">
      <c r="A95" s="73"/>
      <c r="B95" s="74" t="s">
        <v>30</v>
      </c>
      <c r="C95" s="128"/>
      <c r="D95" s="128"/>
      <c r="E95" s="128"/>
      <c r="F95" s="128"/>
      <c r="G95" s="128"/>
      <c r="H95" s="288">
        <f>H85+H90+H93</f>
        <v>0</v>
      </c>
      <c r="I95" s="289"/>
      <c r="J95" s="193">
        <f>J85+J90+J93</f>
        <v>0</v>
      </c>
      <c r="K95" s="193">
        <f>K85+K90</f>
        <v>0</v>
      </c>
      <c r="L95" s="193">
        <f>L85+L90+L93</f>
        <v>0</v>
      </c>
    </row>
    <row r="96" spans="1:12" s="26" customFormat="1" ht="14.25" customHeight="1" thickBot="1">
      <c r="A96" s="28"/>
      <c r="B96" s="30"/>
      <c r="C96" s="129"/>
      <c r="D96" s="129"/>
      <c r="E96" s="129"/>
      <c r="F96" s="129"/>
      <c r="G96" s="129"/>
      <c r="H96" s="140"/>
      <c r="I96" s="158"/>
      <c r="J96" s="28"/>
      <c r="K96" s="28"/>
      <c r="L96" s="31"/>
    </row>
    <row r="97" spans="1:13" s="32" customFormat="1" ht="18" customHeight="1" thickBot="1">
      <c r="A97" s="220" t="s">
        <v>46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48" t="s">
        <v>31</v>
      </c>
      <c r="L97" s="249"/>
    </row>
    <row r="98" spans="1:13" ht="18" customHeight="1" thickBot="1">
      <c r="A98" s="222" t="s">
        <v>9</v>
      </c>
      <c r="B98" s="223"/>
      <c r="C98" s="260" t="s">
        <v>18</v>
      </c>
      <c r="D98" s="223"/>
      <c r="E98" s="223"/>
      <c r="F98" s="223"/>
      <c r="G98" s="260" t="s">
        <v>19</v>
      </c>
      <c r="H98" s="223"/>
      <c r="I98" s="223"/>
      <c r="J98" s="223"/>
      <c r="K98" s="250"/>
      <c r="L98" s="250"/>
    </row>
    <row r="99" spans="1:13" ht="18" customHeight="1" thickBot="1">
      <c r="A99" s="318"/>
      <c r="B99" s="247"/>
      <c r="C99" s="247"/>
      <c r="D99" s="247"/>
      <c r="E99" s="247"/>
      <c r="F99" s="247"/>
      <c r="G99" s="247"/>
      <c r="H99" s="247"/>
      <c r="I99" s="247"/>
      <c r="J99" s="247"/>
      <c r="K99" s="261"/>
      <c r="L99" s="262"/>
    </row>
    <row r="100" spans="1:13" ht="6.75" customHeight="1">
      <c r="A100" s="32"/>
      <c r="B100" s="53"/>
      <c r="C100" s="130"/>
      <c r="D100" s="130"/>
      <c r="E100" s="130"/>
      <c r="F100" s="130"/>
      <c r="G100" s="130"/>
      <c r="H100" s="130"/>
      <c r="I100" s="159"/>
      <c r="J100" s="53"/>
      <c r="K100" s="53"/>
      <c r="L100" s="84"/>
    </row>
    <row r="101" spans="1:13" s="24" customFormat="1" ht="5.25" customHeight="1">
      <c r="A101" s="28"/>
      <c r="B101" s="28"/>
      <c r="C101" s="129"/>
      <c r="D101" s="129"/>
      <c r="E101" s="129"/>
      <c r="F101" s="129"/>
      <c r="G101" s="129"/>
      <c r="H101" s="129"/>
      <c r="I101" s="160"/>
      <c r="J101" s="28"/>
      <c r="K101" s="28"/>
      <c r="L101" s="31"/>
    </row>
    <row r="102" spans="1:13" s="32" customFormat="1" ht="17.25" customHeight="1" thickBot="1">
      <c r="A102" s="258" t="s">
        <v>118</v>
      </c>
      <c r="B102" s="258"/>
      <c r="C102" s="258"/>
      <c r="D102" s="258"/>
      <c r="E102" s="258"/>
      <c r="F102" s="259"/>
      <c r="G102" s="257" t="s">
        <v>36</v>
      </c>
      <c r="H102" s="258"/>
      <c r="I102" s="258"/>
      <c r="J102" s="258"/>
      <c r="K102" s="258"/>
      <c r="L102" s="259"/>
    </row>
    <row r="103" spans="1:13" ht="2.65" customHeight="1">
      <c r="A103" s="313"/>
      <c r="B103" s="314"/>
      <c r="C103" s="314"/>
      <c r="D103" s="314"/>
      <c r="E103" s="314"/>
      <c r="F103" s="314"/>
      <c r="G103" s="314"/>
      <c r="H103" s="314"/>
      <c r="I103" s="311"/>
      <c r="J103" s="311"/>
      <c r="K103" s="54"/>
      <c r="L103" s="85"/>
    </row>
    <row r="104" spans="1:13" ht="20.100000000000001" customHeight="1">
      <c r="A104" s="226" t="s">
        <v>111</v>
      </c>
      <c r="B104" s="227"/>
      <c r="C104" s="227"/>
      <c r="D104" s="227"/>
      <c r="E104" s="227"/>
      <c r="F104" s="251"/>
      <c r="G104" s="182"/>
      <c r="H104" s="183"/>
      <c r="I104" s="161"/>
      <c r="J104" s="60"/>
      <c r="K104" s="60"/>
      <c r="L104" s="86"/>
    </row>
    <row r="105" spans="1:13" ht="20.100000000000001" customHeight="1">
      <c r="A105" s="226" t="s">
        <v>100</v>
      </c>
      <c r="B105" s="227"/>
      <c r="C105" s="227"/>
      <c r="D105" s="227"/>
      <c r="E105" s="227"/>
      <c r="F105" s="251"/>
      <c r="G105" s="184"/>
      <c r="H105" s="182"/>
      <c r="I105" s="161"/>
      <c r="J105" s="60"/>
      <c r="K105" s="60"/>
      <c r="L105" s="86"/>
    </row>
    <row r="106" spans="1:13" ht="20.100000000000001" customHeight="1">
      <c r="A106" s="226" t="s">
        <v>112</v>
      </c>
      <c r="B106" s="227"/>
      <c r="C106" s="227"/>
      <c r="D106" s="227"/>
      <c r="E106" s="227"/>
      <c r="F106" s="251"/>
      <c r="G106" s="182"/>
      <c r="H106" s="183"/>
      <c r="I106" s="161"/>
      <c r="J106" s="60"/>
      <c r="K106" s="60"/>
      <c r="L106" s="86"/>
    </row>
    <row r="107" spans="1:13" ht="20.100000000000001" customHeight="1">
      <c r="A107" s="226" t="s">
        <v>113</v>
      </c>
      <c r="B107" s="227"/>
      <c r="C107" s="227"/>
      <c r="D107" s="227"/>
      <c r="E107" s="227"/>
      <c r="F107" s="251"/>
      <c r="G107" s="182"/>
      <c r="H107" s="183"/>
      <c r="I107" s="161"/>
      <c r="J107" s="60"/>
      <c r="K107" s="60"/>
      <c r="L107" s="86"/>
      <c r="M107" s="57"/>
    </row>
    <row r="108" spans="1:13" ht="32.25" customHeight="1">
      <c r="A108" s="226" t="s">
        <v>114</v>
      </c>
      <c r="B108" s="227"/>
      <c r="C108" s="227"/>
      <c r="D108" s="227"/>
      <c r="E108" s="227"/>
      <c r="F108" s="251"/>
      <c r="G108" s="182"/>
      <c r="H108" s="182"/>
      <c r="I108" s="162"/>
      <c r="J108" s="59"/>
      <c r="K108" s="59"/>
      <c r="L108" s="87"/>
    </row>
    <row r="109" spans="1:13" ht="20.100000000000001" customHeight="1">
      <c r="A109" s="226" t="s">
        <v>104</v>
      </c>
      <c r="B109" s="227"/>
      <c r="C109" s="227"/>
      <c r="D109" s="227"/>
      <c r="E109" s="227"/>
      <c r="F109" s="251"/>
      <c r="G109" s="182"/>
      <c r="H109" s="182"/>
      <c r="I109" s="162"/>
      <c r="J109" s="59"/>
      <c r="K109" s="59"/>
      <c r="L109" s="87"/>
    </row>
    <row r="110" spans="1:13" ht="20.100000000000001" customHeight="1">
      <c r="A110" s="284" t="s">
        <v>115</v>
      </c>
      <c r="B110" s="285"/>
      <c r="C110" s="285"/>
      <c r="D110" s="285"/>
      <c r="E110" s="285"/>
      <c r="F110" s="286"/>
      <c r="G110" s="182"/>
      <c r="H110" s="182"/>
      <c r="I110" s="162"/>
      <c r="J110" s="59"/>
      <c r="K110" s="59"/>
      <c r="L110" s="87"/>
    </row>
    <row r="111" spans="1:13" ht="20.100000000000001" customHeight="1">
      <c r="A111" s="226" t="s">
        <v>106</v>
      </c>
      <c r="B111" s="227"/>
      <c r="C111" s="227"/>
      <c r="D111" s="227"/>
      <c r="E111" s="227"/>
      <c r="F111" s="251"/>
      <c r="G111" s="182"/>
      <c r="H111" s="182"/>
      <c r="I111" s="162"/>
      <c r="J111" s="59"/>
      <c r="K111" s="59"/>
      <c r="L111" s="87"/>
    </row>
    <row r="112" spans="1:13" ht="20.100000000000001" customHeight="1">
      <c r="A112" s="226" t="s">
        <v>109</v>
      </c>
      <c r="B112" s="227"/>
      <c r="C112" s="227"/>
      <c r="D112" s="227"/>
      <c r="E112" s="227"/>
      <c r="F112" s="251"/>
      <c r="G112" s="182"/>
      <c r="H112" s="182"/>
      <c r="I112" s="162"/>
      <c r="J112" s="59"/>
      <c r="K112" s="59"/>
      <c r="L112" s="87"/>
    </row>
    <row r="113" spans="1:12" ht="39.75" customHeight="1">
      <c r="A113" s="226" t="s">
        <v>116</v>
      </c>
      <c r="B113" s="227"/>
      <c r="C113" s="227"/>
      <c r="D113" s="227"/>
      <c r="E113" s="227"/>
      <c r="F113" s="251"/>
      <c r="G113" s="182"/>
      <c r="H113" s="182"/>
      <c r="I113" s="162"/>
      <c r="J113" s="59"/>
      <c r="K113" s="59"/>
      <c r="L113" s="87"/>
    </row>
    <row r="114" spans="1:12" ht="24.75" customHeight="1">
      <c r="A114" s="226" t="s">
        <v>108</v>
      </c>
      <c r="B114" s="227"/>
      <c r="C114" s="227"/>
      <c r="D114" s="227"/>
      <c r="E114" s="227"/>
      <c r="F114" s="251"/>
      <c r="G114" s="182"/>
      <c r="H114" s="182"/>
      <c r="I114" s="162"/>
      <c r="J114" s="59"/>
      <c r="K114" s="59"/>
      <c r="L114" s="87"/>
    </row>
    <row r="115" spans="1:12" ht="7.5" customHeight="1">
      <c r="A115" s="32"/>
      <c r="B115" s="32"/>
      <c r="C115" s="131"/>
      <c r="D115" s="131"/>
      <c r="E115" s="131"/>
      <c r="F115" s="131"/>
      <c r="G115" s="141"/>
      <c r="H115" s="141"/>
      <c r="I115" s="163"/>
      <c r="J115" s="58"/>
      <c r="K115" s="58"/>
      <c r="L115" s="88"/>
    </row>
    <row r="116" spans="1:12" s="21" customFormat="1" ht="18" customHeight="1">
      <c r="A116" s="246" t="s">
        <v>45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</row>
    <row r="117" spans="1:12" ht="9" hidden="1" customHeight="1">
      <c r="A117" s="239" t="s">
        <v>37</v>
      </c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1"/>
    </row>
    <row r="118" spans="1:12" ht="9" hidden="1" customHeight="1">
      <c r="A118" s="239" t="s">
        <v>38</v>
      </c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1"/>
    </row>
    <row r="119" spans="1:12" ht="9" hidden="1" customHeight="1">
      <c r="A119" s="239" t="s">
        <v>39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1"/>
    </row>
    <row r="120" spans="1:12" ht="9" hidden="1" customHeight="1">
      <c r="A120" s="239" t="s">
        <v>40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1"/>
    </row>
    <row r="121" spans="1:12" ht="9" hidden="1" customHeight="1">
      <c r="A121" s="239" t="s">
        <v>41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1"/>
    </row>
    <row r="122" spans="1:12" ht="9" hidden="1" customHeight="1" thickBot="1">
      <c r="A122" s="236" t="s">
        <v>42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8"/>
    </row>
    <row r="123" spans="1:12">
      <c r="A123" s="32"/>
      <c r="B123" s="32"/>
      <c r="C123" s="131"/>
      <c r="D123" s="131"/>
      <c r="E123" s="131"/>
      <c r="F123" s="131"/>
      <c r="G123" s="131"/>
      <c r="H123" s="131"/>
      <c r="I123" s="164"/>
      <c r="J123" s="32"/>
      <c r="K123" s="32"/>
      <c r="L123" s="89"/>
    </row>
    <row r="124" spans="1:12">
      <c r="A124" s="32"/>
      <c r="B124" s="32"/>
      <c r="C124" s="131"/>
      <c r="D124" s="131"/>
      <c r="E124" s="131"/>
      <c r="F124" s="131"/>
      <c r="G124" s="131"/>
      <c r="H124" s="131"/>
      <c r="I124" s="164"/>
      <c r="J124" s="32"/>
      <c r="K124" s="32"/>
      <c r="L124" s="89"/>
    </row>
    <row r="125" spans="1:12">
      <c r="A125" s="32"/>
      <c r="B125" s="32"/>
      <c r="C125" s="131"/>
      <c r="D125" s="131"/>
      <c r="E125" s="131"/>
      <c r="F125" s="131"/>
      <c r="G125" s="131"/>
      <c r="H125" s="131"/>
      <c r="I125" s="164"/>
      <c r="J125" s="32"/>
      <c r="K125" s="32"/>
      <c r="L125" s="89"/>
    </row>
    <row r="126" spans="1:12">
      <c r="A126" s="32"/>
      <c r="B126" s="32"/>
      <c r="C126" s="131"/>
      <c r="D126" s="131"/>
      <c r="E126" s="131"/>
      <c r="F126" s="131"/>
      <c r="G126" s="131"/>
      <c r="H126" s="131"/>
      <c r="I126" s="164"/>
      <c r="J126" s="32"/>
      <c r="K126" s="32"/>
      <c r="L126" s="89"/>
    </row>
    <row r="127" spans="1:12">
      <c r="A127" s="32"/>
      <c r="B127" s="32"/>
      <c r="C127" s="131"/>
      <c r="D127" s="131"/>
      <c r="E127" s="131"/>
      <c r="F127" s="131"/>
      <c r="G127" s="131"/>
      <c r="H127" s="131"/>
      <c r="I127" s="164"/>
      <c r="J127" s="32"/>
      <c r="K127" s="32"/>
      <c r="L127" s="89"/>
    </row>
    <row r="128" spans="1:12">
      <c r="A128" s="32"/>
      <c r="B128" s="32"/>
      <c r="C128" s="131"/>
      <c r="D128" s="131"/>
      <c r="E128" s="131"/>
      <c r="F128" s="131"/>
      <c r="G128" s="131"/>
      <c r="H128" s="131"/>
      <c r="I128" s="164"/>
      <c r="J128" s="32"/>
      <c r="K128" s="32"/>
      <c r="L128" s="89"/>
    </row>
    <row r="129" spans="1:12">
      <c r="A129" s="32"/>
      <c r="B129" s="32"/>
      <c r="C129" s="131"/>
      <c r="D129" s="131"/>
      <c r="E129" s="131"/>
      <c r="F129" s="131"/>
      <c r="G129" s="131"/>
      <c r="H129" s="131"/>
      <c r="I129" s="164"/>
      <c r="J129" s="32"/>
      <c r="K129" s="32"/>
      <c r="L129" s="89"/>
    </row>
    <row r="130" spans="1:12">
      <c r="A130" s="32"/>
      <c r="B130" s="32"/>
      <c r="C130" s="131"/>
      <c r="D130" s="131"/>
      <c r="E130" s="131"/>
      <c r="F130" s="131"/>
      <c r="G130" s="131"/>
      <c r="H130" s="131"/>
      <c r="I130" s="164"/>
      <c r="J130" s="32"/>
      <c r="K130" s="32"/>
      <c r="L130" s="89"/>
    </row>
    <row r="131" spans="1:12">
      <c r="A131" s="32"/>
      <c r="B131" s="32"/>
      <c r="C131" s="131"/>
      <c r="D131" s="131"/>
      <c r="E131" s="131"/>
      <c r="F131" s="131"/>
      <c r="G131" s="131"/>
      <c r="H131" s="131"/>
      <c r="I131" s="164"/>
      <c r="J131" s="32"/>
      <c r="K131" s="32"/>
      <c r="L131" s="89"/>
    </row>
    <row r="132" spans="1:12">
      <c r="A132" s="32"/>
      <c r="B132" s="32"/>
      <c r="C132" s="131"/>
      <c r="D132" s="131"/>
      <c r="E132" s="131"/>
      <c r="F132" s="131"/>
      <c r="G132" s="131"/>
      <c r="H132" s="131"/>
      <c r="I132" s="164"/>
      <c r="J132" s="32"/>
      <c r="K132" s="32"/>
      <c r="L132" s="89"/>
    </row>
    <row r="133" spans="1:12">
      <c r="A133" s="32"/>
      <c r="B133" s="32"/>
      <c r="C133" s="131"/>
      <c r="D133" s="131"/>
      <c r="E133" s="131"/>
      <c r="F133" s="131"/>
      <c r="G133" s="131"/>
      <c r="H133" s="131"/>
      <c r="I133" s="164"/>
      <c r="J133" s="32"/>
      <c r="K133" s="32"/>
      <c r="L133" s="89"/>
    </row>
    <row r="134" spans="1:12">
      <c r="A134" s="32"/>
      <c r="B134" s="32"/>
      <c r="C134" s="131"/>
      <c r="D134" s="131"/>
      <c r="E134" s="131"/>
      <c r="F134" s="131"/>
      <c r="G134" s="131"/>
      <c r="H134" s="131"/>
      <c r="I134" s="164"/>
      <c r="J134" s="32"/>
      <c r="K134" s="32"/>
      <c r="L134" s="89"/>
    </row>
    <row r="135" spans="1:12">
      <c r="A135" s="32"/>
      <c r="B135" s="32"/>
      <c r="C135" s="131"/>
      <c r="D135" s="131"/>
      <c r="E135" s="131"/>
      <c r="F135" s="131"/>
      <c r="G135" s="131"/>
      <c r="H135" s="131"/>
      <c r="I135" s="164"/>
      <c r="J135" s="32"/>
      <c r="K135" s="32"/>
      <c r="L135" s="89"/>
    </row>
    <row r="136" spans="1:12">
      <c r="A136" s="32"/>
      <c r="B136" s="32"/>
      <c r="C136" s="131"/>
      <c r="D136" s="131"/>
      <c r="E136" s="131"/>
      <c r="F136" s="131"/>
      <c r="G136" s="131"/>
      <c r="H136" s="131"/>
      <c r="I136" s="164"/>
      <c r="J136" s="32"/>
      <c r="K136" s="32"/>
      <c r="L136" s="89"/>
    </row>
    <row r="137" spans="1:12">
      <c r="A137" s="32"/>
      <c r="B137" s="32"/>
      <c r="C137" s="131"/>
      <c r="D137" s="131"/>
      <c r="E137" s="131"/>
      <c r="F137" s="131"/>
      <c r="G137" s="131"/>
      <c r="H137" s="131"/>
      <c r="I137" s="164"/>
      <c r="J137" s="32"/>
      <c r="K137" s="32"/>
      <c r="L137" s="89"/>
    </row>
    <row r="138" spans="1:12">
      <c r="A138" s="32"/>
      <c r="B138" s="32"/>
      <c r="C138" s="131"/>
      <c r="D138" s="131"/>
      <c r="E138" s="131"/>
      <c r="F138" s="131"/>
      <c r="G138" s="131"/>
      <c r="H138" s="131"/>
      <c r="I138" s="164"/>
      <c r="J138" s="32"/>
      <c r="K138" s="32"/>
      <c r="L138" s="89"/>
    </row>
    <row r="139" spans="1:12">
      <c r="A139" s="32"/>
      <c r="B139" s="32"/>
      <c r="C139" s="131"/>
      <c r="D139" s="131"/>
      <c r="E139" s="131"/>
      <c r="F139" s="131"/>
      <c r="G139" s="131"/>
      <c r="H139" s="131"/>
      <c r="I139" s="164"/>
      <c r="J139" s="32"/>
      <c r="K139" s="32"/>
      <c r="L139" s="89"/>
    </row>
    <row r="140" spans="1:12">
      <c r="A140" s="32"/>
      <c r="B140" s="32"/>
      <c r="C140" s="131"/>
      <c r="D140" s="131"/>
      <c r="E140" s="131"/>
      <c r="F140" s="131"/>
      <c r="G140" s="131"/>
      <c r="H140" s="131"/>
      <c r="I140" s="164"/>
      <c r="J140" s="32"/>
      <c r="K140" s="32"/>
      <c r="L140" s="89"/>
    </row>
    <row r="141" spans="1:12">
      <c r="A141" s="32"/>
      <c r="B141" s="32"/>
      <c r="C141" s="131"/>
      <c r="D141" s="131"/>
      <c r="E141" s="131"/>
      <c r="F141" s="131"/>
      <c r="G141" s="131"/>
      <c r="H141" s="131"/>
      <c r="I141" s="164"/>
      <c r="J141" s="32"/>
      <c r="K141" s="32"/>
      <c r="L141" s="89"/>
    </row>
    <row r="142" spans="1:12">
      <c r="A142" s="32"/>
      <c r="B142" s="32"/>
      <c r="C142" s="131"/>
      <c r="D142" s="131"/>
      <c r="E142" s="131"/>
      <c r="F142" s="131"/>
      <c r="G142" s="131"/>
      <c r="H142" s="131"/>
      <c r="I142" s="164"/>
      <c r="J142" s="32"/>
      <c r="K142" s="32"/>
      <c r="L142" s="89"/>
    </row>
    <row r="143" spans="1:12">
      <c r="A143" s="32"/>
      <c r="B143" s="32"/>
      <c r="C143" s="131"/>
      <c r="D143" s="131"/>
      <c r="E143" s="131"/>
      <c r="F143" s="131"/>
      <c r="G143" s="131"/>
      <c r="H143" s="131"/>
      <c r="I143" s="164"/>
      <c r="J143" s="32"/>
      <c r="K143" s="32"/>
      <c r="L143" s="89"/>
    </row>
    <row r="144" spans="1:12">
      <c r="A144" s="32"/>
      <c r="B144" s="32"/>
      <c r="C144" s="131"/>
      <c r="D144" s="131"/>
      <c r="E144" s="131"/>
      <c r="F144" s="131"/>
      <c r="G144" s="131"/>
      <c r="H144" s="131"/>
      <c r="I144" s="164"/>
      <c r="J144" s="32"/>
      <c r="K144" s="32"/>
      <c r="L144" s="89"/>
    </row>
    <row r="145" spans="1:12">
      <c r="A145" s="32"/>
      <c r="B145" s="32"/>
      <c r="C145" s="131"/>
      <c r="D145" s="131"/>
      <c r="E145" s="131"/>
      <c r="F145" s="131"/>
      <c r="G145" s="131"/>
      <c r="H145" s="131"/>
      <c r="I145" s="164"/>
      <c r="J145" s="32"/>
      <c r="K145" s="32"/>
      <c r="L145" s="89"/>
    </row>
    <row r="146" spans="1:12">
      <c r="A146" s="32"/>
      <c r="B146" s="32"/>
      <c r="C146" s="131"/>
      <c r="D146" s="131"/>
      <c r="E146" s="131"/>
      <c r="F146" s="131"/>
      <c r="G146" s="131"/>
      <c r="H146" s="131"/>
      <c r="I146" s="164"/>
      <c r="J146" s="32"/>
      <c r="K146" s="32"/>
      <c r="L146" s="89"/>
    </row>
    <row r="147" spans="1:12">
      <c r="A147" s="32"/>
      <c r="B147" s="32"/>
      <c r="C147" s="131"/>
      <c r="D147" s="131"/>
      <c r="E147" s="131"/>
      <c r="F147" s="131"/>
      <c r="G147" s="131"/>
      <c r="H147" s="131"/>
      <c r="I147" s="164"/>
      <c r="J147" s="32"/>
      <c r="K147" s="32"/>
      <c r="L147" s="89"/>
    </row>
    <row r="148" spans="1:12">
      <c r="A148" s="32"/>
      <c r="B148" s="32"/>
      <c r="C148" s="131"/>
      <c r="D148" s="131"/>
      <c r="E148" s="131"/>
      <c r="F148" s="131"/>
      <c r="G148" s="131"/>
      <c r="H148" s="131"/>
      <c r="I148" s="164"/>
      <c r="J148" s="32"/>
      <c r="K148" s="32"/>
      <c r="L148" s="89"/>
    </row>
    <row r="149" spans="1:12">
      <c r="A149" s="32"/>
      <c r="B149" s="32"/>
      <c r="C149" s="131"/>
      <c r="D149" s="131"/>
      <c r="E149" s="131"/>
      <c r="F149" s="131"/>
      <c r="G149" s="131"/>
      <c r="H149" s="131"/>
      <c r="I149" s="164"/>
      <c r="J149" s="32"/>
      <c r="K149" s="32"/>
      <c r="L149" s="89"/>
    </row>
    <row r="150" spans="1:12">
      <c r="A150" s="32"/>
      <c r="B150" s="32"/>
      <c r="C150" s="131"/>
      <c r="D150" s="131"/>
      <c r="E150" s="131"/>
      <c r="F150" s="131"/>
      <c r="G150" s="131"/>
      <c r="H150" s="131"/>
      <c r="I150" s="164"/>
      <c r="J150" s="32"/>
      <c r="K150" s="32"/>
      <c r="L150" s="89"/>
    </row>
    <row r="151" spans="1:12">
      <c r="A151" s="32"/>
      <c r="B151" s="32"/>
      <c r="C151" s="131"/>
      <c r="D151" s="131"/>
      <c r="E151" s="131"/>
      <c r="F151" s="131"/>
      <c r="G151" s="131"/>
      <c r="H151" s="131"/>
      <c r="I151" s="164"/>
      <c r="J151" s="32"/>
      <c r="K151" s="32"/>
      <c r="L151" s="89"/>
    </row>
    <row r="152" spans="1:12">
      <c r="A152" s="32"/>
      <c r="B152" s="32"/>
      <c r="C152" s="131"/>
      <c r="D152" s="131"/>
      <c r="E152" s="131"/>
      <c r="F152" s="131"/>
      <c r="G152" s="131"/>
      <c r="H152" s="131"/>
      <c r="I152" s="164"/>
      <c r="J152" s="32"/>
      <c r="K152" s="32"/>
      <c r="L152" s="89"/>
    </row>
    <row r="153" spans="1:12">
      <c r="A153" s="32"/>
      <c r="B153" s="32"/>
      <c r="C153" s="131"/>
      <c r="D153" s="131"/>
      <c r="E153" s="131"/>
      <c r="F153" s="131"/>
      <c r="G153" s="131"/>
      <c r="H153" s="131"/>
      <c r="I153" s="164"/>
      <c r="J153" s="32"/>
      <c r="K153" s="32"/>
      <c r="L153" s="89"/>
    </row>
    <row r="154" spans="1:12">
      <c r="A154" s="32"/>
      <c r="B154" s="32"/>
      <c r="C154" s="131"/>
      <c r="D154" s="131"/>
      <c r="E154" s="131"/>
      <c r="F154" s="131"/>
      <c r="G154" s="131"/>
      <c r="H154" s="131"/>
      <c r="I154" s="164"/>
      <c r="J154" s="32"/>
      <c r="K154" s="32"/>
      <c r="L154" s="89"/>
    </row>
    <row r="155" spans="1:12">
      <c r="A155" s="32"/>
      <c r="B155" s="32"/>
      <c r="C155" s="131"/>
      <c r="D155" s="131"/>
      <c r="E155" s="131"/>
      <c r="F155" s="131"/>
      <c r="G155" s="131"/>
      <c r="H155" s="131"/>
      <c r="I155" s="164"/>
      <c r="J155" s="32"/>
      <c r="K155" s="32"/>
      <c r="L155" s="89"/>
    </row>
    <row r="156" spans="1:12">
      <c r="A156" s="32"/>
      <c r="B156" s="32"/>
      <c r="C156" s="131"/>
      <c r="D156" s="131"/>
      <c r="E156" s="131"/>
      <c r="F156" s="131"/>
      <c r="G156" s="131"/>
      <c r="H156" s="131"/>
      <c r="I156" s="164"/>
      <c r="J156" s="32"/>
      <c r="K156" s="32"/>
      <c r="L156" s="89"/>
    </row>
    <row r="157" spans="1:12">
      <c r="A157" s="32"/>
      <c r="B157" s="32"/>
      <c r="C157" s="131"/>
      <c r="D157" s="131"/>
      <c r="E157" s="131"/>
      <c r="F157" s="131"/>
      <c r="G157" s="131"/>
      <c r="H157" s="131"/>
      <c r="I157" s="164"/>
      <c r="J157" s="32"/>
      <c r="K157" s="32"/>
      <c r="L157" s="89"/>
    </row>
    <row r="158" spans="1:12">
      <c r="A158" s="32"/>
      <c r="B158" s="32"/>
      <c r="C158" s="131"/>
      <c r="D158" s="131"/>
      <c r="E158" s="131"/>
      <c r="F158" s="131"/>
      <c r="G158" s="131"/>
      <c r="H158" s="131"/>
      <c r="I158" s="164"/>
      <c r="J158" s="32"/>
      <c r="K158" s="32"/>
      <c r="L158" s="89"/>
    </row>
    <row r="159" spans="1:12">
      <c r="A159" s="32"/>
      <c r="B159" s="32"/>
      <c r="C159" s="131"/>
      <c r="D159" s="131"/>
      <c r="E159" s="131"/>
      <c r="F159" s="131"/>
      <c r="G159" s="131"/>
      <c r="H159" s="131"/>
      <c r="I159" s="164"/>
      <c r="J159" s="32"/>
      <c r="K159" s="32"/>
      <c r="L159" s="89"/>
    </row>
    <row r="160" spans="1:12">
      <c r="A160" s="32"/>
      <c r="B160" s="32"/>
      <c r="C160" s="131"/>
      <c r="D160" s="131"/>
      <c r="E160" s="131"/>
      <c r="F160" s="131"/>
      <c r="G160" s="131"/>
      <c r="H160" s="131"/>
      <c r="I160" s="164"/>
      <c r="J160" s="32"/>
      <c r="K160" s="32"/>
      <c r="L160" s="89"/>
    </row>
    <row r="161" spans="1:12">
      <c r="A161" s="32"/>
      <c r="B161" s="32"/>
      <c r="C161" s="131"/>
      <c r="D161" s="131"/>
      <c r="E161" s="131"/>
      <c r="F161" s="131"/>
      <c r="G161" s="131"/>
      <c r="H161" s="131"/>
      <c r="I161" s="164"/>
      <c r="J161" s="32"/>
      <c r="K161" s="32"/>
      <c r="L161" s="89"/>
    </row>
    <row r="162" spans="1:12">
      <c r="A162" s="32"/>
      <c r="B162" s="32"/>
      <c r="C162" s="131"/>
      <c r="D162" s="131"/>
      <c r="E162" s="131"/>
      <c r="F162" s="131"/>
      <c r="G162" s="131"/>
      <c r="H162" s="131"/>
      <c r="I162" s="164"/>
      <c r="J162" s="32"/>
      <c r="K162" s="32"/>
      <c r="L162" s="89"/>
    </row>
    <row r="163" spans="1:12">
      <c r="A163" s="32"/>
      <c r="B163" s="32"/>
      <c r="C163" s="131"/>
      <c r="D163" s="131"/>
      <c r="E163" s="131"/>
      <c r="F163" s="131"/>
      <c r="G163" s="131"/>
      <c r="H163" s="131"/>
      <c r="I163" s="164"/>
      <c r="J163" s="32"/>
      <c r="K163" s="32"/>
      <c r="L163" s="89"/>
    </row>
    <row r="164" spans="1:12">
      <c r="A164" s="32"/>
      <c r="B164" s="32"/>
      <c r="C164" s="131"/>
      <c r="D164" s="131"/>
      <c r="E164" s="131"/>
      <c r="F164" s="131"/>
      <c r="G164" s="131"/>
      <c r="H164" s="131"/>
      <c r="I164" s="164"/>
      <c r="J164" s="32"/>
      <c r="K164" s="32"/>
      <c r="L164" s="89"/>
    </row>
    <row r="165" spans="1:12">
      <c r="A165" s="32"/>
      <c r="B165" s="32"/>
      <c r="C165" s="131"/>
      <c r="D165" s="131"/>
      <c r="E165" s="131"/>
      <c r="F165" s="131"/>
      <c r="G165" s="131"/>
      <c r="H165" s="131"/>
      <c r="I165" s="164"/>
      <c r="J165" s="32"/>
      <c r="K165" s="32"/>
      <c r="L165" s="89"/>
    </row>
    <row r="166" spans="1:12">
      <c r="A166" s="32"/>
      <c r="B166" s="32"/>
      <c r="C166" s="131"/>
      <c r="D166" s="131"/>
      <c r="E166" s="131"/>
      <c r="F166" s="131"/>
      <c r="G166" s="131"/>
      <c r="H166" s="131"/>
      <c r="I166" s="164"/>
      <c r="J166" s="32"/>
      <c r="K166" s="32"/>
      <c r="L166" s="89"/>
    </row>
    <row r="167" spans="1:12">
      <c r="A167" s="32"/>
      <c r="B167" s="32"/>
      <c r="C167" s="131"/>
      <c r="D167" s="131"/>
      <c r="E167" s="131"/>
      <c r="F167" s="131"/>
      <c r="G167" s="131"/>
      <c r="H167" s="131"/>
      <c r="I167" s="164"/>
      <c r="J167" s="32"/>
      <c r="K167" s="32"/>
      <c r="L167" s="89"/>
    </row>
    <row r="168" spans="1:12">
      <c r="A168" s="32"/>
      <c r="B168" s="32"/>
      <c r="C168" s="131"/>
      <c r="D168" s="131"/>
      <c r="E168" s="131"/>
      <c r="F168" s="131"/>
      <c r="G168" s="131"/>
      <c r="H168" s="131"/>
      <c r="I168" s="164"/>
      <c r="J168" s="32"/>
      <c r="K168" s="32"/>
      <c r="L168" s="89"/>
    </row>
    <row r="169" spans="1:12">
      <c r="A169" s="32"/>
      <c r="B169" s="32"/>
      <c r="C169" s="131"/>
      <c r="D169" s="131"/>
      <c r="E169" s="131"/>
      <c r="F169" s="131"/>
      <c r="G169" s="131"/>
      <c r="H169" s="131"/>
      <c r="I169" s="164"/>
      <c r="J169" s="32"/>
      <c r="K169" s="32"/>
      <c r="L169" s="89"/>
    </row>
    <row r="170" spans="1:12">
      <c r="A170" s="32"/>
      <c r="B170" s="32"/>
      <c r="C170" s="131"/>
      <c r="D170" s="131"/>
      <c r="E170" s="131"/>
      <c r="F170" s="131"/>
      <c r="G170" s="131"/>
      <c r="H170" s="131"/>
      <c r="I170" s="164"/>
      <c r="J170" s="32"/>
      <c r="K170" s="32"/>
      <c r="L170" s="89"/>
    </row>
    <row r="171" spans="1:12">
      <c r="A171" s="32"/>
      <c r="B171" s="32"/>
      <c r="C171" s="131"/>
      <c r="D171" s="131"/>
      <c r="E171" s="131"/>
      <c r="F171" s="131"/>
      <c r="G171" s="131"/>
      <c r="H171" s="131"/>
      <c r="I171" s="164"/>
      <c r="J171" s="32"/>
      <c r="K171" s="32"/>
      <c r="L171" s="89"/>
    </row>
    <row r="172" spans="1:12">
      <c r="A172" s="32"/>
      <c r="B172" s="32"/>
      <c r="C172" s="131"/>
      <c r="D172" s="131"/>
      <c r="E172" s="131"/>
      <c r="F172" s="131"/>
      <c r="G172" s="131"/>
      <c r="H172" s="131"/>
      <c r="I172" s="164"/>
      <c r="J172" s="32"/>
      <c r="K172" s="32"/>
      <c r="L172" s="89"/>
    </row>
    <row r="173" spans="1:12">
      <c r="A173" s="32"/>
      <c r="B173" s="32"/>
      <c r="C173" s="131"/>
      <c r="D173" s="131"/>
      <c r="E173" s="131"/>
      <c r="F173" s="131"/>
      <c r="G173" s="131"/>
      <c r="H173" s="131"/>
      <c r="I173" s="164"/>
      <c r="J173" s="32"/>
      <c r="K173" s="32"/>
      <c r="L173" s="89"/>
    </row>
    <row r="174" spans="1:12">
      <c r="A174" s="32"/>
      <c r="B174" s="32"/>
      <c r="C174" s="131"/>
      <c r="D174" s="131"/>
      <c r="E174" s="131"/>
      <c r="F174" s="131"/>
      <c r="G174" s="131"/>
      <c r="H174" s="131"/>
      <c r="I174" s="164"/>
      <c r="J174" s="32"/>
      <c r="K174" s="32"/>
      <c r="L174" s="89"/>
    </row>
    <row r="175" spans="1:12">
      <c r="A175" s="32"/>
      <c r="B175" s="32"/>
      <c r="C175" s="131"/>
      <c r="D175" s="131"/>
      <c r="E175" s="131"/>
      <c r="F175" s="131"/>
      <c r="G175" s="131"/>
      <c r="H175" s="131"/>
      <c r="I175" s="164"/>
      <c r="J175" s="32"/>
      <c r="K175" s="32"/>
      <c r="L175" s="89"/>
    </row>
    <row r="176" spans="1:12">
      <c r="A176" s="32"/>
      <c r="B176" s="32"/>
      <c r="C176" s="131"/>
      <c r="D176" s="131"/>
      <c r="E176" s="131"/>
      <c r="F176" s="131"/>
      <c r="G176" s="131"/>
      <c r="H176" s="131"/>
      <c r="I176" s="164"/>
      <c r="J176" s="32"/>
      <c r="K176" s="32"/>
      <c r="L176" s="89"/>
    </row>
    <row r="177" spans="1:12">
      <c r="A177" s="32"/>
      <c r="B177" s="32"/>
      <c r="C177" s="131"/>
      <c r="D177" s="131"/>
      <c r="E177" s="131"/>
      <c r="F177" s="131"/>
      <c r="G177" s="131"/>
      <c r="H177" s="131"/>
      <c r="I177" s="164"/>
      <c r="J177" s="32"/>
      <c r="K177" s="32"/>
      <c r="L177" s="89"/>
    </row>
    <row r="178" spans="1:12">
      <c r="A178" s="32"/>
      <c r="B178" s="32"/>
      <c r="C178" s="131"/>
      <c r="D178" s="131"/>
      <c r="E178" s="131"/>
      <c r="F178" s="131"/>
      <c r="G178" s="131"/>
      <c r="H178" s="131"/>
      <c r="I178" s="164"/>
      <c r="J178" s="32"/>
      <c r="K178" s="32"/>
      <c r="L178" s="89"/>
    </row>
    <row r="179" spans="1:12">
      <c r="A179" s="32"/>
      <c r="B179" s="32"/>
      <c r="C179" s="131"/>
      <c r="D179" s="131"/>
      <c r="E179" s="131"/>
      <c r="F179" s="131"/>
      <c r="G179" s="131"/>
      <c r="H179" s="131"/>
      <c r="I179" s="164"/>
      <c r="J179" s="32"/>
      <c r="K179" s="32"/>
      <c r="L179" s="89"/>
    </row>
    <row r="180" spans="1:12">
      <c r="A180" s="32"/>
      <c r="B180" s="32"/>
      <c r="C180" s="131"/>
      <c r="D180" s="131"/>
      <c r="E180" s="131"/>
      <c r="F180" s="131"/>
      <c r="G180" s="131"/>
      <c r="H180" s="131"/>
      <c r="I180" s="164"/>
      <c r="J180" s="32"/>
      <c r="K180" s="32"/>
      <c r="L180" s="89"/>
    </row>
    <row r="181" spans="1:12">
      <c r="A181" s="32"/>
      <c r="B181" s="32"/>
      <c r="C181" s="131"/>
      <c r="D181" s="131"/>
      <c r="E181" s="131"/>
      <c r="F181" s="131"/>
      <c r="G181" s="131"/>
      <c r="H181" s="131"/>
      <c r="I181" s="164"/>
      <c r="J181" s="32"/>
      <c r="K181" s="32"/>
      <c r="L181" s="89"/>
    </row>
    <row r="182" spans="1:12">
      <c r="A182" s="32"/>
      <c r="B182" s="32"/>
      <c r="C182" s="131"/>
      <c r="D182" s="131"/>
      <c r="E182" s="131"/>
      <c r="F182" s="131"/>
      <c r="G182" s="131"/>
      <c r="H182" s="131"/>
      <c r="I182" s="164"/>
      <c r="J182" s="32"/>
      <c r="K182" s="32"/>
      <c r="L182" s="89"/>
    </row>
    <row r="183" spans="1:12">
      <c r="A183" s="32"/>
      <c r="B183" s="32"/>
      <c r="C183" s="131"/>
      <c r="D183" s="131"/>
      <c r="E183" s="131"/>
      <c r="F183" s="131"/>
      <c r="G183" s="131"/>
      <c r="H183" s="131"/>
      <c r="I183" s="164"/>
      <c r="J183" s="32"/>
      <c r="K183" s="32"/>
      <c r="L183" s="89"/>
    </row>
    <row r="184" spans="1:12">
      <c r="A184" s="32"/>
      <c r="B184" s="32"/>
      <c r="C184" s="131"/>
      <c r="D184" s="131"/>
      <c r="E184" s="131"/>
      <c r="F184" s="131"/>
      <c r="G184" s="131"/>
      <c r="H184" s="131"/>
      <c r="I184" s="164"/>
      <c r="J184" s="32"/>
      <c r="K184" s="32"/>
      <c r="L184" s="89"/>
    </row>
    <row r="185" spans="1:12">
      <c r="A185" s="32"/>
      <c r="B185" s="32"/>
      <c r="C185" s="131"/>
      <c r="D185" s="131"/>
      <c r="E185" s="131"/>
      <c r="F185" s="131"/>
      <c r="G185" s="131"/>
      <c r="H185" s="131"/>
      <c r="I185" s="164"/>
      <c r="J185" s="32"/>
      <c r="K185" s="32"/>
      <c r="L185" s="89"/>
    </row>
    <row r="186" spans="1:12">
      <c r="A186" s="32"/>
      <c r="B186" s="32"/>
      <c r="C186" s="131"/>
      <c r="D186" s="131"/>
      <c r="E186" s="131"/>
      <c r="F186" s="131"/>
      <c r="G186" s="131"/>
      <c r="H186" s="131"/>
      <c r="I186" s="164"/>
      <c r="J186" s="32"/>
      <c r="K186" s="32"/>
      <c r="L186" s="89"/>
    </row>
    <row r="187" spans="1:12">
      <c r="A187" s="32"/>
      <c r="B187" s="32"/>
      <c r="C187" s="131"/>
      <c r="D187" s="131"/>
      <c r="E187" s="131"/>
      <c r="F187" s="131"/>
      <c r="G187" s="131"/>
      <c r="H187" s="131"/>
      <c r="I187" s="164"/>
      <c r="J187" s="32"/>
      <c r="K187" s="32"/>
      <c r="L187" s="89"/>
    </row>
    <row r="188" spans="1:12">
      <c r="A188" s="32"/>
      <c r="B188" s="32"/>
      <c r="C188" s="131"/>
      <c r="D188" s="131"/>
      <c r="E188" s="131"/>
      <c r="F188" s="131"/>
      <c r="G188" s="131"/>
      <c r="H188" s="131"/>
      <c r="I188" s="164"/>
      <c r="J188" s="32"/>
      <c r="K188" s="32"/>
      <c r="L188" s="89"/>
    </row>
    <row r="189" spans="1:12">
      <c r="A189" s="32"/>
      <c r="B189" s="32"/>
      <c r="C189" s="131"/>
      <c r="D189" s="131"/>
      <c r="E189" s="131"/>
      <c r="F189" s="131"/>
      <c r="G189" s="131"/>
      <c r="H189" s="131"/>
      <c r="I189" s="164"/>
      <c r="J189" s="32"/>
      <c r="K189" s="32"/>
      <c r="L189" s="89"/>
    </row>
    <row r="190" spans="1:12">
      <c r="A190" s="32"/>
      <c r="B190" s="32"/>
      <c r="C190" s="131"/>
      <c r="D190" s="131"/>
      <c r="E190" s="131"/>
      <c r="F190" s="131"/>
      <c r="G190" s="131"/>
      <c r="H190" s="131"/>
      <c r="I190" s="164"/>
      <c r="J190" s="32"/>
      <c r="K190" s="32"/>
      <c r="L190" s="89"/>
    </row>
    <row r="191" spans="1:12">
      <c r="A191" s="32"/>
      <c r="B191" s="32"/>
      <c r="C191" s="131"/>
      <c r="D191" s="131"/>
      <c r="E191" s="131"/>
      <c r="F191" s="131"/>
      <c r="G191" s="131"/>
      <c r="H191" s="131"/>
      <c r="I191" s="164"/>
      <c r="J191" s="32"/>
      <c r="K191" s="32"/>
      <c r="L191" s="89"/>
    </row>
    <row r="192" spans="1:12">
      <c r="A192" s="32"/>
      <c r="B192" s="32"/>
      <c r="C192" s="131"/>
      <c r="D192" s="131"/>
      <c r="E192" s="131"/>
      <c r="F192" s="131"/>
      <c r="G192" s="131"/>
      <c r="H192" s="131"/>
      <c r="I192" s="164"/>
      <c r="J192" s="32"/>
      <c r="K192" s="32"/>
      <c r="L192" s="89"/>
    </row>
    <row r="193" spans="1:12">
      <c r="A193" s="32"/>
      <c r="B193" s="32"/>
      <c r="C193" s="131"/>
      <c r="D193" s="131"/>
      <c r="E193" s="131"/>
      <c r="F193" s="131"/>
      <c r="G193" s="131"/>
      <c r="H193" s="131"/>
      <c r="I193" s="164"/>
      <c r="J193" s="32"/>
      <c r="K193" s="32"/>
      <c r="L193" s="89"/>
    </row>
    <row r="194" spans="1:12">
      <c r="A194" s="32"/>
      <c r="B194" s="32"/>
      <c r="C194" s="131"/>
      <c r="D194" s="131"/>
      <c r="E194" s="131"/>
      <c r="F194" s="131"/>
      <c r="G194" s="131"/>
      <c r="H194" s="131"/>
      <c r="I194" s="164"/>
      <c r="J194" s="32"/>
      <c r="K194" s="32"/>
      <c r="L194" s="89"/>
    </row>
    <row r="195" spans="1:12">
      <c r="A195" s="32"/>
      <c r="B195" s="32"/>
      <c r="C195" s="131"/>
      <c r="D195" s="131"/>
      <c r="E195" s="131"/>
      <c r="F195" s="131"/>
      <c r="G195" s="131"/>
      <c r="H195" s="131"/>
      <c r="I195" s="164"/>
      <c r="J195" s="32"/>
      <c r="K195" s="32"/>
      <c r="L195" s="89"/>
    </row>
    <row r="196" spans="1:12">
      <c r="A196" s="32"/>
      <c r="B196" s="32"/>
      <c r="C196" s="131"/>
      <c r="D196" s="131"/>
      <c r="E196" s="131"/>
      <c r="F196" s="131"/>
      <c r="G196" s="131"/>
      <c r="H196" s="131"/>
      <c r="I196" s="164"/>
      <c r="J196" s="32"/>
      <c r="K196" s="32"/>
      <c r="L196" s="89"/>
    </row>
    <row r="197" spans="1:12">
      <c r="A197" s="32"/>
      <c r="B197" s="32"/>
      <c r="C197" s="131"/>
      <c r="D197" s="131"/>
      <c r="E197" s="131"/>
      <c r="F197" s="131"/>
      <c r="G197" s="131"/>
      <c r="H197" s="131"/>
      <c r="I197" s="164"/>
      <c r="J197" s="32"/>
      <c r="K197" s="32"/>
      <c r="L197" s="89"/>
    </row>
    <row r="198" spans="1:12">
      <c r="A198" s="32"/>
      <c r="B198" s="32"/>
      <c r="C198" s="131"/>
      <c r="D198" s="131"/>
      <c r="E198" s="131"/>
      <c r="F198" s="131"/>
      <c r="G198" s="131"/>
      <c r="H198" s="131"/>
      <c r="I198" s="164"/>
      <c r="J198" s="32"/>
      <c r="K198" s="32"/>
      <c r="L198" s="89"/>
    </row>
    <row r="199" spans="1:12">
      <c r="A199" s="32"/>
      <c r="B199" s="32"/>
      <c r="C199" s="131"/>
      <c r="D199" s="131"/>
      <c r="E199" s="131"/>
      <c r="F199" s="131"/>
      <c r="G199" s="131"/>
      <c r="H199" s="131"/>
      <c r="I199" s="164"/>
      <c r="J199" s="32"/>
      <c r="K199" s="32"/>
      <c r="L199" s="89"/>
    </row>
    <row r="200" spans="1:12">
      <c r="A200" s="32"/>
      <c r="B200" s="32"/>
      <c r="C200" s="131"/>
      <c r="D200" s="131"/>
      <c r="E200" s="131"/>
      <c r="F200" s="131"/>
      <c r="G200" s="131"/>
      <c r="H200" s="131"/>
      <c r="I200" s="164"/>
      <c r="J200" s="32"/>
      <c r="K200" s="32"/>
      <c r="L200" s="89"/>
    </row>
    <row r="201" spans="1:12">
      <c r="A201" s="32"/>
      <c r="B201" s="32"/>
      <c r="C201" s="131"/>
      <c r="D201" s="131"/>
      <c r="E201" s="131"/>
      <c r="F201" s="131"/>
      <c r="G201" s="131"/>
      <c r="H201" s="131"/>
      <c r="I201" s="164"/>
      <c r="J201" s="32"/>
      <c r="K201" s="32"/>
      <c r="L201" s="89"/>
    </row>
    <row r="202" spans="1:12">
      <c r="A202" s="32"/>
      <c r="B202" s="32"/>
      <c r="C202" s="131"/>
      <c r="D202" s="131"/>
      <c r="E202" s="131"/>
      <c r="F202" s="131"/>
      <c r="G202" s="131"/>
      <c r="H202" s="131"/>
      <c r="I202" s="164"/>
      <c r="J202" s="32"/>
      <c r="K202" s="32"/>
      <c r="L202" s="89"/>
    </row>
    <row r="203" spans="1:12">
      <c r="A203" s="32"/>
      <c r="B203" s="32"/>
      <c r="C203" s="131"/>
      <c r="D203" s="131"/>
      <c r="E203" s="131"/>
      <c r="F203" s="131"/>
      <c r="G203" s="131"/>
      <c r="H203" s="131"/>
      <c r="I203" s="164"/>
      <c r="J203" s="32"/>
      <c r="K203" s="32"/>
      <c r="L203" s="89"/>
    </row>
    <row r="204" spans="1:12">
      <c r="A204" s="32"/>
      <c r="B204" s="32"/>
      <c r="C204" s="131"/>
      <c r="D204" s="131"/>
      <c r="E204" s="131"/>
      <c r="F204" s="131"/>
      <c r="G204" s="131"/>
      <c r="H204" s="131"/>
      <c r="I204" s="164"/>
      <c r="J204" s="32"/>
      <c r="K204" s="32"/>
      <c r="L204" s="89"/>
    </row>
    <row r="205" spans="1:12">
      <c r="A205" s="32"/>
      <c r="B205" s="32"/>
      <c r="C205" s="131"/>
      <c r="D205" s="131"/>
      <c r="E205" s="131"/>
      <c r="F205" s="131"/>
      <c r="G205" s="131"/>
      <c r="H205" s="131"/>
      <c r="I205" s="164"/>
      <c r="J205" s="32"/>
      <c r="K205" s="32"/>
      <c r="L205" s="89"/>
    </row>
    <row r="206" spans="1:12">
      <c r="A206" s="32"/>
      <c r="B206" s="32"/>
      <c r="C206" s="131"/>
      <c r="D206" s="131"/>
      <c r="E206" s="131"/>
      <c r="F206" s="131"/>
      <c r="G206" s="131"/>
      <c r="H206" s="131"/>
      <c r="I206" s="164"/>
      <c r="J206" s="32"/>
      <c r="K206" s="32"/>
      <c r="L206" s="89"/>
    </row>
    <row r="207" spans="1:12">
      <c r="A207" s="32"/>
      <c r="B207" s="32"/>
      <c r="C207" s="131"/>
      <c r="D207" s="131"/>
      <c r="E207" s="131"/>
      <c r="F207" s="131"/>
      <c r="G207" s="131"/>
      <c r="H207" s="131"/>
      <c r="I207" s="164"/>
      <c r="J207" s="32"/>
      <c r="K207" s="32"/>
      <c r="L207" s="89"/>
    </row>
    <row r="208" spans="1:12">
      <c r="A208" s="32"/>
      <c r="B208" s="32"/>
      <c r="C208" s="131"/>
      <c r="D208" s="131"/>
      <c r="E208" s="131"/>
      <c r="F208" s="131"/>
      <c r="G208" s="131"/>
      <c r="H208" s="131"/>
      <c r="I208" s="164"/>
      <c r="J208" s="32"/>
      <c r="K208" s="32"/>
      <c r="L208" s="89"/>
    </row>
    <row r="209" spans="1:12">
      <c r="A209" s="32"/>
      <c r="B209" s="32"/>
      <c r="C209" s="131"/>
      <c r="D209" s="131"/>
      <c r="E209" s="131"/>
      <c r="F209" s="131"/>
      <c r="G209" s="131"/>
      <c r="H209" s="131"/>
      <c r="I209" s="164"/>
      <c r="J209" s="32"/>
      <c r="K209" s="32"/>
      <c r="L209" s="89"/>
    </row>
    <row r="210" spans="1:12">
      <c r="A210" s="32"/>
      <c r="B210" s="32"/>
      <c r="C210" s="131"/>
      <c r="D210" s="131"/>
      <c r="E210" s="131"/>
      <c r="F210" s="131"/>
      <c r="G210" s="131"/>
      <c r="H210" s="131"/>
      <c r="I210" s="164"/>
      <c r="J210" s="32"/>
      <c r="K210" s="32"/>
      <c r="L210" s="89"/>
    </row>
    <row r="211" spans="1:12">
      <c r="A211" s="32"/>
      <c r="B211" s="32"/>
      <c r="C211" s="131"/>
      <c r="D211" s="131"/>
      <c r="E211" s="131"/>
      <c r="F211" s="131"/>
      <c r="G211" s="131"/>
      <c r="H211" s="131"/>
      <c r="I211" s="164"/>
      <c r="J211" s="32"/>
      <c r="K211" s="32"/>
      <c r="L211" s="89"/>
    </row>
    <row r="212" spans="1:12">
      <c r="A212" s="32"/>
      <c r="B212" s="32"/>
      <c r="C212" s="131"/>
      <c r="D212" s="131"/>
      <c r="E212" s="131"/>
      <c r="F212" s="131"/>
      <c r="G212" s="131"/>
      <c r="H212" s="131"/>
      <c r="I212" s="164"/>
      <c r="J212" s="32"/>
      <c r="K212" s="32"/>
      <c r="L212" s="89"/>
    </row>
    <row r="213" spans="1:12">
      <c r="A213" s="32"/>
      <c r="B213" s="32"/>
      <c r="C213" s="131"/>
      <c r="D213" s="131"/>
      <c r="E213" s="131"/>
      <c r="F213" s="131"/>
      <c r="G213" s="131"/>
      <c r="H213" s="131"/>
      <c r="I213" s="164"/>
      <c r="J213" s="32"/>
      <c r="K213" s="32"/>
      <c r="L213" s="89"/>
    </row>
    <row r="214" spans="1:12">
      <c r="A214" s="32"/>
      <c r="B214" s="32"/>
      <c r="C214" s="131"/>
      <c r="D214" s="131"/>
      <c r="E214" s="131"/>
      <c r="F214" s="131"/>
      <c r="G214" s="131"/>
      <c r="H214" s="131"/>
      <c r="I214" s="164"/>
      <c r="J214" s="32"/>
      <c r="K214" s="32"/>
      <c r="L214" s="89"/>
    </row>
    <row r="215" spans="1:12">
      <c r="A215" s="32"/>
      <c r="B215" s="32"/>
      <c r="C215" s="131"/>
      <c r="D215" s="131"/>
      <c r="E215" s="131"/>
      <c r="F215" s="131"/>
      <c r="G215" s="131"/>
      <c r="H215" s="131"/>
      <c r="I215" s="164"/>
      <c r="J215" s="32"/>
      <c r="K215" s="32"/>
      <c r="L215" s="89"/>
    </row>
    <row r="216" spans="1:12">
      <c r="A216" s="32"/>
      <c r="B216" s="32"/>
      <c r="C216" s="131"/>
      <c r="D216" s="131"/>
      <c r="E216" s="131"/>
      <c r="F216" s="131"/>
      <c r="G216" s="131"/>
      <c r="H216" s="131"/>
      <c r="I216" s="164"/>
      <c r="J216" s="32"/>
      <c r="K216" s="32"/>
      <c r="L216" s="89"/>
    </row>
    <row r="217" spans="1:12">
      <c r="A217" s="32"/>
      <c r="B217" s="32"/>
      <c r="C217" s="131"/>
      <c r="D217" s="131"/>
      <c r="E217" s="131"/>
      <c r="F217" s="131"/>
      <c r="G217" s="131"/>
      <c r="H217" s="131"/>
      <c r="I217" s="164"/>
      <c r="J217" s="32"/>
      <c r="K217" s="32"/>
      <c r="L217" s="89"/>
    </row>
    <row r="218" spans="1:12">
      <c r="A218" s="32"/>
      <c r="B218" s="32"/>
      <c r="C218" s="131"/>
      <c r="D218" s="131"/>
      <c r="E218" s="131"/>
      <c r="F218" s="131"/>
      <c r="G218" s="131"/>
      <c r="H218" s="131"/>
      <c r="I218" s="164"/>
      <c r="J218" s="32"/>
      <c r="K218" s="32"/>
      <c r="L218" s="89"/>
    </row>
    <row r="219" spans="1:12">
      <c r="A219" s="32"/>
      <c r="B219" s="32"/>
      <c r="C219" s="131"/>
      <c r="D219" s="131"/>
      <c r="E219" s="131"/>
      <c r="F219" s="131"/>
      <c r="G219" s="131"/>
      <c r="H219" s="131"/>
      <c r="I219" s="164"/>
      <c r="J219" s="32"/>
      <c r="K219" s="32"/>
      <c r="L219" s="89"/>
    </row>
    <row r="220" spans="1:12">
      <c r="A220" s="32"/>
      <c r="B220" s="32"/>
      <c r="C220" s="131"/>
      <c r="D220" s="131"/>
      <c r="E220" s="131"/>
      <c r="F220" s="131"/>
      <c r="G220" s="131"/>
      <c r="H220" s="131"/>
      <c r="I220" s="164"/>
      <c r="J220" s="32"/>
      <c r="K220" s="32"/>
      <c r="L220" s="89"/>
    </row>
    <row r="221" spans="1:12">
      <c r="A221" s="32"/>
      <c r="B221" s="32"/>
      <c r="C221" s="131"/>
      <c r="D221" s="131"/>
      <c r="E221" s="131"/>
      <c r="F221" s="131"/>
      <c r="G221" s="131"/>
      <c r="H221" s="131"/>
      <c r="I221" s="164"/>
      <c r="J221" s="32"/>
      <c r="K221" s="32"/>
      <c r="L221" s="89"/>
    </row>
    <row r="222" spans="1:12">
      <c r="A222" s="32"/>
      <c r="B222" s="32"/>
      <c r="C222" s="131"/>
      <c r="D222" s="131"/>
      <c r="E222" s="131"/>
      <c r="F222" s="131"/>
      <c r="G222" s="131"/>
      <c r="H222" s="131"/>
      <c r="I222" s="164"/>
      <c r="J222" s="32"/>
      <c r="K222" s="32"/>
      <c r="L222" s="89"/>
    </row>
    <row r="223" spans="1:12">
      <c r="A223" s="32"/>
      <c r="B223" s="32"/>
      <c r="C223" s="131"/>
      <c r="D223" s="131"/>
      <c r="E223" s="131"/>
      <c r="F223" s="131"/>
      <c r="G223" s="131"/>
      <c r="H223" s="131"/>
      <c r="I223" s="164"/>
      <c r="J223" s="32"/>
      <c r="K223" s="32"/>
      <c r="L223" s="89"/>
    </row>
    <row r="224" spans="1:12">
      <c r="A224" s="32"/>
      <c r="B224" s="32"/>
      <c r="C224" s="131"/>
      <c r="D224" s="131"/>
      <c r="E224" s="131"/>
      <c r="F224" s="131"/>
      <c r="G224" s="131"/>
      <c r="H224" s="131"/>
      <c r="I224" s="164"/>
      <c r="J224" s="32"/>
      <c r="K224" s="32"/>
      <c r="L224" s="89"/>
    </row>
    <row r="225" spans="1:12">
      <c r="A225" s="32"/>
      <c r="B225" s="32"/>
      <c r="C225" s="131"/>
      <c r="D225" s="131"/>
      <c r="E225" s="131"/>
      <c r="F225" s="131"/>
      <c r="G225" s="131"/>
      <c r="H225" s="131"/>
      <c r="I225" s="164"/>
      <c r="J225" s="32"/>
      <c r="K225" s="32"/>
      <c r="L225" s="89"/>
    </row>
    <row r="226" spans="1:12">
      <c r="A226" s="32"/>
      <c r="B226" s="32"/>
      <c r="C226" s="131"/>
      <c r="D226" s="131"/>
      <c r="E226" s="131"/>
      <c r="F226" s="131"/>
      <c r="G226" s="131"/>
      <c r="H226" s="131"/>
      <c r="I226" s="164"/>
      <c r="J226" s="32"/>
      <c r="K226" s="32"/>
      <c r="L226" s="89"/>
    </row>
    <row r="227" spans="1:12">
      <c r="A227" s="32"/>
      <c r="B227" s="32"/>
      <c r="C227" s="131"/>
      <c r="D227" s="131"/>
      <c r="E227" s="131"/>
      <c r="F227" s="131"/>
      <c r="G227" s="131"/>
      <c r="H227" s="131"/>
      <c r="I227" s="164"/>
      <c r="J227" s="32"/>
      <c r="K227" s="32"/>
      <c r="L227" s="89"/>
    </row>
    <row r="228" spans="1:12">
      <c r="A228" s="32"/>
      <c r="B228" s="32"/>
      <c r="C228" s="131"/>
      <c r="D228" s="131"/>
      <c r="E228" s="131"/>
      <c r="F228" s="131"/>
      <c r="G228" s="131"/>
      <c r="H228" s="131"/>
      <c r="I228" s="164"/>
      <c r="J228" s="32"/>
      <c r="K228" s="32"/>
      <c r="L228" s="89"/>
    </row>
    <row r="229" spans="1:12">
      <c r="A229" s="32"/>
      <c r="B229" s="32"/>
      <c r="C229" s="131"/>
      <c r="D229" s="131"/>
      <c r="E229" s="131"/>
      <c r="F229" s="131"/>
      <c r="G229" s="131"/>
      <c r="H229" s="131"/>
      <c r="I229" s="164"/>
      <c r="J229" s="32"/>
      <c r="K229" s="32"/>
      <c r="L229" s="89"/>
    </row>
    <row r="230" spans="1:12">
      <c r="A230" s="32"/>
      <c r="B230" s="32"/>
      <c r="C230" s="131"/>
      <c r="D230" s="131"/>
      <c r="E230" s="131"/>
      <c r="F230" s="131"/>
      <c r="G230" s="131"/>
      <c r="H230" s="131"/>
      <c r="I230" s="164"/>
      <c r="J230" s="32"/>
      <c r="K230" s="32"/>
      <c r="L230" s="89"/>
    </row>
    <row r="231" spans="1:12">
      <c r="A231" s="32"/>
      <c r="B231" s="32"/>
      <c r="C231" s="131"/>
      <c r="D231" s="131"/>
      <c r="E231" s="131"/>
      <c r="F231" s="131"/>
      <c r="G231" s="131"/>
      <c r="H231" s="131"/>
      <c r="I231" s="164"/>
      <c r="J231" s="32"/>
      <c r="K231" s="32"/>
      <c r="L231" s="89"/>
    </row>
    <row r="232" spans="1:12">
      <c r="A232" s="32"/>
      <c r="B232" s="32"/>
      <c r="C232" s="131"/>
      <c r="D232" s="131"/>
      <c r="E232" s="131"/>
      <c r="F232" s="131"/>
      <c r="G232" s="131"/>
      <c r="H232" s="131"/>
      <c r="I232" s="164"/>
      <c r="J232" s="32"/>
      <c r="K232" s="32"/>
      <c r="L232" s="89"/>
    </row>
    <row r="233" spans="1:12">
      <c r="A233" s="32"/>
      <c r="B233" s="32"/>
      <c r="C233" s="131"/>
      <c r="D233" s="131"/>
      <c r="E233" s="131"/>
      <c r="F233" s="131"/>
      <c r="G233" s="131"/>
      <c r="H233" s="131"/>
      <c r="I233" s="164"/>
      <c r="J233" s="32"/>
      <c r="K233" s="32"/>
      <c r="L233" s="89"/>
    </row>
    <row r="234" spans="1:12">
      <c r="A234" s="32"/>
      <c r="B234" s="32"/>
      <c r="C234" s="131"/>
      <c r="D234" s="131"/>
      <c r="E234" s="131"/>
      <c r="F234" s="131"/>
      <c r="G234" s="131"/>
      <c r="H234" s="131"/>
      <c r="I234" s="164"/>
      <c r="J234" s="32"/>
      <c r="K234" s="32"/>
      <c r="L234" s="89"/>
    </row>
    <row r="235" spans="1:12">
      <c r="A235" s="32"/>
      <c r="B235" s="32"/>
      <c r="C235" s="131"/>
      <c r="D235" s="131"/>
      <c r="E235" s="131"/>
      <c r="F235" s="131"/>
      <c r="G235" s="131"/>
      <c r="H235" s="131"/>
      <c r="I235" s="164"/>
      <c r="J235" s="32"/>
      <c r="K235" s="32"/>
      <c r="L235" s="89"/>
    </row>
  </sheetData>
  <mergeCells count="124">
    <mergeCell ref="A104:F104"/>
    <mergeCell ref="I103:J103"/>
    <mergeCell ref="A65:L65"/>
    <mergeCell ref="A64:L64"/>
    <mergeCell ref="A62:L62"/>
    <mergeCell ref="A63:L63"/>
    <mergeCell ref="A69:E69"/>
    <mergeCell ref="A68:L68"/>
    <mergeCell ref="H87:I87"/>
    <mergeCell ref="A103:H103"/>
    <mergeCell ref="H86:I86"/>
    <mergeCell ref="H85:I85"/>
    <mergeCell ref="H90:I90"/>
    <mergeCell ref="A99:B99"/>
    <mergeCell ref="A102:F102"/>
    <mergeCell ref="H89:I89"/>
    <mergeCell ref="E71:F71"/>
    <mergeCell ref="E72:F72"/>
    <mergeCell ref="E73:F73"/>
    <mergeCell ref="A6:L6"/>
    <mergeCell ref="A9:L9"/>
    <mergeCell ref="A10:L10"/>
    <mergeCell ref="A18:L18"/>
    <mergeCell ref="A13:L13"/>
    <mergeCell ref="K8:L8"/>
    <mergeCell ref="A46:L46"/>
    <mergeCell ref="A16:L16"/>
    <mergeCell ref="A11:L11"/>
    <mergeCell ref="A31:B31"/>
    <mergeCell ref="A30:B30"/>
    <mergeCell ref="A45:B45"/>
    <mergeCell ref="A35:B35"/>
    <mergeCell ref="A41:B41"/>
    <mergeCell ref="A44:B44"/>
    <mergeCell ref="A17:L17"/>
    <mergeCell ref="A19:J19"/>
    <mergeCell ref="A37:B37"/>
    <mergeCell ref="A38:B38"/>
    <mergeCell ref="A33:B33"/>
    <mergeCell ref="A32:H32"/>
    <mergeCell ref="A36:H36"/>
    <mergeCell ref="A42:H42"/>
    <mergeCell ref="A118:L118"/>
    <mergeCell ref="A109:F109"/>
    <mergeCell ref="A114:F114"/>
    <mergeCell ref="A110:F110"/>
    <mergeCell ref="A25:L25"/>
    <mergeCell ref="A27:B27"/>
    <mergeCell ref="A29:B29"/>
    <mergeCell ref="A26:L26"/>
    <mergeCell ref="A106:F106"/>
    <mergeCell ref="A117:L117"/>
    <mergeCell ref="G74:H74"/>
    <mergeCell ref="G77:H77"/>
    <mergeCell ref="G79:H79"/>
    <mergeCell ref="H95:I95"/>
    <mergeCell ref="G78:H78"/>
    <mergeCell ref="G76:H76"/>
    <mergeCell ref="G80:H80"/>
    <mergeCell ref="H93:I93"/>
    <mergeCell ref="A60:L60"/>
    <mergeCell ref="A67:L67"/>
    <mergeCell ref="A105:F105"/>
    <mergeCell ref="E74:F74"/>
    <mergeCell ref="A82:L82"/>
    <mergeCell ref="H94:I94"/>
    <mergeCell ref="O11:O12"/>
    <mergeCell ref="G98:J98"/>
    <mergeCell ref="A39:B39"/>
    <mergeCell ref="A28:H28"/>
    <mergeCell ref="A34:B34"/>
    <mergeCell ref="A61:L61"/>
    <mergeCell ref="A57:L57"/>
    <mergeCell ref="A54:L54"/>
    <mergeCell ref="G70:H70"/>
    <mergeCell ref="G71:H71"/>
    <mergeCell ref="G73:H73"/>
    <mergeCell ref="G72:H72"/>
    <mergeCell ref="A58:L58"/>
    <mergeCell ref="A56:L56"/>
    <mergeCell ref="A53:L53"/>
    <mergeCell ref="A51:B51"/>
    <mergeCell ref="A47:B47"/>
    <mergeCell ref="A52:L52"/>
    <mergeCell ref="A43:B43"/>
    <mergeCell ref="A40:L40"/>
    <mergeCell ref="G75:H75"/>
    <mergeCell ref="A48:H48"/>
    <mergeCell ref="A122:L122"/>
    <mergeCell ref="A121:L121"/>
    <mergeCell ref="A120:L120"/>
    <mergeCell ref="A119:L119"/>
    <mergeCell ref="A49:B49"/>
    <mergeCell ref="A50:B50"/>
    <mergeCell ref="A116:L116"/>
    <mergeCell ref="G99:J99"/>
    <mergeCell ref="K97:L98"/>
    <mergeCell ref="A66:L66"/>
    <mergeCell ref="A111:F111"/>
    <mergeCell ref="A112:F112"/>
    <mergeCell ref="A113:F113"/>
    <mergeCell ref="A108:F108"/>
    <mergeCell ref="A107:F107"/>
    <mergeCell ref="A84:G84"/>
    <mergeCell ref="H84:I84"/>
    <mergeCell ref="H91:I91"/>
    <mergeCell ref="C99:F99"/>
    <mergeCell ref="G102:L102"/>
    <mergeCell ref="C98:F98"/>
    <mergeCell ref="K99:L99"/>
    <mergeCell ref="H92:I92"/>
    <mergeCell ref="H88:I88"/>
    <mergeCell ref="A97:J97"/>
    <mergeCell ref="A98:B98"/>
    <mergeCell ref="F69:J69"/>
    <mergeCell ref="K69:L69"/>
    <mergeCell ref="A83:E83"/>
    <mergeCell ref="F83:J83"/>
    <mergeCell ref="K83:L83"/>
    <mergeCell ref="A59:L59"/>
    <mergeCell ref="A14:L15"/>
    <mergeCell ref="E76:F76"/>
    <mergeCell ref="E77:F77"/>
    <mergeCell ref="E79:F79"/>
  </mergeCells>
  <phoneticPr fontId="0" type="noConversion"/>
  <conditionalFormatting sqref="L53 L44:L45 L38:L39 L31 L34:L35 L50:L51">
    <cfRule type="containsText" dxfId="5" priority="28" stopIfTrue="1" operator="containsText" text="Superou">
      <formula>NOT(ISERROR(SEARCH("Superou",L31)))</formula>
    </cfRule>
    <cfRule type="containsText" dxfId="4" priority="29" stopIfTrue="1" operator="containsText" text="Não atingiu">
      <formula>NOT(ISERROR(SEARCH("Não atingiu",L31)))</formula>
    </cfRule>
    <cfRule type="expression" dxfId="3" priority="30" stopIfTrue="1">
      <formula>LEFT(L31,7)="Atingiu"</formula>
    </cfRule>
  </conditionalFormatting>
  <conditionalFormatting sqref="L30">
    <cfRule type="containsText" dxfId="2" priority="1" stopIfTrue="1" operator="containsText" text="Superou">
      <formula>NOT(ISERROR(SEARCH("Superou",L30)))</formula>
    </cfRule>
    <cfRule type="containsText" dxfId="1" priority="2" stopIfTrue="1" operator="containsText" text="Não atingiu">
      <formula>NOT(ISERROR(SEARCH("Não atingiu",L30)))</formula>
    </cfRule>
    <cfRule type="expression" dxfId="0" priority="3" stopIfTrue="1">
      <formula>LEFT(L30,7)="Atingiu"</formula>
    </cfRule>
  </conditionalFormatting>
  <printOptions horizontalCentered="1"/>
  <pageMargins left="0" right="0" top="7.874015748031496E-2" bottom="7.874015748031496E-2" header="7.874015748031496E-2" footer="7.874015748031496E-2"/>
  <pageSetup paperSize="9" scale="70" orientation="portrait" r:id="rId1"/>
  <headerFooter alignWithMargins="0">
    <oddFooter>&amp;LQUAR 2011&amp;R&amp;P</oddFooter>
  </headerFooter>
  <rowBreaks count="1" manualBreakCount="1"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showGridLines="0" workbookViewId="0">
      <selection activeCell="B5" sqref="B5"/>
    </sheetView>
  </sheetViews>
  <sheetFormatPr defaultRowHeight="12.75"/>
  <cols>
    <col min="1" max="1" width="3.140625" style="8" customWidth="1"/>
    <col min="2" max="2" width="25.5703125" style="18" customWidth="1"/>
    <col min="3" max="3" width="64.28515625" style="8" customWidth="1"/>
    <col min="4" max="4" width="21" style="8" customWidth="1"/>
    <col min="5" max="5" width="20.140625" style="8" customWidth="1"/>
    <col min="6" max="7" width="9.140625" style="8"/>
    <col min="8" max="9" width="9.140625" style="8" customWidth="1"/>
    <col min="10" max="16384" width="9.140625" style="8"/>
  </cols>
  <sheetData>
    <row r="1" spans="2:5" ht="15.75" customHeight="1">
      <c r="B1" s="7" t="s">
        <v>32</v>
      </c>
      <c r="C1" s="7" t="s">
        <v>17</v>
      </c>
    </row>
    <row r="2" spans="2:5">
      <c r="B2" s="9"/>
      <c r="C2" s="10"/>
    </row>
    <row r="3" spans="2:5" ht="24" customHeight="1">
      <c r="B3" s="11">
        <v>2011</v>
      </c>
      <c r="C3" s="218" t="s">
        <v>82</v>
      </c>
    </row>
    <row r="4" spans="2:5" ht="35.25" customHeight="1">
      <c r="B4" s="13">
        <v>2012</v>
      </c>
      <c r="C4" s="218" t="s">
        <v>119</v>
      </c>
    </row>
    <row r="5" spans="2:5" ht="17.25" customHeight="1">
      <c r="B5" s="14" t="s">
        <v>120</v>
      </c>
      <c r="C5" s="12" t="s">
        <v>51</v>
      </c>
    </row>
    <row r="6" spans="2:5" ht="30.75" customHeight="1">
      <c r="B6" s="14"/>
      <c r="C6" s="12" t="s">
        <v>52</v>
      </c>
    </row>
    <row r="7" spans="2:5" ht="58.5" customHeight="1">
      <c r="B7" s="14"/>
      <c r="C7" s="12" t="s">
        <v>53</v>
      </c>
      <c r="E7" s="15"/>
    </row>
    <row r="8" spans="2:5" ht="57" customHeight="1">
      <c r="B8" s="14" t="s">
        <v>12</v>
      </c>
      <c r="C8" s="12" t="s">
        <v>54</v>
      </c>
    </row>
    <row r="9" spans="2:5" ht="29.25" customHeight="1">
      <c r="B9" s="14" t="s">
        <v>33</v>
      </c>
      <c r="C9" s="12" t="s">
        <v>55</v>
      </c>
    </row>
    <row r="10" spans="2:5" ht="24.75" customHeight="1">
      <c r="B10" s="14" t="s">
        <v>34</v>
      </c>
      <c r="C10" s="12" t="s">
        <v>56</v>
      </c>
    </row>
    <row r="11" spans="2:5" ht="93.75" customHeight="1">
      <c r="B11" s="14" t="s">
        <v>35</v>
      </c>
      <c r="C11" s="12" t="s">
        <v>57</v>
      </c>
    </row>
    <row r="12" spans="2:5" ht="42" customHeight="1">
      <c r="B12" s="14"/>
      <c r="C12" s="12"/>
    </row>
    <row r="13" spans="2:5">
      <c r="B13" s="14" t="s">
        <v>58</v>
      </c>
      <c r="C13" s="12"/>
    </row>
    <row r="14" spans="2:5" ht="41.25" customHeight="1">
      <c r="B14" s="25" t="s">
        <v>49</v>
      </c>
      <c r="C14" s="219" t="s">
        <v>50</v>
      </c>
    </row>
    <row r="15" spans="2:5" ht="15" customHeight="1">
      <c r="B15" s="25"/>
      <c r="C15" s="12"/>
    </row>
    <row r="16" spans="2:5" ht="20.25" customHeight="1">
      <c r="B16" s="25" t="s">
        <v>43</v>
      </c>
      <c r="C16" s="219" t="s">
        <v>48</v>
      </c>
    </row>
    <row r="17" spans="2:9">
      <c r="B17" s="16"/>
      <c r="C17" s="15"/>
    </row>
    <row r="18" spans="2:9">
      <c r="B18" s="17"/>
    </row>
    <row r="19" spans="2:9" ht="15.75">
      <c r="B19" s="202" t="s">
        <v>76</v>
      </c>
      <c r="C19" s="203"/>
      <c r="D19" s="203"/>
      <c r="E19" s="203"/>
      <c r="F19" s="203"/>
      <c r="G19" s="203"/>
      <c r="H19" s="203"/>
      <c r="I19" s="204"/>
    </row>
    <row r="20" spans="2:9" ht="15.75">
      <c r="B20" s="205"/>
      <c r="C20" s="203"/>
      <c r="D20" s="203"/>
      <c r="E20" s="203"/>
      <c r="F20" s="203"/>
      <c r="G20" s="203"/>
      <c r="H20" s="203"/>
      <c r="I20" s="204"/>
    </row>
    <row r="21" spans="2:9" ht="15.75">
      <c r="B21" s="205" t="s">
        <v>77</v>
      </c>
      <c r="C21" s="203"/>
      <c r="D21" s="203"/>
      <c r="E21" s="203"/>
      <c r="F21" s="203"/>
      <c r="G21" s="203"/>
      <c r="H21" s="203"/>
      <c r="I21" s="204"/>
    </row>
    <row r="22" spans="2:9" ht="15.75">
      <c r="B22" s="206" t="s">
        <v>78</v>
      </c>
      <c r="C22" s="203"/>
      <c r="D22" s="203"/>
      <c r="E22" s="203"/>
      <c r="F22" s="203"/>
      <c r="G22" s="203"/>
      <c r="H22" s="203"/>
      <c r="I22" s="204"/>
    </row>
    <row r="23" spans="2:9" ht="15.75">
      <c r="B23" s="206" t="s">
        <v>79</v>
      </c>
      <c r="C23" s="203"/>
      <c r="D23" s="203"/>
      <c r="E23" s="203"/>
      <c r="F23" s="203"/>
      <c r="G23" s="203"/>
      <c r="H23" s="203"/>
      <c r="I23" s="204"/>
    </row>
    <row r="24" spans="2:9" ht="15.75">
      <c r="B24" s="206" t="s">
        <v>80</v>
      </c>
      <c r="C24" s="203"/>
      <c r="D24" s="203"/>
      <c r="E24" s="203"/>
      <c r="F24" s="203"/>
      <c r="G24" s="203"/>
      <c r="H24" s="203"/>
      <c r="I24" s="204"/>
    </row>
    <row r="25" spans="2:9">
      <c r="B25" s="204"/>
      <c r="C25" s="204"/>
      <c r="D25" s="204"/>
      <c r="E25" s="204"/>
      <c r="F25" s="204"/>
      <c r="G25" s="204"/>
      <c r="H25" s="204"/>
      <c r="I25" s="204"/>
    </row>
    <row r="26" spans="2:9" ht="15.75" customHeight="1">
      <c r="B26" s="321" t="s">
        <v>81</v>
      </c>
      <c r="C26" s="321"/>
      <c r="D26" s="321"/>
      <c r="E26" s="207"/>
      <c r="F26" s="207"/>
      <c r="G26" s="207"/>
      <c r="H26" s="207"/>
      <c r="I26" s="204"/>
    </row>
    <row r="27" spans="2:9" ht="12.75" customHeight="1">
      <c r="B27" s="321"/>
      <c r="C27" s="321"/>
      <c r="D27" s="321"/>
      <c r="E27" s="207"/>
      <c r="F27" s="207"/>
      <c r="G27" s="207"/>
      <c r="H27" s="207"/>
      <c r="I27" s="204"/>
    </row>
    <row r="28" spans="2:9" ht="12.75" customHeight="1">
      <c r="B28" s="321"/>
      <c r="C28" s="321"/>
      <c r="D28" s="321"/>
      <c r="E28" s="207"/>
      <c r="F28" s="207"/>
      <c r="G28" s="207"/>
      <c r="H28" s="207"/>
      <c r="I28" s="204"/>
    </row>
    <row r="29" spans="2:9">
      <c r="B29" s="321"/>
      <c r="C29" s="321"/>
      <c r="D29" s="321"/>
      <c r="E29" s="204"/>
      <c r="F29" s="204"/>
      <c r="G29" s="204"/>
      <c r="H29" s="204"/>
      <c r="I29" s="204"/>
    </row>
    <row r="30" spans="2:9">
      <c r="B30" s="209"/>
      <c r="C30" s="209"/>
      <c r="D30" s="209"/>
      <c r="E30" s="210"/>
      <c r="F30" s="203"/>
      <c r="G30" s="203"/>
      <c r="H30" s="203"/>
      <c r="I30" s="204"/>
    </row>
    <row r="31" spans="2:9">
      <c r="B31" s="212"/>
      <c r="C31" s="211"/>
      <c r="D31" s="211"/>
      <c r="E31" s="211"/>
      <c r="F31" s="204"/>
      <c r="G31" s="204"/>
      <c r="H31" s="204"/>
      <c r="I31" s="204"/>
    </row>
    <row r="32" spans="2:9">
      <c r="C32" s="209"/>
      <c r="D32" s="209"/>
      <c r="E32" s="213"/>
      <c r="F32" s="204"/>
      <c r="G32" s="204"/>
      <c r="H32" s="204"/>
      <c r="I32" s="204"/>
    </row>
    <row r="33" spans="2:9">
      <c r="B33" s="209"/>
      <c r="C33" s="214"/>
      <c r="D33" s="214"/>
      <c r="E33" s="214"/>
      <c r="F33" s="204"/>
      <c r="G33" s="204"/>
      <c r="H33" s="204"/>
      <c r="I33" s="204"/>
    </row>
    <row r="34" spans="2:9">
      <c r="B34" s="215"/>
      <c r="C34" s="208"/>
      <c r="D34" s="208"/>
      <c r="E34" s="208"/>
      <c r="F34" s="204"/>
      <c r="G34" s="204"/>
      <c r="H34" s="204"/>
      <c r="I34" s="204"/>
    </row>
    <row r="35" spans="2:9">
      <c r="B35" s="209"/>
      <c r="C35" s="208"/>
      <c r="D35" s="208"/>
      <c r="E35" s="208"/>
      <c r="F35" s="204"/>
      <c r="G35" s="204"/>
      <c r="H35" s="204"/>
      <c r="I35" s="204"/>
    </row>
    <row r="36" spans="2:9">
      <c r="B36" s="209"/>
      <c r="C36" s="208"/>
      <c r="D36" s="208"/>
      <c r="E36" s="208"/>
      <c r="F36" s="204"/>
      <c r="G36" s="204"/>
      <c r="H36" s="204"/>
      <c r="I36" s="204"/>
    </row>
    <row r="37" spans="2:9">
      <c r="B37" s="216"/>
      <c r="C37" s="208"/>
      <c r="D37" s="208"/>
      <c r="E37" s="208"/>
      <c r="F37" s="204"/>
      <c r="G37" s="204"/>
      <c r="H37" s="204"/>
      <c r="I37" s="204"/>
    </row>
    <row r="38" spans="2:9">
      <c r="B38" s="216"/>
      <c r="C38" s="208"/>
      <c r="D38" s="208"/>
      <c r="E38" s="208"/>
      <c r="F38" s="204"/>
      <c r="G38" s="204"/>
      <c r="H38" s="204"/>
      <c r="I38" s="204"/>
    </row>
    <row r="39" spans="2:9">
      <c r="B39" s="215"/>
      <c r="C39" s="208"/>
      <c r="D39" s="208"/>
      <c r="E39" s="208"/>
      <c r="F39" s="204"/>
      <c r="G39" s="204"/>
      <c r="H39" s="204"/>
      <c r="I39" s="204"/>
    </row>
    <row r="40" spans="2:9">
      <c r="B40" s="216"/>
      <c r="C40" s="208"/>
      <c r="D40" s="208"/>
      <c r="E40" s="208"/>
      <c r="F40" s="204"/>
      <c r="G40" s="204"/>
      <c r="H40" s="204"/>
      <c r="I40" s="204"/>
    </row>
    <row r="41" spans="2:9">
      <c r="B41" s="215"/>
      <c r="C41" s="208"/>
      <c r="D41" s="208"/>
      <c r="E41" s="208"/>
      <c r="F41" s="204"/>
      <c r="G41" s="204"/>
      <c r="H41" s="204"/>
      <c r="I41" s="204"/>
    </row>
    <row r="42" spans="2:9">
      <c r="B42" s="216"/>
      <c r="C42" s="208"/>
      <c r="D42" s="208"/>
      <c r="E42" s="217"/>
      <c r="F42" s="204"/>
      <c r="G42" s="204"/>
      <c r="H42" s="204"/>
      <c r="I42" s="204"/>
    </row>
    <row r="43" spans="2:9">
      <c r="B43" s="216"/>
      <c r="C43" s="208"/>
      <c r="D43" s="208"/>
      <c r="E43" s="217"/>
      <c r="F43" s="204"/>
      <c r="G43" s="204"/>
      <c r="H43" s="204"/>
      <c r="I43" s="204"/>
    </row>
    <row r="44" spans="2:9">
      <c r="B44" s="215"/>
      <c r="C44" s="208"/>
      <c r="D44" s="208"/>
      <c r="E44" s="208"/>
      <c r="F44" s="204"/>
      <c r="G44" s="204"/>
      <c r="H44" s="204"/>
      <c r="I44" s="204"/>
    </row>
    <row r="45" spans="2:9">
      <c r="B45" s="216"/>
      <c r="C45" s="209"/>
      <c r="D45" s="209"/>
      <c r="E45" s="217"/>
      <c r="F45" s="204"/>
      <c r="G45" s="204"/>
      <c r="H45" s="204"/>
      <c r="I45" s="204"/>
    </row>
    <row r="46" spans="2:9">
      <c r="B46" s="211"/>
      <c r="C46" s="211"/>
      <c r="D46" s="211"/>
      <c r="E46" s="211"/>
      <c r="F46" s="204"/>
      <c r="G46" s="204"/>
      <c r="H46" s="204"/>
      <c r="I46" s="204"/>
    </row>
  </sheetData>
  <mergeCells count="1">
    <mergeCell ref="B26:D2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Modelo</vt:lpstr>
      <vt:lpstr>Instruções</vt:lpstr>
      <vt:lpstr>_89</vt:lpstr>
      <vt:lpstr>Modelo!Área_de_Impressão</vt:lpstr>
      <vt:lpstr>Modelo!Títulos_de_Impressão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2012-02-21T11:11:56Z</cp:lastPrinted>
  <dcterms:created xsi:type="dcterms:W3CDTF">2010-07-06T15:21:01Z</dcterms:created>
  <dcterms:modified xsi:type="dcterms:W3CDTF">2012-12-10T19:33:47Z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