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9AEBA3CA-C8C0-4D11-87C3-95320A9B250C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50" i="24" l="1"/>
  <c r="Q50" i="24"/>
  <c r="P50" i="24"/>
  <c r="O50" i="24"/>
  <c r="N50" i="24"/>
  <c r="M50" i="24"/>
  <c r="L50" i="24"/>
  <c r="K50" i="24"/>
  <c r="J50" i="24"/>
  <c r="I50" i="24"/>
  <c r="H50" i="24"/>
  <c r="G50" i="24"/>
  <c r="F50" i="24"/>
  <c r="E50" i="24"/>
  <c r="D50" i="24"/>
  <c r="R647" i="14"/>
  <c r="T647" i="14"/>
  <c r="W647" i="14"/>
  <c r="Z647" i="14"/>
  <c r="R648" i="14"/>
  <c r="T648" i="14"/>
  <c r="U648" i="14"/>
  <c r="Z648" i="14"/>
  <c r="W648" i="14"/>
  <c r="U649" i="14"/>
  <c r="R649" i="14"/>
  <c r="T649" i="14"/>
  <c r="Z649" i="14"/>
  <c r="W649" i="14"/>
  <c r="R650" i="14"/>
  <c r="T650" i="14"/>
  <c r="W650" i="14"/>
  <c r="R651" i="14"/>
  <c r="T651" i="14"/>
  <c r="U651" i="14"/>
  <c r="W651" i="14"/>
  <c r="Z651" i="14"/>
  <c r="U652" i="14"/>
  <c r="T652" i="14"/>
  <c r="W652" i="14"/>
  <c r="Z652" i="14"/>
  <c r="R653" i="14"/>
  <c r="T653" i="14"/>
  <c r="Z653" i="14"/>
  <c r="W653" i="14"/>
  <c r="Z644" i="14"/>
  <c r="U650" i="14" l="1"/>
  <c r="R652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640" i="14" l="1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<sst xmlns="http://schemas.openxmlformats.org/spreadsheetml/2006/main" count="2081" uniqueCount="340">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</sst>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1" formatCode="_-* #,##0.0\ &quot;€&quot;_-;\-* #,##0.0\ &quot;€&quot;_-;_-* &quot;-&quot;??\ &quot;€&quot;_-;_-@_-"/>
    <numFmt numFmtId="172" formatCode="[$-816]mmm/yy;@"/>
    <numFmt numFmtId="173" formatCode="0_ ;\-0\ "/>
    <numFmt numFmtId="174" formatCode="dd\-mm\-yyyy;@"/>
    <numFmt numFmtId="175" formatCode="#,##0.0\ &quot;€&quot;;[Red]\-#,##0.0\ &quot;€&quot;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u/>
      <sz val="9"/>
      <name val="Calibri"/>
      <family val="2"/>
      <scheme val="minor"/>
    </font>
    <font>
      <b/>
      <u/>
      <sz val="9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42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2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5" fontId="31" fillId="0" borderId="0" xfId="0" applyNumberFormat="1" applyFont="1"/>
    <xf numFmtId="175" fontId="0" fillId="0" borderId="0" xfId="0" applyNumberFormat="1"/>
    <xf numFmtId="3" fontId="16" fillId="0" borderId="1" xfId="0" applyNumberFormat="1" applyFont="1" applyBorder="1" applyAlignment="1">
      <alignment vertical="center"/>
    </xf>
    <xf numFmtId="171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1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1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1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4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63" fillId="0" borderId="0" xfId="0" quotePrefix="1" applyNumberFormat="1" applyFont="1" applyAlignment="1">
      <alignment horizontal="right" indent="1"/>
    </xf>
    <xf numFmtId="3" fontId="63" fillId="0" borderId="67" xfId="0" applyNumberFormat="1" applyFont="1" applyBorder="1" applyAlignment="1">
      <alignment horizontal="right" indent="1"/>
    </xf>
    <xf numFmtId="168" fontId="63" fillId="0" borderId="0" xfId="0" quotePrefix="1" applyNumberFormat="1" applyFont="1" applyAlignment="1">
      <alignment horizontal="right" indent="1"/>
    </xf>
    <xf numFmtId="168" fontId="63" fillId="0" borderId="67" xfId="4" applyNumberFormat="1" applyFont="1" applyBorder="1" applyAlignment="1">
      <alignment horizontal="right" indent="1"/>
    </xf>
    <xf numFmtId="3" fontId="64" fillId="0" borderId="0" xfId="0" quotePrefix="1" applyNumberFormat="1" applyFont="1" applyAlignment="1">
      <alignment horizontal="right" indent="1"/>
    </xf>
    <xf numFmtId="3" fontId="64" fillId="0" borderId="67" xfId="0" applyNumberFormat="1" applyFont="1" applyBorder="1" applyAlignment="1">
      <alignment horizontal="right" indent="1"/>
    </xf>
    <xf numFmtId="168" fontId="64" fillId="0" borderId="0" xfId="0" quotePrefix="1" applyNumberFormat="1" applyFont="1" applyAlignment="1">
      <alignment horizontal="right" indent="1"/>
    </xf>
    <xf numFmtId="168" fontId="64" fillId="0" borderId="67" xfId="4" applyNumberFormat="1" applyFont="1" applyBorder="1" applyAlignment="1">
      <alignment horizontal="right" indent="1"/>
    </xf>
    <xf numFmtId="168" fontId="63" fillId="0" borderId="0" xfId="0" applyNumberFormat="1" applyFont="1" applyAlignment="1">
      <alignment horizontal="right" indent="1"/>
    </xf>
    <xf numFmtId="168" fontId="63" fillId="0" borderId="67" xfId="0" applyNumberFormat="1" applyFont="1" applyBorder="1" applyAlignment="1">
      <alignment horizontal="right" indent="1"/>
    </xf>
    <xf numFmtId="168" fontId="64" fillId="0" borderId="1" xfId="0" quotePrefix="1" applyNumberFormat="1" applyFont="1" applyBorder="1" applyAlignment="1">
      <alignment horizontal="right" indent="1"/>
    </xf>
    <xf numFmtId="168" fontId="64" fillId="0" borderId="68" xfId="4" applyNumberFormat="1" applyFont="1" applyBorder="1" applyAlignment="1">
      <alignment horizontal="right" indent="1"/>
    </xf>
    <xf numFmtId="168" fontId="63" fillId="0" borderId="4" xfId="0" applyNumberFormat="1" applyFont="1" applyBorder="1" applyAlignment="1">
      <alignment horizontal="right" indent="1"/>
    </xf>
    <xf numFmtId="168" fontId="63" fillId="0" borderId="66" xfId="0" applyNumberFormat="1" applyFont="1" applyBorder="1" applyAlignment="1">
      <alignment horizontal="right" indent="1"/>
    </xf>
    <xf numFmtId="169" fontId="63" fillId="0" borderId="0" xfId="0" applyNumberFormat="1" applyFont="1" applyAlignment="1">
      <alignment horizontal="right" indent="1"/>
    </xf>
    <xf numFmtId="169" fontId="63" fillId="0" borderId="67" xfId="0" applyNumberFormat="1" applyFont="1" applyBorder="1" applyAlignment="1">
      <alignment horizontal="right" indent="1"/>
    </xf>
    <xf numFmtId="168" fontId="63" fillId="0" borderId="0" xfId="4" applyNumberFormat="1" applyFont="1" applyAlignment="1">
      <alignment horizontal="right" indent="1"/>
    </xf>
    <xf numFmtId="168" fontId="63" fillId="0" borderId="1" xfId="0" applyNumberFormat="1" applyFont="1" applyBorder="1" applyAlignment="1">
      <alignment horizontal="right" indent="1"/>
    </xf>
    <xf numFmtId="168" fontId="63" fillId="0" borderId="68" xfId="0" applyNumberFormat="1" applyFont="1" applyBorder="1" applyAlignment="1">
      <alignment horizontal="right" indent="1"/>
    </xf>
    <xf numFmtId="0" fontId="65" fillId="0" borderId="0" xfId="0" applyFont="1"/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1" fontId="55" fillId="14" borderId="76" xfId="5" applyNumberFormat="1" applyFont="1" applyFill="1" applyBorder="1" applyAlignment="1">
      <alignment horizontal="center" vertical="center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3" fontId="24" fillId="9" borderId="48" xfId="8" applyNumberFormat="1" applyFont="1" applyFill="1" applyBorder="1" applyAlignment="1">
      <alignment horizontal="center" vertical="center" wrapText="1"/>
    </xf>
    <xf numFmtId="173" fontId="24" fillId="9" borderId="36" xfId="8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3" xfId="0" applyFont="1" applyFill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Semanais'!$Y$9:$Y$649</c:f>
              <c:strCache>
                <c:ptCount val="64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40">
                  <c:v>03-10-2021</c:v>
                </c:pt>
              </c:strCache>
            </c:strRef>
          </c:cat>
          <c:val>
            <c:numRef>
              <c:f>'Indicadores Semanais'!$Z$9:$Z$649</c:f>
              <c:numCache>
                <c:formatCode>0.0</c:formatCode>
                <c:ptCount val="641"/>
                <c:pt idx="0">
                  <c:v>1.6627276561229376</c:v>
                </c:pt>
                <c:pt idx="1">
                  <c:v>0.1054550054776584</c:v>
                </c:pt>
                <c:pt idx="2">
                  <c:v>-2.6841748676894821</c:v>
                </c:pt>
                <c:pt idx="3">
                  <c:v>-2.296533815114453</c:v>
                </c:pt>
                <c:pt idx="4">
                  <c:v>0.5684656075102219</c:v>
                </c:pt>
                <c:pt idx="5">
                  <c:v>-0.11130628945202181</c:v>
                </c:pt>
                <c:pt idx="6">
                  <c:v>-0.94167557336981988</c:v>
                </c:pt>
                <c:pt idx="7">
                  <c:v>-0.20406002494777375</c:v>
                </c:pt>
                <c:pt idx="8">
                  <c:v>1.9632538652600351</c:v>
                </c:pt>
                <c:pt idx="9">
                  <c:v>0.21411139343758245</c:v>
                </c:pt>
                <c:pt idx="10">
                  <c:v>0.81674206566705898</c:v>
                </c:pt>
                <c:pt idx="11">
                  <c:v>1.6434409235905183</c:v>
                </c:pt>
                <c:pt idx="12">
                  <c:v>1.018909099375108</c:v>
                </c:pt>
                <c:pt idx="13">
                  <c:v>-1.4705839140476851E-2</c:v>
                </c:pt>
                <c:pt idx="14">
                  <c:v>0.30585300111575231</c:v>
                </c:pt>
                <c:pt idx="15">
                  <c:v>0.52092862077029256</c:v>
                </c:pt>
                <c:pt idx="16">
                  <c:v>-0.79954547660823461</c:v>
                </c:pt>
                <c:pt idx="17">
                  <c:v>-1.3503158360076297</c:v>
                </c:pt>
                <c:pt idx="18">
                  <c:v>0.59358412269667093</c:v>
                </c:pt>
                <c:pt idx="19">
                  <c:v>3.3733380056693916</c:v>
                </c:pt>
                <c:pt idx="20">
                  <c:v>0.66813931142201666</c:v>
                </c:pt>
                <c:pt idx="21">
                  <c:v>0.20160369360728536</c:v>
                </c:pt>
                <c:pt idx="22">
                  <c:v>2.3163513346479352</c:v>
                </c:pt>
                <c:pt idx="23">
                  <c:v>2.7642064593941553</c:v>
                </c:pt>
                <c:pt idx="24">
                  <c:v>3.0793646541650253</c:v>
                </c:pt>
                <c:pt idx="25">
                  <c:v>3.6857193288208734</c:v>
                </c:pt>
                <c:pt idx="26">
                  <c:v>1.7157471365327863</c:v>
                </c:pt>
                <c:pt idx="27">
                  <c:v>-0.21789622573698342</c:v>
                </c:pt>
                <c:pt idx="28">
                  <c:v>0.75750544243389495</c:v>
                </c:pt>
                <c:pt idx="29">
                  <c:v>1.8548342016755166</c:v>
                </c:pt>
                <c:pt idx="30">
                  <c:v>0.50010794552505544</c:v>
                </c:pt>
                <c:pt idx="31">
                  <c:v>0.79341298536249294</c:v>
                </c:pt>
                <c:pt idx="32">
                  <c:v>-2.4495445388625079</c:v>
                </c:pt>
                <c:pt idx="33">
                  <c:v>-1.8115963971971023</c:v>
                </c:pt>
                <c:pt idx="34">
                  <c:v>-3.9230055133344823</c:v>
                </c:pt>
                <c:pt idx="35">
                  <c:v>-4.6303279370280013</c:v>
                </c:pt>
                <c:pt idx="36">
                  <c:v>-2.5641027980859605</c:v>
                </c:pt>
                <c:pt idx="37">
                  <c:v>-2.2635438300035298</c:v>
                </c:pt>
                <c:pt idx="38">
                  <c:v>-3.5651419402716829</c:v>
                </c:pt>
                <c:pt idx="39">
                  <c:v>-3.0926769690533793</c:v>
                </c:pt>
                <c:pt idx="40">
                  <c:v>-0.47737452880836484</c:v>
                </c:pt>
                <c:pt idx="41">
                  <c:v>-2.7427597789497087</c:v>
                </c:pt>
                <c:pt idx="42">
                  <c:v>2.6036528379011932</c:v>
                </c:pt>
                <c:pt idx="43">
                  <c:v>3.1144421427542737</c:v>
                </c:pt>
                <c:pt idx="44">
                  <c:v>-1.3678725070833142</c:v>
                </c:pt>
                <c:pt idx="45">
                  <c:v>-0.85128540560992794</c:v>
                </c:pt>
                <c:pt idx="46">
                  <c:v>1.1054255830038167</c:v>
                </c:pt>
                <c:pt idx="47">
                  <c:v>5.4730534435994391</c:v>
                </c:pt>
                <c:pt idx="48">
                  <c:v>0.25332053094047602</c:v>
                </c:pt>
                <c:pt idx="49">
                  <c:v>-0.4631543955060593</c:v>
                </c:pt>
                <c:pt idx="50">
                  <c:v>0.25018264642549592</c:v>
                </c:pt>
                <c:pt idx="51">
                  <c:v>-1.6670853926698144</c:v>
                </c:pt>
                <c:pt idx="52">
                  <c:v>0.10317719475643505</c:v>
                </c:pt>
                <c:pt idx="53">
                  <c:v>-0.76449260747438186</c:v>
                </c:pt>
                <c:pt idx="54">
                  <c:v>-2.2200301923684154</c:v>
                </c:pt>
                <c:pt idx="55">
                  <c:v>3.8943198994721202</c:v>
                </c:pt>
                <c:pt idx="56">
                  <c:v>1.9766900769523117</c:v>
                </c:pt>
                <c:pt idx="57">
                  <c:v>0.77057724451605836</c:v>
                </c:pt>
                <c:pt idx="58">
                  <c:v>1.5767914368037288</c:v>
                </c:pt>
                <c:pt idx="59">
                  <c:v>0.90609500333169191</c:v>
                </c:pt>
                <c:pt idx="60">
                  <c:v>2.723358267806768</c:v>
                </c:pt>
                <c:pt idx="61">
                  <c:v>0.91543812634824917</c:v>
                </c:pt>
                <c:pt idx="62">
                  <c:v>2.7461435936200091</c:v>
                </c:pt>
                <c:pt idx="63">
                  <c:v>-0.55434733579377649</c:v>
                </c:pt>
                <c:pt idx="64">
                  <c:v>0.32612832992994356</c:v>
                </c:pt>
                <c:pt idx="65">
                  <c:v>-1.7099943925204899</c:v>
                </c:pt>
                <c:pt idx="66">
                  <c:v>-2.2140401566126124</c:v>
                </c:pt>
                <c:pt idx="67">
                  <c:v>1.0928506832849116</c:v>
                </c:pt>
                <c:pt idx="68">
                  <c:v>1.8560727752948978</c:v>
                </c:pt>
                <c:pt idx="69">
                  <c:v>4.2248306312887056</c:v>
                </c:pt>
                <c:pt idx="70">
                  <c:v>3.3351503608665896</c:v>
                </c:pt>
                <c:pt idx="71">
                  <c:v>3.7855903885429791</c:v>
                </c:pt>
                <c:pt idx="72">
                  <c:v>-3.1577349158768349</c:v>
                </c:pt>
                <c:pt idx="73">
                  <c:v>1.4149128376959146</c:v>
                </c:pt>
                <c:pt idx="74">
                  <c:v>-1.8828458145271703</c:v>
                </c:pt>
                <c:pt idx="75">
                  <c:v>-3.0212854399665883</c:v>
                </c:pt>
                <c:pt idx="76">
                  <c:v>-5.1561510385266143</c:v>
                </c:pt>
                <c:pt idx="77">
                  <c:v>-12.979161357225653</c:v>
                </c:pt>
                <c:pt idx="78">
                  <c:v>-13.06522731372257</c:v>
                </c:pt>
                <c:pt idx="79">
                  <c:v>-17.396539648722662</c:v>
                </c:pt>
                <c:pt idx="80">
                  <c:v>-21.2657902810192</c:v>
                </c:pt>
                <c:pt idx="81">
                  <c:v>-17.903579796486319</c:v>
                </c:pt>
                <c:pt idx="82">
                  <c:v>-20.12022287231262</c:v>
                </c:pt>
                <c:pt idx="83">
                  <c:v>-17.75378458712316</c:v>
                </c:pt>
                <c:pt idx="84">
                  <c:v>-17.914093103584417</c:v>
                </c:pt>
                <c:pt idx="85">
                  <c:v>-16.828551823168166</c:v>
                </c:pt>
                <c:pt idx="86">
                  <c:v>-22.645083093113008</c:v>
                </c:pt>
                <c:pt idx="87">
                  <c:v>-24.588080587068895</c:v>
                </c:pt>
                <c:pt idx="88">
                  <c:v>-16.962816780307161</c:v>
                </c:pt>
                <c:pt idx="89">
                  <c:v>-12.907874710352903</c:v>
                </c:pt>
                <c:pt idx="90">
                  <c:v>-16.240297121728773</c:v>
                </c:pt>
                <c:pt idx="91">
                  <c:v>-18.431640530502406</c:v>
                </c:pt>
                <c:pt idx="92">
                  <c:v>-20.687910706071172</c:v>
                </c:pt>
                <c:pt idx="93">
                  <c:v>-23.402871815279141</c:v>
                </c:pt>
                <c:pt idx="94">
                  <c:v>-24.310564720206894</c:v>
                </c:pt>
                <c:pt idx="95">
                  <c:v>-23.417207577631956</c:v>
                </c:pt>
                <c:pt idx="96">
                  <c:v>-22.338228752304687</c:v>
                </c:pt>
                <c:pt idx="97">
                  <c:v>-20.969769233029481</c:v>
                </c:pt>
                <c:pt idx="98">
                  <c:v>-23.711658880648429</c:v>
                </c:pt>
                <c:pt idx="99">
                  <c:v>-25.033197599675987</c:v>
                </c:pt>
                <c:pt idx="100">
                  <c:v>-21.885264571931913</c:v>
                </c:pt>
                <c:pt idx="101">
                  <c:v>-25.678993850729196</c:v>
                </c:pt>
                <c:pt idx="102">
                  <c:v>-19.516975486372775</c:v>
                </c:pt>
                <c:pt idx="103">
                  <c:v>-19.985659349059372</c:v>
                </c:pt>
                <c:pt idx="104">
                  <c:v>-21.307810541075021</c:v>
                </c:pt>
                <c:pt idx="105">
                  <c:v>-21.829086653424415</c:v>
                </c:pt>
                <c:pt idx="106">
                  <c:v>-25.223896437633961</c:v>
                </c:pt>
                <c:pt idx="107">
                  <c:v>-24.970373023573998</c:v>
                </c:pt>
                <c:pt idx="108">
                  <c:v>-29.141395910904009</c:v>
                </c:pt>
                <c:pt idx="109">
                  <c:v>-23.27267725125952</c:v>
                </c:pt>
                <c:pt idx="110">
                  <c:v>-19.49768037281277</c:v>
                </c:pt>
                <c:pt idx="111">
                  <c:v>-22.341319992433004</c:v>
                </c:pt>
                <c:pt idx="112">
                  <c:v>-19.622463136971358</c:v>
                </c:pt>
                <c:pt idx="113">
                  <c:v>-21.946821710399529</c:v>
                </c:pt>
                <c:pt idx="114">
                  <c:v>-24.729922184078976</c:v>
                </c:pt>
                <c:pt idx="115">
                  <c:v>-21.892577373102412</c:v>
                </c:pt>
                <c:pt idx="116">
                  <c:v>-18.952790728877996</c:v>
                </c:pt>
                <c:pt idx="117">
                  <c:v>-17.28326777057622</c:v>
                </c:pt>
                <c:pt idx="118">
                  <c:v>-16.750313934875056</c:v>
                </c:pt>
                <c:pt idx="119">
                  <c:v>-19.253380644019096</c:v>
                </c:pt>
                <c:pt idx="120">
                  <c:v>-25.504720260881101</c:v>
                </c:pt>
                <c:pt idx="121">
                  <c:v>-24.884866529213404</c:v>
                </c:pt>
                <c:pt idx="122">
                  <c:v>-27.897004977112527</c:v>
                </c:pt>
                <c:pt idx="123">
                  <c:v>-18.10485342986351</c:v>
                </c:pt>
                <c:pt idx="124">
                  <c:v>-21.349224961275382</c:v>
                </c:pt>
                <c:pt idx="125">
                  <c:v>-19.611233975527899</c:v>
                </c:pt>
                <c:pt idx="126">
                  <c:v>-22.591370684167302</c:v>
                </c:pt>
                <c:pt idx="127">
                  <c:v>-21.098311721796303</c:v>
                </c:pt>
                <c:pt idx="128">
                  <c:v>-24.593662395997946</c:v>
                </c:pt>
                <c:pt idx="129">
                  <c:v>-27.739433471014898</c:v>
                </c:pt>
                <c:pt idx="130">
                  <c:v>-22.414915855947754</c:v>
                </c:pt>
                <c:pt idx="131">
                  <c:v>-21.315565390375447</c:v>
                </c:pt>
                <c:pt idx="132">
                  <c:v>-21.128973283637198</c:v>
                </c:pt>
                <c:pt idx="133">
                  <c:v>-20.913899525961771</c:v>
                </c:pt>
                <c:pt idx="134">
                  <c:v>-16.186165688047982</c:v>
                </c:pt>
                <c:pt idx="135">
                  <c:v>-24.450025678235253</c:v>
                </c:pt>
                <c:pt idx="136">
                  <c:v>-27.074822687434573</c:v>
                </c:pt>
                <c:pt idx="137">
                  <c:v>-22.481733833733475</c:v>
                </c:pt>
                <c:pt idx="138">
                  <c:v>-20.453115392850098</c:v>
                </c:pt>
                <c:pt idx="139">
                  <c:v>-18.176235609692029</c:v>
                </c:pt>
                <c:pt idx="140">
                  <c:v>-18.426416319110654</c:v>
                </c:pt>
                <c:pt idx="141">
                  <c:v>-17.609989419362556</c:v>
                </c:pt>
                <c:pt idx="142">
                  <c:v>-22.7453192371166</c:v>
                </c:pt>
                <c:pt idx="143">
                  <c:v>-24.18485737285538</c:v>
                </c:pt>
                <c:pt idx="144">
                  <c:v>-20.412558097702487</c:v>
                </c:pt>
                <c:pt idx="145">
                  <c:v>-17.16311774578563</c:v>
                </c:pt>
                <c:pt idx="146">
                  <c:v>-18.985066767796486</c:v>
                </c:pt>
                <c:pt idx="147">
                  <c:v>-18.312119692699454</c:v>
                </c:pt>
                <c:pt idx="148">
                  <c:v>-17.365860742746033</c:v>
                </c:pt>
                <c:pt idx="149">
                  <c:v>-20.817750645065459</c:v>
                </c:pt>
                <c:pt idx="150">
                  <c:v>-24.124142926567231</c:v>
                </c:pt>
                <c:pt idx="151">
                  <c:v>-20.332897494912668</c:v>
                </c:pt>
                <c:pt idx="152">
                  <c:v>-19.175486499197486</c:v>
                </c:pt>
                <c:pt idx="153">
                  <c:v>-18.10774481448999</c:v>
                </c:pt>
                <c:pt idx="154">
                  <c:v>-16.703131658173106</c:v>
                </c:pt>
                <c:pt idx="155">
                  <c:v>-14.403387542761859</c:v>
                </c:pt>
                <c:pt idx="156">
                  <c:v>-18.774022345311309</c:v>
                </c:pt>
                <c:pt idx="157">
                  <c:v>-19.171313760254669</c:v>
                </c:pt>
                <c:pt idx="158">
                  <c:v>-15.564608841747003</c:v>
                </c:pt>
                <c:pt idx="159">
                  <c:v>-10.630789874617811</c:v>
                </c:pt>
                <c:pt idx="160">
                  <c:v>-9.2006207231734543</c:v>
                </c:pt>
                <c:pt idx="161">
                  <c:v>-24.029069422136612</c:v>
                </c:pt>
                <c:pt idx="162">
                  <c:v>-17.845739766026082</c:v>
                </c:pt>
                <c:pt idx="163">
                  <c:v>-14.187815459875868</c:v>
                </c:pt>
                <c:pt idx="164">
                  <c:v>-17.273665195219465</c:v>
                </c:pt>
                <c:pt idx="165">
                  <c:v>-11.785483170847698</c:v>
                </c:pt>
                <c:pt idx="166">
                  <c:v>-12.977699944669425</c:v>
                </c:pt>
                <c:pt idx="167">
                  <c:v>-13.521375835767291</c:v>
                </c:pt>
                <c:pt idx="168">
                  <c:v>-13.643021561889579</c:v>
                </c:pt>
                <c:pt idx="169">
                  <c:v>-11.929821307594207</c:v>
                </c:pt>
                <c:pt idx="170">
                  <c:v>-10.585783888780789</c:v>
                </c:pt>
                <c:pt idx="171">
                  <c:v>-16.031862745895602</c:v>
                </c:pt>
                <c:pt idx="172">
                  <c:v>-15.804292883571929</c:v>
                </c:pt>
                <c:pt idx="173">
                  <c:v>-16.748849368139954</c:v>
                </c:pt>
                <c:pt idx="174">
                  <c:v>-11.409185082892588</c:v>
                </c:pt>
                <c:pt idx="175">
                  <c:v>-12.570837411504602</c:v>
                </c:pt>
                <c:pt idx="176">
                  <c:v>-12.515610020999169</c:v>
                </c:pt>
                <c:pt idx="177">
                  <c:v>-17.191471687550553</c:v>
                </c:pt>
                <c:pt idx="178">
                  <c:v>-18.258395513724452</c:v>
                </c:pt>
                <c:pt idx="179">
                  <c:v>-14.431250603183511</c:v>
                </c:pt>
                <c:pt idx="180">
                  <c:v>-14.106141644299765</c:v>
                </c:pt>
                <c:pt idx="181">
                  <c:v>-12.094663276134618</c:v>
                </c:pt>
                <c:pt idx="182">
                  <c:v>-12.421099032895704</c:v>
                </c:pt>
                <c:pt idx="183">
                  <c:v>-10.123555496362865</c:v>
                </c:pt>
                <c:pt idx="184">
                  <c:v>-13.965804865028289</c:v>
                </c:pt>
                <c:pt idx="185">
                  <c:v>-14.677707109069928</c:v>
                </c:pt>
                <c:pt idx="186">
                  <c:v>-9.1694188463747075</c:v>
                </c:pt>
                <c:pt idx="187">
                  <c:v>-8.7127352438308243</c:v>
                </c:pt>
                <c:pt idx="188">
                  <c:v>-8.0253030699144894</c:v>
                </c:pt>
                <c:pt idx="189">
                  <c:v>-9.5554036355057015</c:v>
                </c:pt>
                <c:pt idx="190">
                  <c:v>-9.701612246664304</c:v>
                </c:pt>
                <c:pt idx="191">
                  <c:v>-12.716610537751535</c:v>
                </c:pt>
                <c:pt idx="192">
                  <c:v>-14.585032276518511</c:v>
                </c:pt>
                <c:pt idx="193">
                  <c:v>-8.9666975382745395</c:v>
                </c:pt>
                <c:pt idx="194">
                  <c:v>-7.2478499206322029</c:v>
                </c:pt>
                <c:pt idx="195">
                  <c:v>-7.7419022955201218</c:v>
                </c:pt>
                <c:pt idx="196">
                  <c:v>-7.5710096896846295</c:v>
                </c:pt>
                <c:pt idx="197">
                  <c:v>-5.8086940524191419</c:v>
                </c:pt>
                <c:pt idx="198">
                  <c:v>-9.3894981698780917</c:v>
                </c:pt>
                <c:pt idx="199">
                  <c:v>-12.415911339741658</c:v>
                </c:pt>
                <c:pt idx="200">
                  <c:v>-7.3974999289322314</c:v>
                </c:pt>
                <c:pt idx="201">
                  <c:v>-6.3949453299075696</c:v>
                </c:pt>
                <c:pt idx="202">
                  <c:v>-8.6782131569407603</c:v>
                </c:pt>
                <c:pt idx="203">
                  <c:v>-7.6088815805787835</c:v>
                </c:pt>
                <c:pt idx="204">
                  <c:v>-8.1106160891420913</c:v>
                </c:pt>
                <c:pt idx="205">
                  <c:v>-10.362384197307062</c:v>
                </c:pt>
                <c:pt idx="206">
                  <c:v>-11.777931432494924</c:v>
                </c:pt>
                <c:pt idx="207">
                  <c:v>-6.7154408234029308</c:v>
                </c:pt>
                <c:pt idx="208">
                  <c:v>-7.1397670620275724</c:v>
                </c:pt>
                <c:pt idx="209">
                  <c:v>-6.811374275878209</c:v>
                </c:pt>
                <c:pt idx="210">
                  <c:v>-5.7345190491470905</c:v>
                </c:pt>
                <c:pt idx="211">
                  <c:v>-7.8402445328774686</c:v>
                </c:pt>
                <c:pt idx="212">
                  <c:v>-8.1982915626351733</c:v>
                </c:pt>
                <c:pt idx="213">
                  <c:v>-9.9853509486105416</c:v>
                </c:pt>
                <c:pt idx="214">
                  <c:v>-7.0711994198475265</c:v>
                </c:pt>
                <c:pt idx="215">
                  <c:v>-8.2241563064748071</c:v>
                </c:pt>
                <c:pt idx="216">
                  <c:v>-6.0795323637108467</c:v>
                </c:pt>
                <c:pt idx="217">
                  <c:v>-6.2624083723056998</c:v>
                </c:pt>
                <c:pt idx="218">
                  <c:v>-8.3112178447061069</c:v>
                </c:pt>
                <c:pt idx="219">
                  <c:v>-9.8249461962772209</c:v>
                </c:pt>
                <c:pt idx="220">
                  <c:v>-9.5776210053201503</c:v>
                </c:pt>
                <c:pt idx="221">
                  <c:v>-7.2415216686925445</c:v>
                </c:pt>
                <c:pt idx="222">
                  <c:v>-7.6637042262406219</c:v>
                </c:pt>
                <c:pt idx="223">
                  <c:v>-3.1689665028094023</c:v>
                </c:pt>
                <c:pt idx="224">
                  <c:v>-2.0980865980923</c:v>
                </c:pt>
                <c:pt idx="225">
                  <c:v>-3.9133601257124693</c:v>
                </c:pt>
                <c:pt idx="226">
                  <c:v>-5.3203013265738761</c:v>
                </c:pt>
                <c:pt idx="227">
                  <c:v>2.1542254179171003</c:v>
                </c:pt>
                <c:pt idx="228">
                  <c:v>-3.8475462139649532</c:v>
                </c:pt>
                <c:pt idx="229">
                  <c:v>-8.1340419518351226</c:v>
                </c:pt>
                <c:pt idx="230">
                  <c:v>-4.305645552178798</c:v>
                </c:pt>
                <c:pt idx="231">
                  <c:v>-3.3026875590003315</c:v>
                </c:pt>
                <c:pt idx="232">
                  <c:v>-6.3860580942581473</c:v>
                </c:pt>
                <c:pt idx="233">
                  <c:v>-5.1195365973578895</c:v>
                </c:pt>
                <c:pt idx="234">
                  <c:v>-4.0752341941651959</c:v>
                </c:pt>
                <c:pt idx="235">
                  <c:v>-6.408699185141999</c:v>
                </c:pt>
                <c:pt idx="236">
                  <c:v>-6.0200235055125848</c:v>
                </c:pt>
                <c:pt idx="237">
                  <c:v>-3.5211827953594268</c:v>
                </c:pt>
                <c:pt idx="238">
                  <c:v>-3.4008565088348224</c:v>
                </c:pt>
                <c:pt idx="239">
                  <c:v>-4.7786636185105493</c:v>
                </c:pt>
                <c:pt idx="240">
                  <c:v>-3.4857227414349978</c:v>
                </c:pt>
                <c:pt idx="241">
                  <c:v>-4.7371042029643231</c:v>
                </c:pt>
                <c:pt idx="242">
                  <c:v>-5.1000787830439007</c:v>
                </c:pt>
                <c:pt idx="243">
                  <c:v>-6.7912690425513507</c:v>
                </c:pt>
                <c:pt idx="244">
                  <c:v>-4.499358567201722</c:v>
                </c:pt>
                <c:pt idx="245">
                  <c:v>-4.8825495404644386</c:v>
                </c:pt>
                <c:pt idx="246">
                  <c:v>-2.4178737345038388</c:v>
                </c:pt>
                <c:pt idx="247">
                  <c:v>-5.4067270132013885</c:v>
                </c:pt>
                <c:pt idx="248">
                  <c:v>-4.5920294990119519</c:v>
                </c:pt>
                <c:pt idx="249">
                  <c:v>-2.0747476597463792</c:v>
                </c:pt>
                <c:pt idx="250">
                  <c:v>-2.6597487609513126</c:v>
                </c:pt>
                <c:pt idx="251">
                  <c:v>-3.750107714383776</c:v>
                </c:pt>
                <c:pt idx="252">
                  <c:v>-4.3364673239664961</c:v>
                </c:pt>
                <c:pt idx="253">
                  <c:v>-4.6443748832144855</c:v>
                </c:pt>
                <c:pt idx="254">
                  <c:v>-4.7814910709219038</c:v>
                </c:pt>
                <c:pt idx="255">
                  <c:v>-4.8307472619207914</c:v>
                </c:pt>
                <c:pt idx="256">
                  <c:v>-4.0822937578659468</c:v>
                </c:pt>
                <c:pt idx="257">
                  <c:v>-4.3768366666939205</c:v>
                </c:pt>
                <c:pt idx="258">
                  <c:v>-3.9700997559069346</c:v>
                </c:pt>
                <c:pt idx="259">
                  <c:v>-1.9338910770352165</c:v>
                </c:pt>
                <c:pt idx="260">
                  <c:v>-1.4679386612472856</c:v>
                </c:pt>
                <c:pt idx="261">
                  <c:v>-2.2632879072340404</c:v>
                </c:pt>
                <c:pt idx="262">
                  <c:v>-5.1841172686184862</c:v>
                </c:pt>
                <c:pt idx="263">
                  <c:v>-1.9047724750726895</c:v>
                </c:pt>
                <c:pt idx="264">
                  <c:v>-1.524232380747174</c:v>
                </c:pt>
                <c:pt idx="265">
                  <c:v>-1.219891513302179</c:v>
                </c:pt>
                <c:pt idx="266">
                  <c:v>-3.5178581064219534</c:v>
                </c:pt>
                <c:pt idx="267">
                  <c:v>-1.3898358677994846</c:v>
                </c:pt>
                <c:pt idx="268">
                  <c:v>-2.874440588614549</c:v>
                </c:pt>
                <c:pt idx="269">
                  <c:v>-6.0190813801104452</c:v>
                </c:pt>
                <c:pt idx="270">
                  <c:v>-6.116606193562764</c:v>
                </c:pt>
                <c:pt idx="271">
                  <c:v>-6.8836737202018998</c:v>
                </c:pt>
                <c:pt idx="272">
                  <c:v>-4.3427207730615169</c:v>
                </c:pt>
                <c:pt idx="273">
                  <c:v>-7.198675601872619</c:v>
                </c:pt>
                <c:pt idx="274">
                  <c:v>-4.7343844181745016</c:v>
                </c:pt>
                <c:pt idx="275">
                  <c:v>-3.7328738761727296</c:v>
                </c:pt>
                <c:pt idx="276">
                  <c:v>-6.9432000311035162</c:v>
                </c:pt>
                <c:pt idx="277">
                  <c:v>-6.1765983085713341</c:v>
                </c:pt>
                <c:pt idx="278">
                  <c:v>-6.7092459344296449</c:v>
                </c:pt>
                <c:pt idx="279">
                  <c:v>-4.2248636964640589</c:v>
                </c:pt>
                <c:pt idx="280">
                  <c:v>-4.7918838846156557</c:v>
                </c:pt>
                <c:pt idx="281">
                  <c:v>-6.0200066694334282</c:v>
                </c:pt>
                <c:pt idx="282">
                  <c:v>-4.1462216780143102</c:v>
                </c:pt>
                <c:pt idx="283">
                  <c:v>-6.8051267254742136</c:v>
                </c:pt>
                <c:pt idx="284">
                  <c:v>-6.9752801765358861</c:v>
                </c:pt>
                <c:pt idx="285">
                  <c:v>-8.0229972585481466</c:v>
                </c:pt>
                <c:pt idx="286">
                  <c:v>-5.3774067810907749</c:v>
                </c:pt>
                <c:pt idx="287">
                  <c:v>-5.6665119859865829</c:v>
                </c:pt>
                <c:pt idx="288">
                  <c:v>-4.1090873843399445</c:v>
                </c:pt>
                <c:pt idx="289">
                  <c:v>-5.1407779088395129</c:v>
                </c:pt>
                <c:pt idx="290">
                  <c:v>-6.7091989335837603</c:v>
                </c:pt>
                <c:pt idx="291">
                  <c:v>-8.1121094411541677</c:v>
                </c:pt>
                <c:pt idx="292">
                  <c:v>-8.7919875223232928</c:v>
                </c:pt>
                <c:pt idx="293">
                  <c:v>-6.8119108936840549</c:v>
                </c:pt>
                <c:pt idx="294">
                  <c:v>-7.6208662947518411</c:v>
                </c:pt>
                <c:pt idx="295">
                  <c:v>-5.7972660312370952</c:v>
                </c:pt>
                <c:pt idx="296">
                  <c:v>-6.2414504654105087</c:v>
                </c:pt>
                <c:pt idx="297">
                  <c:v>-4.2675398932104329</c:v>
                </c:pt>
                <c:pt idx="298">
                  <c:v>-6.9905579711880383</c:v>
                </c:pt>
                <c:pt idx="299">
                  <c:v>-6.5816073674074023</c:v>
                </c:pt>
                <c:pt idx="300">
                  <c:v>-4.1372344457421617</c:v>
                </c:pt>
                <c:pt idx="301">
                  <c:v>-4.3246086226473182</c:v>
                </c:pt>
                <c:pt idx="302">
                  <c:v>-5.5468035783325611</c:v>
                </c:pt>
                <c:pt idx="303">
                  <c:v>-9.0401913296215248</c:v>
                </c:pt>
                <c:pt idx="304">
                  <c:v>-6.624915914420705</c:v>
                </c:pt>
                <c:pt idx="305">
                  <c:v>-3.5805260255044535</c:v>
                </c:pt>
                <c:pt idx="306">
                  <c:v>-4.4939827169459194</c:v>
                </c:pt>
                <c:pt idx="307">
                  <c:v>-4.6978649488324429</c:v>
                </c:pt>
                <c:pt idx="308">
                  <c:v>-2.1793964629117504</c:v>
                </c:pt>
                <c:pt idx="309">
                  <c:v>-1.9577777336018647</c:v>
                </c:pt>
                <c:pt idx="310">
                  <c:v>-3.6803025517744739</c:v>
                </c:pt>
                <c:pt idx="311">
                  <c:v>-6.9745346489734485</c:v>
                </c:pt>
                <c:pt idx="312">
                  <c:v>-7.6407874146483437</c:v>
                </c:pt>
                <c:pt idx="313">
                  <c:v>-7.4132524354666796</c:v>
                </c:pt>
                <c:pt idx="314">
                  <c:v>-7.1161578276755959</c:v>
                </c:pt>
                <c:pt idx="315">
                  <c:v>-6.1605818519524149</c:v>
                </c:pt>
                <c:pt idx="316">
                  <c:v>-3.4358831338250608</c:v>
                </c:pt>
                <c:pt idx="317">
                  <c:v>-12.241361499300876</c:v>
                </c:pt>
                <c:pt idx="318">
                  <c:v>-15.687255877539393</c:v>
                </c:pt>
                <c:pt idx="319">
                  <c:v>-7.7297726596038769</c:v>
                </c:pt>
                <c:pt idx="320">
                  <c:v>-10.066138015819757</c:v>
                </c:pt>
                <c:pt idx="321">
                  <c:v>-8.3549721194192337</c:v>
                </c:pt>
                <c:pt idx="322">
                  <c:v>-10.157013409614979</c:v>
                </c:pt>
                <c:pt idx="323">
                  <c:v>-9.186162191192448</c:v>
                </c:pt>
                <c:pt idx="324">
                  <c:v>-15.813623716135513</c:v>
                </c:pt>
                <c:pt idx="325">
                  <c:v>-15.9575314775905</c:v>
                </c:pt>
                <c:pt idx="326">
                  <c:v>-9.9143483456676336</c:v>
                </c:pt>
                <c:pt idx="327">
                  <c:v>-9.5012692381791464</c:v>
                </c:pt>
                <c:pt idx="328">
                  <c:v>-4.009267917620333</c:v>
                </c:pt>
                <c:pt idx="329">
                  <c:v>-2.7342202475694215</c:v>
                </c:pt>
                <c:pt idx="330">
                  <c:v>0.72736857494448071</c:v>
                </c:pt>
                <c:pt idx="331">
                  <c:v>-9.6018149199409777</c:v>
                </c:pt>
                <c:pt idx="332">
                  <c:v>-14.743252702328064</c:v>
                </c:pt>
                <c:pt idx="333">
                  <c:v>-13.871728915335989</c:v>
                </c:pt>
                <c:pt idx="334">
                  <c:v>-15.526029905459026</c:v>
                </c:pt>
                <c:pt idx="335">
                  <c:v>-5.6622647679450129</c:v>
                </c:pt>
                <c:pt idx="336">
                  <c:v>-3.5409416605072477</c:v>
                </c:pt>
                <c:pt idx="337">
                  <c:v>-2.1281990636158561</c:v>
                </c:pt>
                <c:pt idx="338">
                  <c:v>-7.3312339696314224</c:v>
                </c:pt>
                <c:pt idx="339">
                  <c:v>-9.814743891870517</c:v>
                </c:pt>
                <c:pt idx="340">
                  <c:v>-11.416676895200812</c:v>
                </c:pt>
                <c:pt idx="341">
                  <c:v>-14.152069892869417</c:v>
                </c:pt>
                <c:pt idx="342">
                  <c:v>-2.6926184482276891</c:v>
                </c:pt>
                <c:pt idx="343">
                  <c:v>-4.5836506024744406</c:v>
                </c:pt>
                <c:pt idx="344">
                  <c:v>-5.1284209218439578</c:v>
                </c:pt>
                <c:pt idx="345">
                  <c:v>-9.5886423607824121</c:v>
                </c:pt>
                <c:pt idx="346">
                  <c:v>-9.3259022497844288</c:v>
                </c:pt>
                <c:pt idx="347">
                  <c:v>-3.6415610131570277</c:v>
                </c:pt>
                <c:pt idx="348">
                  <c:v>-2.7844212747717973</c:v>
                </c:pt>
                <c:pt idx="349">
                  <c:v>-3.821012868270623</c:v>
                </c:pt>
                <c:pt idx="350">
                  <c:v>-2.1825795890304818</c:v>
                </c:pt>
                <c:pt idx="351">
                  <c:v>-1.1049926324474815</c:v>
                </c:pt>
                <c:pt idx="352">
                  <c:v>-2.5963818752530847</c:v>
                </c:pt>
                <c:pt idx="353">
                  <c:v>-4.7038998364667144</c:v>
                </c:pt>
                <c:pt idx="354">
                  <c:v>0.11495047291859084</c:v>
                </c:pt>
                <c:pt idx="355">
                  <c:v>-0.15630303858700856</c:v>
                </c:pt>
                <c:pt idx="356">
                  <c:v>1.9039731885692808</c:v>
                </c:pt>
                <c:pt idx="357">
                  <c:v>-0.75826046603764441</c:v>
                </c:pt>
                <c:pt idx="358">
                  <c:v>-5.6236180005328045</c:v>
                </c:pt>
                <c:pt idx="359">
                  <c:v>0.42511487383876512</c:v>
                </c:pt>
                <c:pt idx="360">
                  <c:v>2.9248069209782335</c:v>
                </c:pt>
                <c:pt idx="361">
                  <c:v>-3.0324313859815284</c:v>
                </c:pt>
                <c:pt idx="362">
                  <c:v>0.71832575058440273</c:v>
                </c:pt>
                <c:pt idx="363">
                  <c:v>1.3478013247479392</c:v>
                </c:pt>
                <c:pt idx="364">
                  <c:v>-2.1692247176881465</c:v>
                </c:pt>
                <c:pt idx="365">
                  <c:v>-14.749040545443176</c:v>
                </c:pt>
                <c:pt idx="366">
                  <c:v>-11.230483071572237</c:v>
                </c:pt>
                <c:pt idx="367">
                  <c:v>-8.1998752407757181</c:v>
                </c:pt>
                <c:pt idx="368">
                  <c:v>-1.9316886209766386</c:v>
                </c:pt>
                <c:pt idx="369">
                  <c:v>-3.506622443411664</c:v>
                </c:pt>
                <c:pt idx="370">
                  <c:v>-3.5269716104768323</c:v>
                </c:pt>
                <c:pt idx="371">
                  <c:v>-4.9579905565151829</c:v>
                </c:pt>
                <c:pt idx="372">
                  <c:v>-0.76759261308202809</c:v>
                </c:pt>
                <c:pt idx="373">
                  <c:v>-6.7593537544124125</c:v>
                </c:pt>
                <c:pt idx="374">
                  <c:v>-9.3189665462275144</c:v>
                </c:pt>
                <c:pt idx="375">
                  <c:v>-1.5046637719583067</c:v>
                </c:pt>
                <c:pt idx="376">
                  <c:v>-1.9533181483093665</c:v>
                </c:pt>
                <c:pt idx="377">
                  <c:v>7.1789244563278398E-2</c:v>
                </c:pt>
                <c:pt idx="378">
                  <c:v>0.61243570509853384</c:v>
                </c:pt>
                <c:pt idx="379">
                  <c:v>-7.1037500776733165</c:v>
                </c:pt>
                <c:pt idx="380">
                  <c:v>-10.447642292243753</c:v>
                </c:pt>
                <c:pt idx="381">
                  <c:v>-10.672563184770315</c:v>
                </c:pt>
                <c:pt idx="382">
                  <c:v>-6.7995960828873399</c:v>
                </c:pt>
                <c:pt idx="383">
                  <c:v>-10.09879668412777</c:v>
                </c:pt>
                <c:pt idx="384">
                  <c:v>-10.633853747778012</c:v>
                </c:pt>
                <c:pt idx="385">
                  <c:v>-11.036736782549696</c:v>
                </c:pt>
                <c:pt idx="386">
                  <c:v>-9.3820977713968094</c:v>
                </c:pt>
                <c:pt idx="387">
                  <c:v>-13.360392567965668</c:v>
                </c:pt>
                <c:pt idx="388">
                  <c:v>-14.117760691375913</c:v>
                </c:pt>
                <c:pt idx="389">
                  <c:v>-7.326724075409504</c:v>
                </c:pt>
                <c:pt idx="390">
                  <c:v>-12.459613887215315</c:v>
                </c:pt>
                <c:pt idx="391">
                  <c:v>-8.0587535264976147</c:v>
                </c:pt>
                <c:pt idx="392">
                  <c:v>-7.0318054950920468</c:v>
                </c:pt>
                <c:pt idx="393">
                  <c:v>-8.4342806228080516</c:v>
                </c:pt>
                <c:pt idx="394">
                  <c:v>-12.688046913548856</c:v>
                </c:pt>
                <c:pt idx="395">
                  <c:v>-17.01125674892004</c:v>
                </c:pt>
                <c:pt idx="396">
                  <c:v>-7.6605812150311792</c:v>
                </c:pt>
                <c:pt idx="397">
                  <c:v>-8.8473590508372695</c:v>
                </c:pt>
                <c:pt idx="398">
                  <c:v>-9.496966134014615</c:v>
                </c:pt>
                <c:pt idx="399">
                  <c:v>-7.8923678259224941</c:v>
                </c:pt>
                <c:pt idx="400">
                  <c:v>-5.6164398016166821</c:v>
                </c:pt>
                <c:pt idx="401">
                  <c:v>-9.6932564388783469</c:v>
                </c:pt>
                <c:pt idx="402">
                  <c:v>-7.8497786521544146</c:v>
                </c:pt>
                <c:pt idx="403">
                  <c:v>-5.5721384744824753</c:v>
                </c:pt>
                <c:pt idx="404">
                  <c:v>-6.5929762495356883</c:v>
                </c:pt>
                <c:pt idx="405">
                  <c:v>-7.0336850616344533</c:v>
                </c:pt>
                <c:pt idx="406">
                  <c:v>-7.0764281294173754</c:v>
                </c:pt>
                <c:pt idx="407">
                  <c:v>-6.0294648458227993</c:v>
                </c:pt>
                <c:pt idx="408">
                  <c:v>-9.7780025760506</c:v>
                </c:pt>
                <c:pt idx="409">
                  <c:v>-12.763498569454345</c:v>
                </c:pt>
                <c:pt idx="410">
                  <c:v>-6.0250784242650246</c:v>
                </c:pt>
                <c:pt idx="411">
                  <c:v>4.12693490095198</c:v>
                </c:pt>
                <c:pt idx="412">
                  <c:v>-6.6151235221361482</c:v>
                </c:pt>
                <c:pt idx="413">
                  <c:v>-5.0281503287481328</c:v>
                </c:pt>
                <c:pt idx="414">
                  <c:v>-2.1384670120677018</c:v>
                </c:pt>
                <c:pt idx="415">
                  <c:v>-6.4103146157207078</c:v>
                </c:pt>
                <c:pt idx="416">
                  <c:v>-10.547768910565591</c:v>
                </c:pt>
                <c:pt idx="417">
                  <c:v>-3.4923795912956446</c:v>
                </c:pt>
                <c:pt idx="418">
                  <c:v>-5.0109715576797811</c:v>
                </c:pt>
                <c:pt idx="419">
                  <c:v>-3.3078380208205242</c:v>
                </c:pt>
                <c:pt idx="420">
                  <c:v>-7.5290184761074421</c:v>
                </c:pt>
                <c:pt idx="421">
                  <c:v>-4.7228935001066921</c:v>
                </c:pt>
                <c:pt idx="422">
                  <c:v>-7.9059411496165923</c:v>
                </c:pt>
                <c:pt idx="423">
                  <c:v>-17.423466506124061</c:v>
                </c:pt>
                <c:pt idx="424">
                  <c:v>-7.4673954563966998</c:v>
                </c:pt>
                <c:pt idx="425">
                  <c:v>-8.1603845408853815</c:v>
                </c:pt>
                <c:pt idx="426">
                  <c:v>-9.6763517149677813</c:v>
                </c:pt>
                <c:pt idx="427">
                  <c:v>-8.6484517509991843</c:v>
                </c:pt>
                <c:pt idx="428">
                  <c:v>-8.0412836112247597</c:v>
                </c:pt>
                <c:pt idx="429">
                  <c:v>-13.106476360668683</c:v>
                </c:pt>
                <c:pt idx="430">
                  <c:v>-16.428956134343917</c:v>
                </c:pt>
                <c:pt idx="431">
                  <c:v>-10.240570154198545</c:v>
                </c:pt>
                <c:pt idx="432">
                  <c:v>-8.9974430724315724</c:v>
                </c:pt>
                <c:pt idx="433">
                  <c:v>-9.618428301511539</c:v>
                </c:pt>
                <c:pt idx="434">
                  <c:v>-10.715941748631046</c:v>
                </c:pt>
                <c:pt idx="435">
                  <c:v>-11.45878049358414</c:v>
                </c:pt>
                <c:pt idx="436">
                  <c:v>-10.579223427133588</c:v>
                </c:pt>
                <c:pt idx="437">
                  <c:v>-13.459540427110468</c:v>
                </c:pt>
                <c:pt idx="438">
                  <c:v>-7.3305947012315595</c:v>
                </c:pt>
                <c:pt idx="439">
                  <c:v>-6.180422985453438</c:v>
                </c:pt>
                <c:pt idx="440">
                  <c:v>-4.2070109562457354</c:v>
                </c:pt>
                <c:pt idx="441">
                  <c:v>-2.8649990995315697</c:v>
                </c:pt>
                <c:pt idx="442">
                  <c:v>8.9419585336514942</c:v>
                </c:pt>
                <c:pt idx="443">
                  <c:v>7.5908868758593142</c:v>
                </c:pt>
                <c:pt idx="444">
                  <c:v>9.0093736920462533</c:v>
                </c:pt>
                <c:pt idx="445">
                  <c:v>12.605842881030728</c:v>
                </c:pt>
                <c:pt idx="446">
                  <c:v>18.744866219516172</c:v>
                </c:pt>
                <c:pt idx="447">
                  <c:v>26.663898018630253</c:v>
                </c:pt>
                <c:pt idx="448">
                  <c:v>22.409534147808699</c:v>
                </c:pt>
                <c:pt idx="449">
                  <c:v>22.231237427504109</c:v>
                </c:pt>
                <c:pt idx="450">
                  <c:v>13.028487383614703</c:v>
                </c:pt>
                <c:pt idx="451">
                  <c:v>19.184537574377838</c:v>
                </c:pt>
                <c:pt idx="452">
                  <c:v>21.775472834021908</c:v>
                </c:pt>
                <c:pt idx="453">
                  <c:v>23.093989123755104</c:v>
                </c:pt>
                <c:pt idx="454">
                  <c:v>13.002880538183952</c:v>
                </c:pt>
                <c:pt idx="455">
                  <c:v>19.663766718407143</c:v>
                </c:pt>
                <c:pt idx="456">
                  <c:v>15.091725443280691</c:v>
                </c:pt>
                <c:pt idx="457">
                  <c:v>21.020444124683525</c:v>
                </c:pt>
                <c:pt idx="458">
                  <c:v>16.393352827430419</c:v>
                </c:pt>
                <c:pt idx="459">
                  <c:v>19.288367177535228</c:v>
                </c:pt>
                <c:pt idx="460">
                  <c:v>26.315279760060797</c:v>
                </c:pt>
                <c:pt idx="461">
                  <c:v>21.447646458146533</c:v>
                </c:pt>
                <c:pt idx="462">
                  <c:v>26.679078800060097</c:v>
                </c:pt>
                <c:pt idx="463">
                  <c:v>27.396137696527806</c:v>
                </c:pt>
                <c:pt idx="464">
                  <c:v>30.141758747161514</c:v>
                </c:pt>
                <c:pt idx="465">
                  <c:v>16.461347577742774</c:v>
                </c:pt>
                <c:pt idx="466">
                  <c:v>28.837057906389564</c:v>
                </c:pt>
                <c:pt idx="467">
                  <c:v>31.830650461068583</c:v>
                </c:pt>
                <c:pt idx="468">
                  <c:v>19.247447860917013</c:v>
                </c:pt>
                <c:pt idx="469">
                  <c:v>26.163893274757978</c:v>
                </c:pt>
                <c:pt idx="470">
                  <c:v>19.256876996592315</c:v>
                </c:pt>
                <c:pt idx="471">
                  <c:v>18.978065810060958</c:v>
                </c:pt>
                <c:pt idx="472">
                  <c:v>18.176544458762937</c:v>
                </c:pt>
                <c:pt idx="473">
                  <c:v>23.138390040011114</c:v>
                </c:pt>
                <c:pt idx="474">
                  <c:v>21.756864788284208</c:v>
                </c:pt>
                <c:pt idx="475">
                  <c:v>18.224907706175493</c:v>
                </c:pt>
                <c:pt idx="476">
                  <c:v>29.665322639439939</c:v>
                </c:pt>
                <c:pt idx="477">
                  <c:v>21.290278557276803</c:v>
                </c:pt>
                <c:pt idx="478">
                  <c:v>22.835774094200882</c:v>
                </c:pt>
                <c:pt idx="479">
                  <c:v>18.344786354260197</c:v>
                </c:pt>
                <c:pt idx="480">
                  <c:v>27.008690901410205</c:v>
                </c:pt>
                <c:pt idx="481">
                  <c:v>25.069185223970241</c:v>
                </c:pt>
                <c:pt idx="482">
                  <c:v>23.048539251012052</c:v>
                </c:pt>
                <c:pt idx="483">
                  <c:v>21.61642790479976</c:v>
                </c:pt>
                <c:pt idx="484">
                  <c:v>22.61016939469798</c:v>
                </c:pt>
                <c:pt idx="485">
                  <c:v>35.371236072829262</c:v>
                </c:pt>
                <c:pt idx="486">
                  <c:v>28.188684071023463</c:v>
                </c:pt>
                <c:pt idx="487">
                  <c:v>32.875644580278589</c:v>
                </c:pt>
                <c:pt idx="488">
                  <c:v>20.146327155602226</c:v>
                </c:pt>
                <c:pt idx="489">
                  <c:v>24.818133333641164</c:v>
                </c:pt>
                <c:pt idx="490">
                  <c:v>20.777053625734293</c:v>
                </c:pt>
                <c:pt idx="491">
                  <c:v>24.732771790734155</c:v>
                </c:pt>
                <c:pt idx="492">
                  <c:v>18.611725614556455</c:v>
                </c:pt>
                <c:pt idx="493">
                  <c:v>29.002174039854932</c:v>
                </c:pt>
                <c:pt idx="494">
                  <c:v>38.376313651440654</c:v>
                </c:pt>
                <c:pt idx="495">
                  <c:v>23.128308125594852</c:v>
                </c:pt>
                <c:pt idx="496">
                  <c:v>22.715968803001207</c:v>
                </c:pt>
                <c:pt idx="497">
                  <c:v>22.272379685449856</c:v>
                </c:pt>
                <c:pt idx="498">
                  <c:v>24.423286496768526</c:v>
                </c:pt>
                <c:pt idx="499">
                  <c:v>27.973515026466359</c:v>
                </c:pt>
                <c:pt idx="500">
                  <c:v>30.435094999865473</c:v>
                </c:pt>
                <c:pt idx="501">
                  <c:v>35.288481948524769</c:v>
                </c:pt>
                <c:pt idx="502">
                  <c:v>26.12262828213747</c:v>
                </c:pt>
                <c:pt idx="503">
                  <c:v>21.433192495371941</c:v>
                </c:pt>
                <c:pt idx="504">
                  <c:v>18.94015061300194</c:v>
                </c:pt>
                <c:pt idx="505">
                  <c:v>19.492600870302383</c:v>
                </c:pt>
                <c:pt idx="506">
                  <c:v>22.920898533572792</c:v>
                </c:pt>
                <c:pt idx="507">
                  <c:v>18.111722889832791</c:v>
                </c:pt>
                <c:pt idx="508">
                  <c:v>29.0517139489037</c:v>
                </c:pt>
                <c:pt idx="509">
                  <c:v>20.402846320057208</c:v>
                </c:pt>
                <c:pt idx="510">
                  <c:v>18.285640265154665</c:v>
                </c:pt>
                <c:pt idx="511">
                  <c:v>20.060788480708293</c:v>
                </c:pt>
                <c:pt idx="512">
                  <c:v>18.081051277073282</c:v>
                </c:pt>
                <c:pt idx="513">
                  <c:v>15.643778621952659</c:v>
                </c:pt>
                <c:pt idx="514">
                  <c:v>20.306448152811587</c:v>
                </c:pt>
                <c:pt idx="515">
                  <c:v>29.71768326844791</c:v>
                </c:pt>
                <c:pt idx="516">
                  <c:v>22.687112320000399</c:v>
                </c:pt>
                <c:pt idx="517">
                  <c:v>20.902345766553083</c:v>
                </c:pt>
                <c:pt idx="518">
                  <c:v>5.8111408133954283</c:v>
                </c:pt>
                <c:pt idx="519">
                  <c:v>9.5326123110046908</c:v>
                </c:pt>
                <c:pt idx="520">
                  <c:v>14.443661371380973</c:v>
                </c:pt>
                <c:pt idx="521">
                  <c:v>16.603243948081104</c:v>
                </c:pt>
                <c:pt idx="522">
                  <c:v>19.275419323653491</c:v>
                </c:pt>
                <c:pt idx="523">
                  <c:v>14.352209982759138</c:v>
                </c:pt>
                <c:pt idx="524">
                  <c:v>14.071373573506627</c:v>
                </c:pt>
                <c:pt idx="525">
                  <c:v>13.438441948165309</c:v>
                </c:pt>
                <c:pt idx="526">
                  <c:v>25.395767893466434</c:v>
                </c:pt>
                <c:pt idx="527">
                  <c:v>14.176759922004784</c:v>
                </c:pt>
                <c:pt idx="528">
                  <c:v>22.084865042638889</c:v>
                </c:pt>
                <c:pt idx="529">
                  <c:v>25.343041445567376</c:v>
                </c:pt>
                <c:pt idx="530">
                  <c:v>11.40203341029007</c:v>
                </c:pt>
                <c:pt idx="531">
                  <c:v>13.232607537068382</c:v>
                </c:pt>
                <c:pt idx="532">
                  <c:v>14.596801650345903</c:v>
                </c:pt>
                <c:pt idx="533">
                  <c:v>11.119587518165567</c:v>
                </c:pt>
                <c:pt idx="534">
                  <c:v>8.4142210766432193</c:v>
                </c:pt>
                <c:pt idx="535">
                  <c:v>11.596378812558768</c:v>
                </c:pt>
                <c:pt idx="536">
                  <c:v>18.220469990053566</c:v>
                </c:pt>
                <c:pt idx="537">
                  <c:v>14.4744241881527</c:v>
                </c:pt>
                <c:pt idx="538">
                  <c:v>13.333415827056054</c:v>
                </c:pt>
                <c:pt idx="539">
                  <c:v>10.828557108286304</c:v>
                </c:pt>
                <c:pt idx="540">
                  <c:v>11.806818545997427</c:v>
                </c:pt>
                <c:pt idx="541">
                  <c:v>10.233680402129682</c:v>
                </c:pt>
                <c:pt idx="542">
                  <c:v>12.141836074450659</c:v>
                </c:pt>
                <c:pt idx="543">
                  <c:v>18.805579540142841</c:v>
                </c:pt>
                <c:pt idx="544">
                  <c:v>13.882982693966127</c:v>
                </c:pt>
                <c:pt idx="545">
                  <c:v>12.060838494305525</c:v>
                </c:pt>
                <c:pt idx="546">
                  <c:v>12.005309417456498</c:v>
                </c:pt>
                <c:pt idx="547">
                  <c:v>16.225270209453058</c:v>
                </c:pt>
                <c:pt idx="548">
                  <c:v>9.8039176807679844</c:v>
                </c:pt>
                <c:pt idx="549">
                  <c:v>15.992304342205635</c:v>
                </c:pt>
                <c:pt idx="550">
                  <c:v>10.169044541900256</c:v>
                </c:pt>
                <c:pt idx="551">
                  <c:v>11.925942778044739</c:v>
                </c:pt>
                <c:pt idx="552">
                  <c:v>14.077104726923416</c:v>
                </c:pt>
                <c:pt idx="553">
                  <c:v>4.9275220412781167</c:v>
                </c:pt>
                <c:pt idx="554">
                  <c:v>10.995949702095562</c:v>
                </c:pt>
                <c:pt idx="555">
                  <c:v>6.9076731508306173</c:v>
                </c:pt>
                <c:pt idx="556">
                  <c:v>8.3338072055470249</c:v>
                </c:pt>
                <c:pt idx="557">
                  <c:v>7.4568498311226277</c:v>
                </c:pt>
                <c:pt idx="558">
                  <c:v>5.1375674392145774</c:v>
                </c:pt>
                <c:pt idx="559">
                  <c:v>1.986384543307179</c:v>
                </c:pt>
                <c:pt idx="560">
                  <c:v>3.411043021383624</c:v>
                </c:pt>
                <c:pt idx="561">
                  <c:v>9.3492681228294749</c:v>
                </c:pt>
                <c:pt idx="562">
                  <c:v>0.40359618958649834</c:v>
                </c:pt>
                <c:pt idx="563">
                  <c:v>2.013385063670909</c:v>
                </c:pt>
                <c:pt idx="564">
                  <c:v>4.0306537227726098</c:v>
                </c:pt>
                <c:pt idx="565">
                  <c:v>4.4470653031916383</c:v>
                </c:pt>
                <c:pt idx="566">
                  <c:v>2.502069780285983</c:v>
                </c:pt>
                <c:pt idx="567">
                  <c:v>3.5126576958912565</c:v>
                </c:pt>
                <c:pt idx="568">
                  <c:v>2.5933535484649362</c:v>
                </c:pt>
                <c:pt idx="569">
                  <c:v>1.45613769206444</c:v>
                </c:pt>
                <c:pt idx="570">
                  <c:v>2.914978948433733</c:v>
                </c:pt>
                <c:pt idx="571">
                  <c:v>2.2545728005382131</c:v>
                </c:pt>
                <c:pt idx="572">
                  <c:v>2.5299499105913688</c:v>
                </c:pt>
                <c:pt idx="573">
                  <c:v>3.4767405624103453</c:v>
                </c:pt>
                <c:pt idx="574">
                  <c:v>2.8223301779318044</c:v>
                </c:pt>
                <c:pt idx="575">
                  <c:v>1.9652114112559529</c:v>
                </c:pt>
                <c:pt idx="576">
                  <c:v>4.8312014506268444</c:v>
                </c:pt>
                <c:pt idx="577">
                  <c:v>11.000176670320386</c:v>
                </c:pt>
                <c:pt idx="578">
                  <c:v>0.9397731667453284</c:v>
                </c:pt>
                <c:pt idx="579">
                  <c:v>1.5641878094279269</c:v>
                </c:pt>
                <c:pt idx="580">
                  <c:v>2.8118429503368532</c:v>
                </c:pt>
                <c:pt idx="581">
                  <c:v>5.0500220307341497</c:v>
                </c:pt>
                <c:pt idx="582">
                  <c:v>3.878993755484907</c:v>
                </c:pt>
                <c:pt idx="583">
                  <c:v>5.7345053234467533</c:v>
                </c:pt>
                <c:pt idx="584">
                  <c:v>8.7688419977939027</c:v>
                </c:pt>
                <c:pt idx="585">
                  <c:v>8.09228565382654</c:v>
                </c:pt>
                <c:pt idx="586">
                  <c:v>3.7269229806135415</c:v>
                </c:pt>
                <c:pt idx="587">
                  <c:v>4.1751071102959694</c:v>
                </c:pt>
                <c:pt idx="588">
                  <c:v>3.3370216589427439</c:v>
                </c:pt>
                <c:pt idx="589">
                  <c:v>3.3606777012122642</c:v>
                </c:pt>
                <c:pt idx="590">
                  <c:v>7.9715450539275006</c:v>
                </c:pt>
                <c:pt idx="591">
                  <c:v>11.80682540572024</c:v>
                </c:pt>
                <c:pt idx="592">
                  <c:v>0.34627249659401826</c:v>
                </c:pt>
                <c:pt idx="593">
                  <c:v>2.2406134222449072</c:v>
                </c:pt>
                <c:pt idx="594">
                  <c:v>3.5707156901244499</c:v>
                </c:pt>
                <c:pt idx="595">
                  <c:v>5.940919599090372</c:v>
                </c:pt>
                <c:pt idx="596">
                  <c:v>3.0263940552091571</c:v>
                </c:pt>
                <c:pt idx="597">
                  <c:v>12.227457556329725</c:v>
                </c:pt>
                <c:pt idx="598">
                  <c:v>8.7607293620074707</c:v>
                </c:pt>
                <c:pt idx="599">
                  <c:v>1.4989272341639204</c:v>
                </c:pt>
                <c:pt idx="600">
                  <c:v>2.340233293986735</c:v>
                </c:pt>
                <c:pt idx="601">
                  <c:v>3.1359929940872133</c:v>
                </c:pt>
                <c:pt idx="602">
                  <c:v>-0.21684495715165619</c:v>
                </c:pt>
                <c:pt idx="603">
                  <c:v>0.14776284083681412</c:v>
                </c:pt>
                <c:pt idx="604">
                  <c:v>3.4113274466052799</c:v>
                </c:pt>
                <c:pt idx="605">
                  <c:v>4.4483061042010119</c:v>
                </c:pt>
                <c:pt idx="606">
                  <c:v>1.7130262434955066</c:v>
                </c:pt>
                <c:pt idx="607">
                  <c:v>3.2384071782850032</c:v>
                </c:pt>
                <c:pt idx="608">
                  <c:v>3.2083721635202398</c:v>
                </c:pt>
                <c:pt idx="609">
                  <c:v>3.3447705531103207</c:v>
                </c:pt>
                <c:pt idx="610">
                  <c:v>1.5782643409304926</c:v>
                </c:pt>
                <c:pt idx="611">
                  <c:v>-0.84471153770979002</c:v>
                </c:pt>
                <c:pt idx="612">
                  <c:v>5.7166135630681127</c:v>
                </c:pt>
                <c:pt idx="613">
                  <c:v>5.7631122563226453</c:v>
                </c:pt>
                <c:pt idx="614">
                  <c:v>2.629062234207626</c:v>
                </c:pt>
                <c:pt idx="615">
                  <c:v>2.6093702059564503</c:v>
                </c:pt>
                <c:pt idx="616">
                  <c:v>4.4704803748321869</c:v>
                </c:pt>
                <c:pt idx="617">
                  <c:v>2.0450671432869694</c:v>
                </c:pt>
                <c:pt idx="618">
                  <c:v>4.1024484436930733</c:v>
                </c:pt>
                <c:pt idx="619">
                  <c:v>7.9810896305879409</c:v>
                </c:pt>
                <c:pt idx="620">
                  <c:v>2.5237183468602318</c:v>
                </c:pt>
                <c:pt idx="621">
                  <c:v>2.4353639486018199</c:v>
                </c:pt>
                <c:pt idx="622">
                  <c:v>0.76665554020959936</c:v>
                </c:pt>
                <c:pt idx="623">
                  <c:v>0.52758864777304515</c:v>
                </c:pt>
                <c:pt idx="624">
                  <c:v>3.1312792859761043</c:v>
                </c:pt>
                <c:pt idx="625">
                  <c:v>1.1181210047836592</c:v>
                </c:pt>
                <c:pt idx="626">
                  <c:v>5.70019597191913</c:v>
                </c:pt>
                <c:pt idx="627">
                  <c:v>10.664555066706999</c:v>
                </c:pt>
                <c:pt idx="628">
                  <c:v>5.6426109896702874</c:v>
                </c:pt>
                <c:pt idx="629">
                  <c:v>3.9058432403792898</c:v>
                </c:pt>
                <c:pt idx="630">
                  <c:v>1.7808430378241642</c:v>
                </c:pt>
                <c:pt idx="631">
                  <c:v>5.4956929388699995</c:v>
                </c:pt>
                <c:pt idx="632">
                  <c:v>2.5742622858294641</c:v>
                </c:pt>
                <c:pt idx="633">
                  <c:v>3.3348746699672764</c:v>
                </c:pt>
                <c:pt idx="634">
                  <c:v>3.9194294190944881</c:v>
                </c:pt>
                <c:pt idx="635">
                  <c:v>5.859325637497192</c:v>
                </c:pt>
                <c:pt idx="636">
                  <c:v>4.9986266839780988</c:v>
                </c:pt>
                <c:pt idx="637">
                  <c:v>0.73911812863091741</c:v>
                </c:pt>
                <c:pt idx="638">
                  <c:v>4.12098002295056</c:v>
                </c:pt>
                <c:pt idx="639">
                  <c:v>3.1095229575323211</c:v>
                </c:pt>
                <c:pt idx="640">
                  <c:v>-2.8030931109588044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Semanais'!$Y$9:$Y$649</c:f>
              <c:strCache>
                <c:ptCount val="64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40">
                  <c:v>03-10-2021</c:v>
                </c:pt>
              </c:strCache>
            </c:strRef>
          </c:cat>
          <c:val>
            <c:numRef>
              <c:f>'Indicadores Semanais'!$AA$9:$AA$646</c:f>
              <c:numCache>
                <c:formatCode>0.0</c:formatCode>
                <c:ptCount val="638"/>
                <c:pt idx="0">
                  <c:v>-0.34512048720422966</c:v>
                </c:pt>
                <c:pt idx="1">
                  <c:v>0.15053790927984062</c:v>
                </c:pt>
                <c:pt idx="2">
                  <c:v>4.9216497001635898E-2</c:v>
                </c:pt>
                <c:pt idx="3">
                  <c:v>-0.5281488966449942</c:v>
                </c:pt>
                <c:pt idx="4">
                  <c:v>-0.79483285108366719</c:v>
                </c:pt>
                <c:pt idx="5">
                  <c:v>-0.52943301397189912</c:v>
                </c:pt>
                <c:pt idx="6">
                  <c:v>-0.11539211952517554</c:v>
                </c:pt>
                <c:pt idx="7">
                  <c:v>0.32936157772932617</c:v>
                </c:pt>
                <c:pt idx="8">
                  <c:v>0.48292948002651137</c:v>
                </c:pt>
                <c:pt idx="9">
                  <c:v>0.64438882128752983</c:v>
                </c:pt>
                <c:pt idx="10">
                  <c:v>0.77681306903457881</c:v>
                </c:pt>
                <c:pt idx="11">
                  <c:v>0.84965778704365391</c:v>
                </c:pt>
                <c:pt idx="12">
                  <c:v>0.64361132354511941</c:v>
                </c:pt>
                <c:pt idx="13">
                  <c:v>0.49880319925285971</c:v>
                </c:pt>
                <c:pt idx="14">
                  <c:v>0.1892234990136186</c:v>
                </c:pt>
                <c:pt idx="15">
                  <c:v>3.9243956028783229E-2</c:v>
                </c:pt>
                <c:pt idx="16">
                  <c:v>0.37559094264225229</c:v>
                </c:pt>
                <c:pt idx="17">
                  <c:v>0.47314024986546566</c:v>
                </c:pt>
                <c:pt idx="18">
                  <c:v>0.45824749164997042</c:v>
                </c:pt>
                <c:pt idx="19">
                  <c:v>0.71473645077534798</c:v>
                </c:pt>
                <c:pt idx="20">
                  <c:v>1.2238438702042609</c:v>
                </c:pt>
                <c:pt idx="21">
                  <c:v>1.8566553688003542</c:v>
                </c:pt>
                <c:pt idx="22">
                  <c:v>2.2983889696752406</c:v>
                </c:pt>
                <c:pt idx="23">
                  <c:v>2.0615902740842968</c:v>
                </c:pt>
                <c:pt idx="24">
                  <c:v>1.9350137687758686</c:v>
                </c:pt>
                <c:pt idx="25">
                  <c:v>2.0144283043225273</c:v>
                </c:pt>
                <c:pt idx="26">
                  <c:v>1.9484972853264668</c:v>
                </c:pt>
                <c:pt idx="27">
                  <c:v>1.6250546404880239</c:v>
                </c:pt>
                <c:pt idx="28">
                  <c:v>1.2984901163733764</c:v>
                </c:pt>
                <c:pt idx="29">
                  <c:v>0.42202384956146499</c:v>
                </c:pt>
                <c:pt idx="30">
                  <c:v>-8.1882369542804812E-2</c:v>
                </c:pt>
                <c:pt idx="31">
                  <c:v>-0.61118369634244751</c:v>
                </c:pt>
                <c:pt idx="32">
                  <c:v>-1.3808741791227186</c:v>
                </c:pt>
                <c:pt idx="33">
                  <c:v>-2.0121508933743582</c:v>
                </c:pt>
                <c:pt idx="34">
                  <c:v>-2.4069582898784416</c:v>
                </c:pt>
                <c:pt idx="35">
                  <c:v>-3.0296089935404669</c:v>
                </c:pt>
                <c:pt idx="36">
                  <c:v>-3.1214850549963056</c:v>
                </c:pt>
                <c:pt idx="37">
                  <c:v>-2.9308819309407714</c:v>
                </c:pt>
                <c:pt idx="38">
                  <c:v>-2.7622753974572327</c:v>
                </c:pt>
                <c:pt idx="39">
                  <c:v>-1.7288495724673472</c:v>
                </c:pt>
                <c:pt idx="40">
                  <c:v>-0.91762886663302834</c:v>
                </c:pt>
                <c:pt idx="41">
                  <c:v>-0.78967582050156893</c:v>
                </c:pt>
                <c:pt idx="42">
                  <c:v>-0.40198202983560399</c:v>
                </c:pt>
                <c:pt idx="43">
                  <c:v>0.19774690617256682</c:v>
                </c:pt>
                <c:pt idx="44">
                  <c:v>1.0478080450879674</c:v>
                </c:pt>
                <c:pt idx="45">
                  <c:v>1.4758195179294227</c:v>
                </c:pt>
                <c:pt idx="46">
                  <c:v>1.0377041988712434</c:v>
                </c:pt>
                <c:pt idx="47">
                  <c:v>0.6285242708242752</c:v>
                </c:pt>
                <c:pt idx="48">
                  <c:v>0.58577957288334659</c:v>
                </c:pt>
                <c:pt idx="49">
                  <c:v>0.7221313729356843</c:v>
                </c:pt>
                <c:pt idx="50">
                  <c:v>0.45500020286737008</c:v>
                </c:pt>
                <c:pt idx="51">
                  <c:v>-0.64401174512803772</c:v>
                </c:pt>
                <c:pt idx="52">
                  <c:v>-0.12386897819494573</c:v>
                </c:pt>
                <c:pt idx="53">
                  <c:v>0.22468023215625013</c:v>
                </c:pt>
                <c:pt idx="54">
                  <c:v>0.29902231759775916</c:v>
                </c:pt>
                <c:pt idx="55">
                  <c:v>0.76243329323683662</c:v>
                </c:pt>
                <c:pt idx="56">
                  <c:v>0.87713583731901612</c:v>
                </c:pt>
                <c:pt idx="57">
                  <c:v>1.3754002480734664</c:v>
                </c:pt>
                <c:pt idx="58">
                  <c:v>1.8233242936044183</c:v>
                </c:pt>
                <c:pt idx="59">
                  <c:v>1.6592991070541163</c:v>
                </c:pt>
                <c:pt idx="60">
                  <c:v>1.2977223338046755</c:v>
                </c:pt>
                <c:pt idx="61">
                  <c:v>1.2342296317209449</c:v>
                </c:pt>
                <c:pt idx="62">
                  <c:v>0.76468879896034214</c:v>
                </c:pt>
                <c:pt idx="63">
                  <c:v>0.31895520468258443</c:v>
                </c:pt>
                <c:pt idx="64">
                  <c:v>8.6025549750890634E-2</c:v>
                </c:pt>
                <c:pt idx="65">
                  <c:v>0.22040192817184043</c:v>
                </c:pt>
                <c:pt idx="66">
                  <c:v>0.43164293355308281</c:v>
                </c:pt>
                <c:pt idx="67">
                  <c:v>0.98728546164742081</c:v>
                </c:pt>
                <c:pt idx="68">
                  <c:v>1.4814943271635688</c:v>
                </c:pt>
                <c:pt idx="69">
                  <c:v>1.2746742523983767</c:v>
                </c:pt>
                <c:pt idx="70">
                  <c:v>1.793096108728166</c:v>
                </c:pt>
                <c:pt idx="71">
                  <c:v>1.3679966090407256</c:v>
                </c:pt>
                <c:pt idx="72">
                  <c:v>0.67123114971765629</c:v>
                </c:pt>
                <c:pt idx="73">
                  <c:v>-0.6689090888273892</c:v>
                </c:pt>
                <c:pt idx="74">
                  <c:v>-2.9995250485548524</c:v>
                </c:pt>
                <c:pt idx="75">
                  <c:v>-5.4067847203070736</c:v>
                </c:pt>
                <c:pt idx="76">
                  <c:v>-7.4408996821421924</c:v>
                </c:pt>
                <c:pt idx="77">
                  <c:v>-10.681000127672926</c:v>
                </c:pt>
                <c:pt idx="78">
                  <c:v>-12.969676410809948</c:v>
                </c:pt>
                <c:pt idx="79">
                  <c:v>-15.412381758287948</c:v>
                </c:pt>
                <c:pt idx="80">
                  <c:v>-17.212043693801743</c:v>
                </c:pt>
                <c:pt idx="81">
                  <c:v>-17.917033943281563</c:v>
                </c:pt>
                <c:pt idx="82">
                  <c:v>-18.454651730345223</c:v>
                </c:pt>
                <c:pt idx="83">
                  <c:v>-19.204443650972415</c:v>
                </c:pt>
                <c:pt idx="84">
                  <c:v>-19.679056551836656</c:v>
                </c:pt>
                <c:pt idx="85">
                  <c:v>-19.54466183523963</c:v>
                </c:pt>
                <c:pt idx="86">
                  <c:v>-18.514326383531106</c:v>
                </c:pt>
                <c:pt idx="87">
                  <c:v>-18.298113888474763</c:v>
                </c:pt>
                <c:pt idx="88">
                  <c:v>-18.372049235177332</c:v>
                </c:pt>
                <c:pt idx="89">
                  <c:v>-18.923386218449188</c:v>
                </c:pt>
                <c:pt idx="90">
                  <c:v>-19.031641750187209</c:v>
                </c:pt>
                <c:pt idx="91">
                  <c:v>-18.991996626349781</c:v>
                </c:pt>
                <c:pt idx="92">
                  <c:v>-19.914052454539036</c:v>
                </c:pt>
                <c:pt idx="93">
                  <c:v>-21.261245889103577</c:v>
                </c:pt>
                <c:pt idx="94">
                  <c:v>-21.936884762146537</c:v>
                </c:pt>
                <c:pt idx="95">
                  <c:v>-22.691173097881681</c:v>
                </c:pt>
                <c:pt idx="96">
                  <c:v>-23.311928368396654</c:v>
                </c:pt>
                <c:pt idx="97">
                  <c:v>-23.095127333632764</c:v>
                </c:pt>
                <c:pt idx="98">
                  <c:v>-23.290617209421665</c:v>
                </c:pt>
                <c:pt idx="99">
                  <c:v>-22.733441196384639</c:v>
                </c:pt>
                <c:pt idx="100">
                  <c:v>-22.397359853063879</c:v>
                </c:pt>
                <c:pt idx="101">
                  <c:v>-22.445651468498955</c:v>
                </c:pt>
                <c:pt idx="102">
                  <c:v>-22.176712578895525</c:v>
                </c:pt>
                <c:pt idx="103">
                  <c:v>-22.203955270032377</c:v>
                </c:pt>
                <c:pt idx="104">
                  <c:v>-22.644685048838394</c:v>
                </c:pt>
                <c:pt idx="105">
                  <c:v>-23.139313914577649</c:v>
                </c:pt>
                <c:pt idx="106">
                  <c:v>-23.6758427381329</c:v>
                </c:pt>
                <c:pt idx="107">
                  <c:v>-23.606131455811955</c:v>
                </c:pt>
                <c:pt idx="108">
                  <c:v>-23.753775663148812</c:v>
                </c:pt>
                <c:pt idx="109">
                  <c:v>-23.438543732226947</c:v>
                </c:pt>
                <c:pt idx="110">
                  <c:v>-22.970390199764882</c:v>
                </c:pt>
                <c:pt idx="111">
                  <c:v>-22.936040079837024</c:v>
                </c:pt>
                <c:pt idx="112">
                  <c:v>-21.900494574436795</c:v>
                </c:pt>
                <c:pt idx="113">
                  <c:v>-21.283367928382294</c:v>
                </c:pt>
                <c:pt idx="114">
                  <c:v>-20.967023270919928</c:v>
                </c:pt>
                <c:pt idx="115">
                  <c:v>-20.168308119840223</c:v>
                </c:pt>
                <c:pt idx="116">
                  <c:v>-20.115582049418467</c:v>
                </c:pt>
                <c:pt idx="117">
                  <c:v>-20.623853270915838</c:v>
                </c:pt>
                <c:pt idx="118">
                  <c:v>-20.645988177363613</c:v>
                </c:pt>
                <c:pt idx="119">
                  <c:v>-21.503763549365058</c:v>
                </c:pt>
                <c:pt idx="120">
                  <c:v>-21.382629649505844</c:v>
                </c:pt>
                <c:pt idx="121">
                  <c:v>-21.963480676748585</c:v>
                </c:pt>
                <c:pt idx="122">
                  <c:v>-22.372183539698991</c:v>
                </c:pt>
                <c:pt idx="123">
                  <c:v>-22.849039259720161</c:v>
                </c:pt>
                <c:pt idx="124">
                  <c:v>-22.219552325565189</c:v>
                </c:pt>
                <c:pt idx="125">
                  <c:v>-22.177951735105836</c:v>
                </c:pt>
                <c:pt idx="126">
                  <c:v>-22.155441519949033</c:v>
                </c:pt>
                <c:pt idx="127">
                  <c:v>-22.771164723675355</c:v>
                </c:pt>
                <c:pt idx="128">
                  <c:v>-22.766356213546793</c:v>
                </c:pt>
                <c:pt idx="129">
                  <c:v>-22.983176114705266</c:v>
                </c:pt>
                <c:pt idx="130">
                  <c:v>-22.743537377818761</c:v>
                </c:pt>
                <c:pt idx="131">
                  <c:v>-22.04180223014043</c:v>
                </c:pt>
                <c:pt idx="132">
                  <c:v>-22.02128269903147</c:v>
                </c:pt>
                <c:pt idx="133">
                  <c:v>-21.92633830137714</c:v>
                </c:pt>
                <c:pt idx="134">
                  <c:v>-21.935883726775099</c:v>
                </c:pt>
                <c:pt idx="135">
                  <c:v>-21.812676584271479</c:v>
                </c:pt>
                <c:pt idx="136">
                  <c:v>-21.390856916565024</c:v>
                </c:pt>
                <c:pt idx="137">
                  <c:v>-21.035502172729149</c:v>
                </c:pt>
                <c:pt idx="138">
                  <c:v>-21.238905562916948</c:v>
                </c:pt>
                <c:pt idx="139">
                  <c:v>-20.995376071328568</c:v>
                </c:pt>
                <c:pt idx="140">
                  <c:v>-20.582523883531543</c:v>
                </c:pt>
                <c:pt idx="141">
                  <c:v>-20.286927349812832</c:v>
                </c:pt>
                <c:pt idx="142">
                  <c:v>-19.816927685946474</c:v>
                </c:pt>
                <c:pt idx="143">
                  <c:v>-19.932474994247112</c:v>
                </c:pt>
                <c:pt idx="144">
                  <c:v>-19.916146904759795</c:v>
                </c:pt>
                <c:pt idx="145">
                  <c:v>-19.881271379528865</c:v>
                </c:pt>
                <c:pt idx="146">
                  <c:v>-19.605904437807276</c:v>
                </c:pt>
                <c:pt idx="147">
                  <c:v>-19.597230945480394</c:v>
                </c:pt>
                <c:pt idx="148">
                  <c:v>-19.585850859367564</c:v>
                </c:pt>
                <c:pt idx="149">
                  <c:v>-19.873332109854974</c:v>
                </c:pt>
                <c:pt idx="150">
                  <c:v>-19.748000402239761</c:v>
                </c:pt>
                <c:pt idx="151">
                  <c:v>-19.518144968735999</c:v>
                </c:pt>
                <c:pt idx="152">
                  <c:v>-19.094934511595401</c:v>
                </c:pt>
                <c:pt idx="153">
                  <c:v>-18.802973325916238</c:v>
                </c:pt>
                <c:pt idx="154">
                  <c:v>-18.0954263021573</c:v>
                </c:pt>
                <c:pt idx="155">
                  <c:v>-17.41424220884792</c:v>
                </c:pt>
                <c:pt idx="156">
                  <c:v>-16.193571262479395</c:v>
                </c:pt>
                <c:pt idx="157">
                  <c:v>-14.92112496371989</c:v>
                </c:pt>
                <c:pt idx="158">
                  <c:v>-15.967687501428964</c:v>
                </c:pt>
                <c:pt idx="159">
                  <c:v>-16.459452104752422</c:v>
                </c:pt>
                <c:pt idx="160">
                  <c:v>-15.804279692547357</c:v>
                </c:pt>
                <c:pt idx="161">
                  <c:v>-15.53318704039947</c:v>
                </c:pt>
                <c:pt idx="162">
                  <c:v>-14.993311944556712</c:v>
                </c:pt>
                <c:pt idx="163">
                  <c:v>-15.328584811706943</c:v>
                </c:pt>
                <c:pt idx="164">
                  <c:v>-15.945835542077491</c:v>
                </c:pt>
                <c:pt idx="165">
                  <c:v>-14.462114419185058</c:v>
                </c:pt>
                <c:pt idx="166">
                  <c:v>-13.616983210837647</c:v>
                </c:pt>
                <c:pt idx="167">
                  <c:v>-13.102407272109778</c:v>
                </c:pt>
                <c:pt idx="168">
                  <c:v>-12.925006922206373</c:v>
                </c:pt>
                <c:pt idx="169">
                  <c:v>-13.49912259545269</c:v>
                </c:pt>
                <c:pt idx="170">
                  <c:v>-14.037858227377052</c:v>
                </c:pt>
                <c:pt idx="171">
                  <c:v>-13.736116691252093</c:v>
                </c:pt>
                <c:pt idx="172">
                  <c:v>-13.582947526911383</c:v>
                </c:pt>
                <c:pt idx="173">
                  <c:v>-13.666631628826378</c:v>
                </c:pt>
                <c:pt idx="174">
                  <c:v>-14.610301314364913</c:v>
                </c:pt>
                <c:pt idx="175">
                  <c:v>-14.928377424054746</c:v>
                </c:pt>
                <c:pt idx="176">
                  <c:v>-14.732228526856405</c:v>
                </c:pt>
                <c:pt idx="177">
                  <c:v>-14.354698852022093</c:v>
                </c:pt>
                <c:pt idx="178">
                  <c:v>-14.452624308199526</c:v>
                </c:pt>
                <c:pt idx="179">
                  <c:v>-14.431233111255397</c:v>
                </c:pt>
                <c:pt idx="180">
                  <c:v>-14.089511036307355</c:v>
                </c:pt>
                <c:pt idx="181">
                  <c:v>-13.628701490232745</c:v>
                </c:pt>
                <c:pt idx="182">
                  <c:v>-13.117174575282096</c:v>
                </c:pt>
                <c:pt idx="183">
                  <c:v>-12.365484324309412</c:v>
                </c:pt>
                <c:pt idx="184">
                  <c:v>-11.594997695670992</c:v>
                </c:pt>
                <c:pt idx="185">
                  <c:v>-11.013660523353829</c:v>
                </c:pt>
                <c:pt idx="186">
                  <c:v>-10.604275466583829</c:v>
                </c:pt>
                <c:pt idx="187">
                  <c:v>-10.543997859484035</c:v>
                </c:pt>
                <c:pt idx="188">
                  <c:v>-10.365541527015925</c:v>
                </c:pt>
                <c:pt idx="189">
                  <c:v>-10.352302265222866</c:v>
                </c:pt>
                <c:pt idx="190">
                  <c:v>-10.323342078351414</c:v>
                </c:pt>
                <c:pt idx="191">
                  <c:v>-10.114072746465897</c:v>
                </c:pt>
                <c:pt idx="192">
                  <c:v>-10.073586921552417</c:v>
                </c:pt>
                <c:pt idx="193">
                  <c:v>-9.7901020721494056</c:v>
                </c:pt>
                <c:pt idx="194">
                  <c:v>-9.2339709015429552</c:v>
                </c:pt>
                <c:pt idx="195">
                  <c:v>-8.7586691347038919</c:v>
                </c:pt>
                <c:pt idx="196">
                  <c:v>-8.4487947151643397</c:v>
                </c:pt>
                <c:pt idx="197">
                  <c:v>-8.2246236281154399</c:v>
                </c:pt>
                <c:pt idx="198">
                  <c:v>-8.1027801151547774</c:v>
                </c:pt>
                <c:pt idx="199">
                  <c:v>-8.2365388096434398</c:v>
                </c:pt>
                <c:pt idx="200">
                  <c:v>-8.2419490797711763</c:v>
                </c:pt>
                <c:pt idx="201">
                  <c:v>-8.5707950850173127</c:v>
                </c:pt>
                <c:pt idx="202">
                  <c:v>-8.7097788032214503</c:v>
                </c:pt>
                <c:pt idx="203">
                  <c:v>-8.6186388164719165</c:v>
                </c:pt>
                <c:pt idx="204">
                  <c:v>-8.5212018013963036</c:v>
                </c:pt>
                <c:pt idx="205">
                  <c:v>-8.6276049059848763</c:v>
                </c:pt>
                <c:pt idx="206">
                  <c:v>-8.3609136372616533</c:v>
                </c:pt>
                <c:pt idx="207">
                  <c:v>-8.0931475613428407</c:v>
                </c:pt>
                <c:pt idx="208">
                  <c:v>-8.0545230533050365</c:v>
                </c:pt>
                <c:pt idx="209">
                  <c:v>-7.7453669626376245</c:v>
                </c:pt>
                <c:pt idx="210">
                  <c:v>-7.489284036368427</c:v>
                </c:pt>
                <c:pt idx="211">
                  <c:v>-7.5401066930033691</c:v>
                </c:pt>
                <c:pt idx="212">
                  <c:v>-7.6950194422101168</c:v>
                </c:pt>
                <c:pt idx="213">
                  <c:v>-7.5904705976147797</c:v>
                </c:pt>
                <c:pt idx="214">
                  <c:v>-7.6658833580660088</c:v>
                </c:pt>
                <c:pt idx="215">
                  <c:v>-7.7331652597558147</c:v>
                </c:pt>
                <c:pt idx="216">
                  <c:v>-7.9655444931332511</c:v>
                </c:pt>
                <c:pt idx="217">
                  <c:v>-7.9072973583774813</c:v>
                </c:pt>
                <c:pt idx="218">
                  <c:v>-7.9316291082124826</c:v>
                </c:pt>
                <c:pt idx="219">
                  <c:v>-7.8515645253218844</c:v>
                </c:pt>
                <c:pt idx="220">
                  <c:v>-7.4357694023359633</c:v>
                </c:pt>
                <c:pt idx="221">
                  <c:v>-6.8408662917340495</c:v>
                </c:pt>
                <c:pt idx="222">
                  <c:v>-6.212600903306388</c:v>
                </c:pt>
                <c:pt idx="223">
                  <c:v>-5.5690802076344808</c:v>
                </c:pt>
                <c:pt idx="224">
                  <c:v>-3.8931021471720166</c:v>
                </c:pt>
                <c:pt idx="225">
                  <c:v>-3.4082485107823604</c:v>
                </c:pt>
                <c:pt idx="226">
                  <c:v>-3.4754396144387174</c:v>
                </c:pt>
                <c:pt idx="227">
                  <c:v>-3.6378223357772028</c:v>
                </c:pt>
                <c:pt idx="228">
                  <c:v>-3.8099081873354934</c:v>
                </c:pt>
                <c:pt idx="229">
                  <c:v>-4.1631507542705899</c:v>
                </c:pt>
                <c:pt idx="230">
                  <c:v>-4.134470078668306</c:v>
                </c:pt>
                <c:pt idx="231">
                  <c:v>-5.0243928803943492</c:v>
                </c:pt>
                <c:pt idx="232">
                  <c:v>-5.3902718762767838</c:v>
                </c:pt>
                <c:pt idx="233">
                  <c:v>-5.0882692410878496</c:v>
                </c:pt>
                <c:pt idx="234">
                  <c:v>-4.9762031329707961</c:v>
                </c:pt>
                <c:pt idx="235">
                  <c:v>-4.990227268661438</c:v>
                </c:pt>
                <c:pt idx="236">
                  <c:v>-4.760599486411782</c:v>
                </c:pt>
                <c:pt idx="237">
                  <c:v>-4.5271975069942254</c:v>
                </c:pt>
                <c:pt idx="238">
                  <c:v>-4.6217503653941003</c:v>
                </c:pt>
                <c:pt idx="239">
                  <c:v>-4.4348045936658007</c:v>
                </c:pt>
                <c:pt idx="240">
                  <c:v>-4.5449825275284823</c:v>
                </c:pt>
                <c:pt idx="241">
                  <c:v>-4.6847219235059532</c:v>
                </c:pt>
                <c:pt idx="242">
                  <c:v>-4.8963923565958964</c:v>
                </c:pt>
                <c:pt idx="243">
                  <c:v>-4.5591366588806528</c:v>
                </c:pt>
                <c:pt idx="244">
                  <c:v>-4.8335658405615662</c:v>
                </c:pt>
                <c:pt idx="245">
                  <c:v>-4.8128408828540836</c:v>
                </c:pt>
                <c:pt idx="246">
                  <c:v>-4.3806507223830096</c:v>
                </c:pt>
                <c:pt idx="247">
                  <c:v>-3.7904335392972901</c:v>
                </c:pt>
                <c:pt idx="248">
                  <c:v>-3.6833977031804408</c:v>
                </c:pt>
                <c:pt idx="249">
                  <c:v>-3.6053859579664489</c:v>
                </c:pt>
                <c:pt idx="250">
                  <c:v>-3.9234575506393985</c:v>
                </c:pt>
                <c:pt idx="251">
                  <c:v>-3.8341381303137578</c:v>
                </c:pt>
                <c:pt idx="252">
                  <c:v>-3.8682406678721639</c:v>
                </c:pt>
                <c:pt idx="253">
                  <c:v>-4.1550329676035309</c:v>
                </c:pt>
                <c:pt idx="254">
                  <c:v>-4.4003312398524743</c:v>
                </c:pt>
                <c:pt idx="255">
                  <c:v>-4.4317586743557831</c:v>
                </c:pt>
                <c:pt idx="256">
                  <c:v>-4.0885334962227429</c:v>
                </c:pt>
                <c:pt idx="257">
                  <c:v>-3.6347568930845711</c:v>
                </c:pt>
                <c:pt idx="258">
                  <c:v>-3.275013583986305</c:v>
                </c:pt>
                <c:pt idx="259">
                  <c:v>-3.3254950135145473</c:v>
                </c:pt>
                <c:pt idx="260">
                  <c:v>-3.0144205445440817</c:v>
                </c:pt>
                <c:pt idx="261">
                  <c:v>-2.6069056465516893</c:v>
                </c:pt>
                <c:pt idx="262">
                  <c:v>-2.21401875475101</c:v>
                </c:pt>
                <c:pt idx="263">
                  <c:v>-2.4402997589491155</c:v>
                </c:pt>
                <c:pt idx="264">
                  <c:v>-2.429142217028001</c:v>
                </c:pt>
                <c:pt idx="265">
                  <c:v>-2.5164497429395025</c:v>
                </c:pt>
                <c:pt idx="266">
                  <c:v>-2.6357303302954969</c:v>
                </c:pt>
                <c:pt idx="267">
                  <c:v>-3.2374208615083644</c:v>
                </c:pt>
                <c:pt idx="268">
                  <c:v>-4.0030553385733247</c:v>
                </c:pt>
                <c:pt idx="269">
                  <c:v>-4.4491738042532294</c:v>
                </c:pt>
                <c:pt idx="270">
                  <c:v>-4.9750048750318978</c:v>
                </c:pt>
                <c:pt idx="271">
                  <c:v>-5.4527975250854706</c:v>
                </c:pt>
                <c:pt idx="272">
                  <c:v>-5.5754308518794966</c:v>
                </c:pt>
                <c:pt idx="273">
                  <c:v>-5.7074478020213641</c:v>
                </c:pt>
                <c:pt idx="274">
                  <c:v>-5.7160181041654452</c:v>
                </c:pt>
                <c:pt idx="275">
                  <c:v>-5.6910998490551226</c:v>
                </c:pt>
                <c:pt idx="276">
                  <c:v>-5.6742631238269139</c:v>
                </c:pt>
                <c:pt idx="277">
                  <c:v>-5.3304357356473497</c:v>
                </c:pt>
                <c:pt idx="278">
                  <c:v>-5.5140960572557676</c:v>
                </c:pt>
                <c:pt idx="279">
                  <c:v>-5.5731457432331348</c:v>
                </c:pt>
                <c:pt idx="280">
                  <c:v>-5.553420985286091</c:v>
                </c:pt>
                <c:pt idx="281">
                  <c:v>-5.6675183949953141</c:v>
                </c:pt>
                <c:pt idx="282">
                  <c:v>-5.8551971555836717</c:v>
                </c:pt>
                <c:pt idx="283">
                  <c:v>-6.0198461676732027</c:v>
                </c:pt>
                <c:pt idx="284">
                  <c:v>-6.1447930392976202</c:v>
                </c:pt>
                <c:pt idx="285">
                  <c:v>-5.8718045699985515</c:v>
                </c:pt>
                <c:pt idx="286">
                  <c:v>-6.0138840315450084</c:v>
                </c:pt>
                <c:pt idx="287">
                  <c:v>-6.0001800612749445</c:v>
                </c:pt>
                <c:pt idx="288">
                  <c:v>-6.1625842419346979</c:v>
                </c:pt>
                <c:pt idx="289">
                  <c:v>-6.2724399939025757</c:v>
                </c:pt>
                <c:pt idx="290">
                  <c:v>-6.4773691528444743</c:v>
                </c:pt>
                <c:pt idx="291">
                  <c:v>-6.7565626255252251</c:v>
                </c:pt>
                <c:pt idx="292">
                  <c:v>-6.9977310036533895</c:v>
                </c:pt>
                <c:pt idx="293">
                  <c:v>-7.1549699403063878</c:v>
                </c:pt>
                <c:pt idx="294">
                  <c:v>-6.8061615059673413</c:v>
                </c:pt>
                <c:pt idx="295">
                  <c:v>-6.6459398674007515</c:v>
                </c:pt>
                <c:pt idx="296">
                  <c:v>-6.3301712738413389</c:v>
                </c:pt>
                <c:pt idx="297">
                  <c:v>-5.9480746384210681</c:v>
                </c:pt>
                <c:pt idx="298">
                  <c:v>-5.4771806852632787</c:v>
                </c:pt>
                <c:pt idx="299">
                  <c:v>-5.4414003348483453</c:v>
                </c:pt>
                <c:pt idx="300">
                  <c:v>-5.8412204583070633</c:v>
                </c:pt>
                <c:pt idx="301">
                  <c:v>-6.177988461337101</c:v>
                </c:pt>
                <c:pt idx="302">
                  <c:v>-5.6908410405251617</c:v>
                </c:pt>
                <c:pt idx="303">
                  <c:v>-5.392608947602092</c:v>
                </c:pt>
                <c:pt idx="304">
                  <c:v>-5.4726990194721328</c:v>
                </c:pt>
                <c:pt idx="305">
                  <c:v>-5.1662401395099078</c:v>
                </c:pt>
                <c:pt idx="306">
                  <c:v>-4.653522161691237</c:v>
                </c:pt>
                <c:pt idx="307">
                  <c:v>-3.8878237648559444</c:v>
                </c:pt>
                <c:pt idx="308">
                  <c:v>-3.9377692983634796</c:v>
                </c:pt>
                <c:pt idx="309">
                  <c:v>-4.5178066396697494</c:v>
                </c:pt>
                <c:pt idx="310">
                  <c:v>-4.9348451708870007</c:v>
                </c:pt>
                <c:pt idx="311">
                  <c:v>-5.2803155821503074</c:v>
                </c:pt>
                <c:pt idx="312">
                  <c:v>-5.8490563520132595</c:v>
                </c:pt>
                <c:pt idx="313">
                  <c:v>-6.0602142663308589</c:v>
                </c:pt>
                <c:pt idx="314">
                  <c:v>-7.2832226874060604</c:v>
                </c:pt>
                <c:pt idx="315">
                  <c:v>-8.5278971486297657</c:v>
                </c:pt>
                <c:pt idx="316">
                  <c:v>-8.5406093264805563</c:v>
                </c:pt>
                <c:pt idx="317">
                  <c:v>-8.9195929808167111</c:v>
                </c:pt>
                <c:pt idx="318">
                  <c:v>-9.0965664510658009</c:v>
                </c:pt>
                <c:pt idx="319">
                  <c:v>-9.6674852450175965</c:v>
                </c:pt>
                <c:pt idx="320">
                  <c:v>-10.488953681784366</c:v>
                </c:pt>
                <c:pt idx="321">
                  <c:v>-10.999276855617884</c:v>
                </c:pt>
                <c:pt idx="322">
                  <c:v>-11.037887655625187</c:v>
                </c:pt>
                <c:pt idx="323">
                  <c:v>-11.349969896491436</c:v>
                </c:pt>
                <c:pt idx="324">
                  <c:v>-11.269274356828493</c:v>
                </c:pt>
                <c:pt idx="325">
                  <c:v>-10.648459470857221</c:v>
                </c:pt>
                <c:pt idx="326">
                  <c:v>-9.588060447707857</c:v>
                </c:pt>
                <c:pt idx="327">
                  <c:v>-8.1718417668311538</c:v>
                </c:pt>
                <c:pt idx="328">
                  <c:v>-7.2844405102319332</c:v>
                </c:pt>
                <c:pt idx="329">
                  <c:v>-7.1109721137658708</c:v>
                </c:pt>
                <c:pt idx="330">
                  <c:v>-7.6763121951470641</c:v>
                </c:pt>
                <c:pt idx="331">
                  <c:v>-8.536992290472762</c:v>
                </c:pt>
                <c:pt idx="332">
                  <c:v>-8.7731346976619999</c:v>
                </c:pt>
                <c:pt idx="333">
                  <c:v>-8.8883806137959773</c:v>
                </c:pt>
                <c:pt idx="334">
                  <c:v>-9.2963188478760248</c:v>
                </c:pt>
                <c:pt idx="335">
                  <c:v>-8.9719501406889446</c:v>
                </c:pt>
                <c:pt idx="336">
                  <c:v>-8.2678774534807236</c:v>
                </c:pt>
                <c:pt idx="337">
                  <c:v>-7.9171557363185547</c:v>
                </c:pt>
                <c:pt idx="338">
                  <c:v>-7.7208757345200416</c:v>
                </c:pt>
                <c:pt idx="339">
                  <c:v>-7.2966405459889945</c:v>
                </c:pt>
                <c:pt idx="340">
                  <c:v>-7.4455989662700235</c:v>
                </c:pt>
                <c:pt idx="341">
                  <c:v>-7.8742020888740365</c:v>
                </c:pt>
                <c:pt idx="342">
                  <c:v>-8.1966890018956082</c:v>
                </c:pt>
                <c:pt idx="343">
                  <c:v>-8.1268544815975954</c:v>
                </c:pt>
                <c:pt idx="344">
                  <c:v>-7.0161236413056249</c:v>
                </c:pt>
                <c:pt idx="345">
                  <c:v>-5.3921738387202511</c:v>
                </c:pt>
                <c:pt idx="346">
                  <c:v>-5.5533730415835265</c:v>
                </c:pt>
                <c:pt idx="347">
                  <c:v>-5.210362896805818</c:v>
                </c:pt>
                <c:pt idx="348">
                  <c:v>-4.6355874268920365</c:v>
                </c:pt>
                <c:pt idx="349">
                  <c:v>-3.6366930718164179</c:v>
                </c:pt>
                <c:pt idx="350">
                  <c:v>-2.97640701277103</c:v>
                </c:pt>
                <c:pt idx="351">
                  <c:v>-2.4397625147602278</c:v>
                </c:pt>
                <c:pt idx="352">
                  <c:v>-2.0643170524481147</c:v>
                </c:pt>
                <c:pt idx="353">
                  <c:v>-1.2464619014709852</c:v>
                </c:pt>
                <c:pt idx="354">
                  <c:v>-1.0429877410434378</c:v>
                </c:pt>
                <c:pt idx="355">
                  <c:v>-1.6885056507699121</c:v>
                </c:pt>
                <c:pt idx="356">
                  <c:v>-1.256863258042505</c:v>
                </c:pt>
                <c:pt idx="357">
                  <c:v>-0.1670480069789409</c:v>
                </c:pt>
                <c:pt idx="358">
                  <c:v>-0.61667398682181518</c:v>
                </c:pt>
                <c:pt idx="359">
                  <c:v>-0.491727016940185</c:v>
                </c:pt>
                <c:pt idx="360">
                  <c:v>-0.57118014034323372</c:v>
                </c:pt>
                <c:pt idx="361">
                  <c:v>-0.77274646200759123</c:v>
                </c:pt>
                <c:pt idx="362">
                  <c:v>-2.0763782541376443</c:v>
                </c:pt>
                <c:pt idx="363">
                  <c:v>-3.7414636749106447</c:v>
                </c:pt>
                <c:pt idx="364">
                  <c:v>-5.3307039837326382</c:v>
                </c:pt>
                <c:pt idx="365">
                  <c:v>-5.1734550173033673</c:v>
                </c:pt>
                <c:pt idx="366">
                  <c:v>-5.7770190450170915</c:v>
                </c:pt>
                <c:pt idx="367">
                  <c:v>-6.4734151786206313</c:v>
                </c:pt>
                <c:pt idx="368">
                  <c:v>-6.871810298453064</c:v>
                </c:pt>
                <c:pt idx="369">
                  <c:v>-4.8744605938300438</c:v>
                </c:pt>
                <c:pt idx="370">
                  <c:v>-4.2357278342357816</c:v>
                </c:pt>
                <c:pt idx="371">
                  <c:v>-4.3955980207288965</c:v>
                </c:pt>
                <c:pt idx="372">
                  <c:v>-4.334594470869134</c:v>
                </c:pt>
                <c:pt idx="373">
                  <c:v>-4.1126938572830927</c:v>
                </c:pt>
                <c:pt idx="374">
                  <c:v>-3.5985851637059336</c:v>
                </c:pt>
                <c:pt idx="375">
                  <c:v>-2.8028099834754023</c:v>
                </c:pt>
                <c:pt idx="376">
                  <c:v>-3.7079753355598726</c:v>
                </c:pt>
                <c:pt idx="377">
                  <c:v>-4.2348736981072062</c:v>
                </c:pt>
                <c:pt idx="378">
                  <c:v>-4.4282446464704632</c:v>
                </c:pt>
                <c:pt idx="379">
                  <c:v>-5.1846635480317547</c:v>
                </c:pt>
                <c:pt idx="380">
                  <c:v>-6.3483033388629542</c:v>
                </c:pt>
                <c:pt idx="381">
                  <c:v>-7.8776809091974238</c:v>
                </c:pt>
                <c:pt idx="382">
                  <c:v>-9.5418484074328855</c:v>
                </c:pt>
                <c:pt idx="383">
                  <c:v>-9.8673266493933856</c:v>
                </c:pt>
                <c:pt idx="384">
                  <c:v>-10.283433831639373</c:v>
                </c:pt>
                <c:pt idx="385">
                  <c:v>-10.775604904011601</c:v>
                </c:pt>
                <c:pt idx="386">
                  <c:v>-10.850908902943337</c:v>
                </c:pt>
                <c:pt idx="387">
                  <c:v>-11.188168503384416</c:v>
                </c:pt>
                <c:pt idx="388">
                  <c:v>-10.820297043201503</c:v>
                </c:pt>
                <c:pt idx="389">
                  <c:v>-10.248164002136123</c:v>
                </c:pt>
                <c:pt idx="390">
                  <c:v>-10.112761552337728</c:v>
                </c:pt>
                <c:pt idx="391">
                  <c:v>-10.016712173135328</c:v>
                </c:pt>
                <c:pt idx="392">
                  <c:v>-10.430068752784491</c:v>
                </c:pt>
                <c:pt idx="393">
                  <c:v>-10.4777626298733</c:v>
                </c:pt>
                <c:pt idx="394">
                  <c:v>-9.961726224676438</c:v>
                </c:pt>
                <c:pt idx="395">
                  <c:v>-10.167185168607437</c:v>
                </c:pt>
                <c:pt idx="396">
                  <c:v>-10.290122644440357</c:v>
                </c:pt>
                <c:pt idx="397">
                  <c:v>-9.8875739556987323</c:v>
                </c:pt>
                <c:pt idx="398">
                  <c:v>-9.4597467450315182</c:v>
                </c:pt>
                <c:pt idx="399">
                  <c:v>-8.1509641597792868</c:v>
                </c:pt>
                <c:pt idx="400">
                  <c:v>-7.8526151968437556</c:v>
                </c:pt>
                <c:pt idx="401">
                  <c:v>-7.5305605109435296</c:v>
                </c:pt>
                <c:pt idx="402">
                  <c:v>-7.1786632148892222</c:v>
                </c:pt>
                <c:pt idx="403">
                  <c:v>-7.0621004011027759</c:v>
                </c:pt>
                <c:pt idx="404">
                  <c:v>-7.1211039788465076</c:v>
                </c:pt>
                <c:pt idx="405">
                  <c:v>-7.1332105698711166</c:v>
                </c:pt>
                <c:pt idx="406">
                  <c:v>-7.8351705580568183</c:v>
                </c:pt>
                <c:pt idx="407">
                  <c:v>-7.8998762651686123</c:v>
                </c:pt>
                <c:pt idx="408">
                  <c:v>-6.3684603865275173</c:v>
                </c:pt>
                <c:pt idx="409">
                  <c:v>-6.3086658808849023</c:v>
                </c:pt>
                <c:pt idx="410">
                  <c:v>-6.0160547665035811</c:v>
                </c:pt>
                <c:pt idx="411">
                  <c:v>-5.4601979331099963</c:v>
                </c:pt>
                <c:pt idx="412">
                  <c:v>-4.9790996530628684</c:v>
                </c:pt>
                <c:pt idx="413">
                  <c:v>-4.6625668446501907</c:v>
                </c:pt>
                <c:pt idx="414">
                  <c:v>-4.3007527256545641</c:v>
                </c:pt>
                <c:pt idx="415">
                  <c:v>-5.6061679340305295</c:v>
                </c:pt>
                <c:pt idx="416">
                  <c:v>-5.133698576699727</c:v>
                </c:pt>
                <c:pt idx="417">
                  <c:v>-5.4909654548939146</c:v>
                </c:pt>
                <c:pt idx="418">
                  <c:v>-5.8601692388994833</c:v>
                </c:pt>
                <c:pt idx="419">
                  <c:v>-6.0738301723131807</c:v>
                </c:pt>
                <c:pt idx="420">
                  <c:v>-7.0560726859643905</c:v>
                </c:pt>
                <c:pt idx="421">
                  <c:v>-7.623932095264542</c:v>
                </c:pt>
                <c:pt idx="422">
                  <c:v>-8.073848235722485</c:v>
                </c:pt>
                <c:pt idx="423">
                  <c:v>-8.9836359063149498</c:v>
                </c:pt>
                <c:pt idx="424">
                  <c:v>-9.1435549455851977</c:v>
                </c:pt>
                <c:pt idx="425">
                  <c:v>-9.617610675744924</c:v>
                </c:pt>
                <c:pt idx="426">
                  <c:v>-10.360544277323793</c:v>
                </c:pt>
                <c:pt idx="427">
                  <c:v>-10.218471367069487</c:v>
                </c:pt>
                <c:pt idx="428">
                  <c:v>-10.614639181041181</c:v>
                </c:pt>
                <c:pt idx="429">
                  <c:v>-10.734218971262063</c:v>
                </c:pt>
                <c:pt idx="430">
                  <c:v>-10.725944197911172</c:v>
                </c:pt>
                <c:pt idx="431">
                  <c:v>-11.021299911858579</c:v>
                </c:pt>
                <c:pt idx="432">
                  <c:v>-11.509513752195636</c:v>
                </c:pt>
                <c:pt idx="433">
                  <c:v>-11.148477618833478</c:v>
                </c:pt>
                <c:pt idx="434">
                  <c:v>-10.724275374942986</c:v>
                </c:pt>
                <c:pt idx="435">
                  <c:v>-10.308564595947702</c:v>
                </c:pt>
                <c:pt idx="436">
                  <c:v>-9.9061331549508242</c:v>
                </c:pt>
                <c:pt idx="437">
                  <c:v>-9.1330735341985694</c:v>
                </c:pt>
                <c:pt idx="438">
                  <c:v>-8.0115102986129294</c:v>
                </c:pt>
                <c:pt idx="439">
                  <c:v>-5.0971190090078382</c:v>
                </c:pt>
                <c:pt idx="440">
                  <c:v>-2.5013889657231378</c:v>
                </c:pt>
                <c:pt idx="441">
                  <c:v>0.70845590844210837</c:v>
                </c:pt>
                <c:pt idx="442">
                  <c:v>3.5565184201938638</c:v>
                </c:pt>
                <c:pt idx="443">
                  <c:v>7.1172740209038086</c:v>
                </c:pt>
                <c:pt idx="444">
                  <c:v>11.527403874457519</c:v>
                </c:pt>
                <c:pt idx="445">
                  <c:v>15.138051481220415</c:v>
                </c:pt>
                <c:pt idx="446">
                  <c:v>17.036519894627933</c:v>
                </c:pt>
                <c:pt idx="447">
                  <c:v>17.813319967164418</c:v>
                </c:pt>
                <c:pt idx="448">
                  <c:v>19.2669148074975</c:v>
                </c:pt>
                <c:pt idx="449">
                  <c:v>20.576861943639098</c:v>
                </c:pt>
                <c:pt idx="450">
                  <c:v>21.198165215673232</c:v>
                </c:pt>
                <c:pt idx="451">
                  <c:v>19.246591289895189</c:v>
                </c:pt>
                <c:pt idx="452">
                  <c:v>18.854338799980685</c:v>
                </c:pt>
                <c:pt idx="453">
                  <c:v>17.834408516520195</c:v>
                </c:pt>
                <c:pt idx="454">
                  <c:v>18.976116622387167</c:v>
                </c:pt>
                <c:pt idx="455">
                  <c:v>18.577375944251823</c:v>
                </c:pt>
                <c:pt idx="456">
                  <c:v>18.222075136182294</c:v>
                </c:pt>
                <c:pt idx="457">
                  <c:v>18.682259512797394</c:v>
                </c:pt>
                <c:pt idx="458">
                  <c:v>19.888654644220619</c:v>
                </c:pt>
                <c:pt idx="459">
                  <c:v>20.890842084456754</c:v>
                </c:pt>
                <c:pt idx="460">
                  <c:v>22.648615263492058</c:v>
                </c:pt>
                <c:pt idx="461">
                  <c:v>23.951660209560341</c:v>
                </c:pt>
                <c:pt idx="462">
                  <c:v>23.961373745319246</c:v>
                </c:pt>
                <c:pt idx="463">
                  <c:v>25.325472420869865</c:v>
                </c:pt>
                <c:pt idx="464">
                  <c:v>26.11338252101384</c:v>
                </c:pt>
                <c:pt idx="465">
                  <c:v>25.799068435695339</c:v>
                </c:pt>
                <c:pt idx="466">
                  <c:v>25.725470503509317</c:v>
                </c:pt>
                <c:pt idx="467">
                  <c:v>24.562718974947106</c:v>
                </c:pt>
                <c:pt idx="468">
                  <c:v>22.967905698218459</c:v>
                </c:pt>
                <c:pt idx="469">
                  <c:v>23.21293382407848</c:v>
                </c:pt>
                <c:pt idx="470">
                  <c:v>22.39883841459584</c:v>
                </c:pt>
                <c:pt idx="471">
                  <c:v>20.959726175626646</c:v>
                </c:pt>
                <c:pt idx="472">
                  <c:v>20.813649010663571</c:v>
                </c:pt>
                <c:pt idx="473">
                  <c:v>21.313853205618138</c:v>
                </c:pt>
                <c:pt idx="474">
                  <c:v>21.604339142858777</c:v>
                </c:pt>
                <c:pt idx="475">
                  <c:v>22.155440326307339</c:v>
                </c:pt>
                <c:pt idx="476">
                  <c:v>22.17947488280695</c:v>
                </c:pt>
                <c:pt idx="477">
                  <c:v>22.732375005863961</c:v>
                </c:pt>
                <c:pt idx="478">
                  <c:v>23.205563639533391</c:v>
                </c:pt>
                <c:pt idx="479">
                  <c:v>23.894653860224331</c:v>
                </c:pt>
                <c:pt idx="480">
                  <c:v>22.744811755275737</c:v>
                </c:pt>
                <c:pt idx="481">
                  <c:v>22.933367589193043</c:v>
                </c:pt>
                <c:pt idx="482">
                  <c:v>24.724147871854239</c:v>
                </c:pt>
                <c:pt idx="483">
                  <c:v>26.130418974248993</c:v>
                </c:pt>
                <c:pt idx="484">
                  <c:v>26.968555214087335</c:v>
                </c:pt>
                <c:pt idx="485">
                  <c:v>26.265289775749046</c:v>
                </c:pt>
                <c:pt idx="486">
                  <c:v>26.518088930410347</c:v>
                </c:pt>
                <c:pt idx="487">
                  <c:v>26.398178319115281</c:v>
                </c:pt>
                <c:pt idx="488">
                  <c:v>26.701407232834732</c:v>
                </c:pt>
                <c:pt idx="489">
                  <c:v>24.307191453081479</c:v>
                </c:pt>
                <c:pt idx="490">
                  <c:v>24.42340430577169</c:v>
                </c:pt>
                <c:pt idx="491">
                  <c:v>25.209214173080557</c:v>
                </c:pt>
                <c:pt idx="492">
                  <c:v>25.635211454508074</c:v>
                </c:pt>
                <c:pt idx="493">
                  <c:v>25.33490223584522</c:v>
                </c:pt>
                <c:pt idx="494">
                  <c:v>25.548520244376018</c:v>
                </c:pt>
                <c:pt idx="495">
                  <c:v>25.504308059523787</c:v>
                </c:pt>
                <c:pt idx="496">
                  <c:v>26.841706546939488</c:v>
                </c:pt>
                <c:pt idx="497">
                  <c:v>27.046409541226705</c:v>
                </c:pt>
                <c:pt idx="498">
                  <c:v>26.605290726524437</c:v>
                </c:pt>
                <c:pt idx="499">
                  <c:v>27.033050748887664</c:v>
                </c:pt>
                <c:pt idx="500">
                  <c:v>26.849796990654912</c:v>
                </c:pt>
                <c:pt idx="501">
                  <c:v>26.373764266019496</c:v>
                </c:pt>
                <c:pt idx="502">
                  <c:v>25.669380605095764</c:v>
                </c:pt>
                <c:pt idx="503">
                  <c:v>24.94757824896811</c:v>
                </c:pt>
                <c:pt idx="504">
                  <c:v>23.18709651896344</c:v>
                </c:pt>
                <c:pt idx="505">
                  <c:v>22.296129661874719</c:v>
                </c:pt>
                <c:pt idx="506">
                  <c:v>21.479017953006103</c:v>
                </c:pt>
                <c:pt idx="507">
                  <c:v>21.029367634403634</c:v>
                </c:pt>
                <c:pt idx="508">
                  <c:v>21.189458758361688</c:v>
                </c:pt>
                <c:pt idx="509">
                  <c:v>20.987808816471816</c:v>
                </c:pt>
                <c:pt idx="510">
                  <c:v>19.948220257668943</c:v>
                </c:pt>
                <c:pt idx="511">
                  <c:v>20.261752438094486</c:v>
                </c:pt>
                <c:pt idx="512">
                  <c:v>20.356890912315087</c:v>
                </c:pt>
                <c:pt idx="513">
                  <c:v>20.683214626592683</c:v>
                </c:pt>
                <c:pt idx="514">
                  <c:v>21.057029698221033</c:v>
                </c:pt>
                <c:pt idx="515">
                  <c:v>19.021365745747765</c:v>
                </c:pt>
                <c:pt idx="516">
                  <c:v>17.800160179166536</c:v>
                </c:pt>
                <c:pt idx="517">
                  <c:v>17.628714857656295</c:v>
                </c:pt>
                <c:pt idx="518">
                  <c:v>17.09968568555194</c:v>
                </c:pt>
                <c:pt idx="519">
                  <c:v>15.607933693438452</c:v>
                </c:pt>
                <c:pt idx="520">
                  <c:v>14.417233359546843</c:v>
                </c:pt>
                <c:pt idx="521">
                  <c:v>13.441380189111637</c:v>
                </c:pt>
                <c:pt idx="522">
                  <c:v>14.530994636935903</c:v>
                </c:pt>
                <c:pt idx="523">
                  <c:v>16.797159720144723</c:v>
                </c:pt>
                <c:pt idx="524">
                  <c:v>16.759030941662413</c:v>
                </c:pt>
                <c:pt idx="525">
                  <c:v>17.54211966945638</c:v>
                </c:pt>
                <c:pt idx="526">
                  <c:v>18.408922829729789</c:v>
                </c:pt>
                <c:pt idx="527">
                  <c:v>17.987469033662784</c:v>
                </c:pt>
                <c:pt idx="528">
                  <c:v>17.867645314171607</c:v>
                </c:pt>
                <c:pt idx="529">
                  <c:v>18.033125271625977</c:v>
                </c:pt>
                <c:pt idx="530">
                  <c:v>15.993670932297281</c:v>
                </c:pt>
                <c:pt idx="531">
                  <c:v>15.170451097245627</c:v>
                </c:pt>
                <c:pt idx="532">
                  <c:v>13.672095921519896</c:v>
                </c:pt>
                <c:pt idx="533">
                  <c:v>12.654585713589354</c:v>
                </c:pt>
                <c:pt idx="534">
                  <c:v>13.093498681855442</c:v>
                </c:pt>
                <c:pt idx="535">
                  <c:v>13.107899866139396</c:v>
                </c:pt>
                <c:pt idx="536">
                  <c:v>12.56957921727374</c:v>
                </c:pt>
                <c:pt idx="537">
                  <c:v>12.667755078392577</c:v>
                </c:pt>
                <c:pt idx="538">
                  <c:v>12.927677839176358</c:v>
                </c:pt>
                <c:pt idx="539">
                  <c:v>13.005600305160913</c:v>
                </c:pt>
                <c:pt idx="540">
                  <c:v>13.089187383745095</c:v>
                </c:pt>
                <c:pt idx="541">
                  <c:v>13.004695741718441</c:v>
                </c:pt>
                <c:pt idx="542">
                  <c:v>12.822898979896937</c:v>
                </c:pt>
                <c:pt idx="543">
                  <c:v>12.991006452635537</c:v>
                </c:pt>
                <c:pt idx="544">
                  <c:v>13.622213833129198</c:v>
                </c:pt>
                <c:pt idx="545">
                  <c:v>13.560819158648956</c:v>
                </c:pt>
                <c:pt idx="546">
                  <c:v>14.110886054042526</c:v>
                </c:pt>
                <c:pt idx="547">
                  <c:v>12.877095340007871</c:v>
                </c:pt>
                <c:pt idx="548">
                  <c:v>12.597518209161958</c:v>
                </c:pt>
                <c:pt idx="549">
                  <c:v>12.885556242393083</c:v>
                </c:pt>
                <c:pt idx="550">
                  <c:v>11.874443760081887</c:v>
                </c:pt>
                <c:pt idx="551">
                  <c:v>11.12739797331653</c:v>
                </c:pt>
                <c:pt idx="552">
                  <c:v>10.713648754754049</c:v>
                </c:pt>
                <c:pt idx="553">
                  <c:v>9.6195777352313918</c:v>
                </c:pt>
                <c:pt idx="554">
                  <c:v>9.2321213479774435</c:v>
                </c:pt>
                <c:pt idx="555">
                  <c:v>8.2623534424302765</c:v>
                </c:pt>
                <c:pt idx="556">
                  <c:v>6.535107701913673</c:v>
                </c:pt>
                <c:pt idx="557">
                  <c:v>6.3184678419287454</c:v>
                </c:pt>
                <c:pt idx="558">
                  <c:v>6.083227616319304</c:v>
                </c:pt>
                <c:pt idx="559">
                  <c:v>5.1540737647130017</c:v>
                </c:pt>
                <c:pt idx="560">
                  <c:v>4.2511563158735557</c:v>
                </c:pt>
                <c:pt idx="561">
                  <c:v>3.76169972896641</c:v>
                </c:pt>
                <c:pt idx="562">
                  <c:v>3.6630565666774189</c:v>
                </c:pt>
                <c:pt idx="563">
                  <c:v>3.7367258862458193</c:v>
                </c:pt>
                <c:pt idx="564">
                  <c:v>3.7512422683183386</c:v>
                </c:pt>
                <c:pt idx="565">
                  <c:v>2.7861116148376901</c:v>
                </c:pt>
                <c:pt idx="566">
                  <c:v>2.9364746866202536</c:v>
                </c:pt>
                <c:pt idx="567">
                  <c:v>3.0652738130149424</c:v>
                </c:pt>
                <c:pt idx="568">
                  <c:v>2.8115479669814571</c:v>
                </c:pt>
                <c:pt idx="569">
                  <c:v>2.5376743394671331</c:v>
                </c:pt>
                <c:pt idx="570">
                  <c:v>2.676913022627756</c:v>
                </c:pt>
                <c:pt idx="571">
                  <c:v>2.5782948057764057</c:v>
                </c:pt>
                <c:pt idx="572">
                  <c:v>2.4885602147465513</c:v>
                </c:pt>
                <c:pt idx="573">
                  <c:v>2.9707121802554659</c:v>
                </c:pt>
                <c:pt idx="574">
                  <c:v>4.1257404262392736</c:v>
                </c:pt>
                <c:pt idx="575">
                  <c:v>3.9379119071260043</c:v>
                </c:pt>
                <c:pt idx="576">
                  <c:v>3.7999458926740841</c:v>
                </c:pt>
                <c:pt idx="577">
                  <c:v>3.7049605195207285</c:v>
                </c:pt>
                <c:pt idx="578">
                  <c:v>4.0232022127782061</c:v>
                </c:pt>
                <c:pt idx="579">
                  <c:v>4.2965996905251993</c:v>
                </c:pt>
                <c:pt idx="580">
                  <c:v>4.4256431009280437</c:v>
                </c:pt>
                <c:pt idx="581">
                  <c:v>4.1068810048528315</c:v>
                </c:pt>
                <c:pt idx="582">
                  <c:v>5.1286685030072903</c:v>
                </c:pt>
                <c:pt idx="583">
                  <c:v>5.4376306703195221</c:v>
                </c:pt>
                <c:pt idx="584">
                  <c:v>5.6323826931708236</c:v>
                </c:pt>
                <c:pt idx="585">
                  <c:v>5.3876683543434805</c:v>
                </c:pt>
                <c:pt idx="586">
                  <c:v>5.3136232037331013</c:v>
                </c:pt>
                <c:pt idx="587">
                  <c:v>5.6332003080874946</c:v>
                </c:pt>
                <c:pt idx="588">
                  <c:v>6.0671979377912573</c:v>
                </c:pt>
                <c:pt idx="589">
                  <c:v>4.9606246296151824</c:v>
                </c:pt>
                <c:pt idx="590">
                  <c:v>4.748294692705378</c:v>
                </c:pt>
                <c:pt idx="591">
                  <c:v>4.6619530612523041</c:v>
                </c:pt>
                <c:pt idx="592">
                  <c:v>5.0339384812733936</c:v>
                </c:pt>
                <c:pt idx="593">
                  <c:v>4.9861836747015209</c:v>
                </c:pt>
                <c:pt idx="594">
                  <c:v>5.5941711750446945</c:v>
                </c:pt>
                <c:pt idx="595">
                  <c:v>5.159014597371443</c:v>
                </c:pt>
                <c:pt idx="596">
                  <c:v>5.3236795598814286</c:v>
                </c:pt>
                <c:pt idx="597">
                  <c:v>5.3379109701302614</c:v>
                </c:pt>
                <c:pt idx="598">
                  <c:v>5.2758077278392275</c:v>
                </c:pt>
                <c:pt idx="599">
                  <c:v>4.3961270769475096</c:v>
                </c:pt>
                <c:pt idx="600">
                  <c:v>3.9848940463228888</c:v>
                </c:pt>
                <c:pt idx="601">
                  <c:v>2.7254468877908251</c:v>
                </c:pt>
                <c:pt idx="602">
                  <c:v>2.1093864223899028</c:v>
                </c:pt>
                <c:pt idx="603">
                  <c:v>2.1399719951515577</c:v>
                </c:pt>
                <c:pt idx="604">
                  <c:v>2.26828255005131</c:v>
                </c:pt>
                <c:pt idx="605">
                  <c:v>2.2786224313988859</c:v>
                </c:pt>
                <c:pt idx="606">
                  <c:v>2.7874246471505963</c:v>
                </c:pt>
                <c:pt idx="607">
                  <c:v>2.9917820043068359</c:v>
                </c:pt>
                <c:pt idx="608">
                  <c:v>2.383776435118969</c:v>
                </c:pt>
                <c:pt idx="609">
                  <c:v>2.5649632149571269</c:v>
                </c:pt>
                <c:pt idx="610">
                  <c:v>3.1435469310752895</c:v>
                </c:pt>
                <c:pt idx="611">
                  <c:v>3.0564976533499499</c:v>
                </c:pt>
                <c:pt idx="612">
                  <c:v>2.9709259451265515</c:v>
                </c:pt>
                <c:pt idx="613">
                  <c:v>3.1317416339439603</c:v>
                </c:pt>
                <c:pt idx="614">
                  <c:v>3.198427748566314</c:v>
                </c:pt>
                <c:pt idx="615">
                  <c:v>3.9051648887667234</c:v>
                </c:pt>
                <c:pt idx="616">
                  <c:v>4.2286614698409846</c:v>
                </c:pt>
                <c:pt idx="617">
                  <c:v>3.7658909113463541</c:v>
                </c:pt>
                <c:pt idx="618">
                  <c:v>3.7382197276883815</c:v>
                </c:pt>
                <c:pt idx="619">
                  <c:v>3.4749747754388318</c:v>
                </c:pt>
                <c:pt idx="620">
                  <c:v>2.9117045287160965</c:v>
                </c:pt>
                <c:pt idx="621">
                  <c:v>3.0668776919574015</c:v>
                </c:pt>
                <c:pt idx="622">
                  <c:v>2.6405452006846288</c:v>
                </c:pt>
                <c:pt idx="623">
                  <c:v>2.3147032494462274</c:v>
                </c:pt>
                <c:pt idx="624">
                  <c:v>3.4776799237100513</c:v>
                </c:pt>
                <c:pt idx="625">
                  <c:v>3.9358580724341179</c:v>
                </c:pt>
                <c:pt idx="626">
                  <c:v>4.3843134581726453</c:v>
                </c:pt>
                <c:pt idx="627">
                  <c:v>4.5633497996085186</c:v>
                </c:pt>
                <c:pt idx="628">
                  <c:v>4.9011231785933616</c:v>
                </c:pt>
                <c:pt idx="629">
                  <c:v>5.1091433615999051</c:v>
                </c:pt>
                <c:pt idx="630">
                  <c:v>4.771240318463926</c:v>
                </c:pt>
                <c:pt idx="631">
                  <c:v>3.8076509402335672</c:v>
                </c:pt>
                <c:pt idx="632">
                  <c:v>3.8386101756374105</c:v>
                </c:pt>
                <c:pt idx="633">
                  <c:v>3.9947220961515266</c:v>
                </c:pt>
                <c:pt idx="634">
                  <c:v>3.8459042519810622</c:v>
                </c:pt>
                <c:pt idx="635">
                  <c:v>3.6495166925639992</c:v>
                </c:pt>
                <c:pt idx="636">
                  <c:v>3.7259825028072648</c:v>
                </c:pt>
                <c:pt idx="637">
                  <c:v>2.8491299626749673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cat>
            <c:strRef>
              <c:f>'Indicadores Semanais'!$Y$9:$Y$649</c:f>
              <c:strCache>
                <c:ptCount val="64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40">
                  <c:v>03-10-2021</c:v>
                </c:pt>
              </c:strCache>
            </c:strRef>
          </c:cat>
          <c:val>
            <c:numRef>
              <c:f>'Indicadores Semanais'!$AB$9:$AB$554</c:f>
              <c:numCache>
                <c:formatCode>0.0</c:formatCode>
                <c:ptCount val="546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-5.7407427244855285</c:v>
                </c:pt>
                <c:pt idx="366">
                  <c:v>-5.7407427244855285</c:v>
                </c:pt>
                <c:pt idx="367">
                  <c:v>-5.7407427244855285</c:v>
                </c:pt>
                <c:pt idx="368">
                  <c:v>-5.7407427244855285</c:v>
                </c:pt>
                <c:pt idx="369">
                  <c:v>-5.7407427244855285</c:v>
                </c:pt>
                <c:pt idx="370">
                  <c:v>-5.7407427244855285</c:v>
                </c:pt>
                <c:pt idx="371">
                  <c:v>-5.7407427244855285</c:v>
                </c:pt>
                <c:pt idx="372">
                  <c:v>-5.7407427244855285</c:v>
                </c:pt>
                <c:pt idx="373">
                  <c:v>-5.7407427244855285</c:v>
                </c:pt>
                <c:pt idx="374">
                  <c:v>-5.7407427244855285</c:v>
                </c:pt>
                <c:pt idx="375">
                  <c:v>-5.7407427244855285</c:v>
                </c:pt>
                <c:pt idx="376">
                  <c:v>-5.7407427244855285</c:v>
                </c:pt>
                <c:pt idx="377">
                  <c:v>-5.7407427244855285</c:v>
                </c:pt>
                <c:pt idx="378">
                  <c:v>-5.7407427244855285</c:v>
                </c:pt>
                <c:pt idx="379">
                  <c:v>-5.7407427244855285</c:v>
                </c:pt>
                <c:pt idx="380">
                  <c:v>-5.7407427244855285</c:v>
                </c:pt>
                <c:pt idx="381">
                  <c:v>-5.7407427244855285</c:v>
                </c:pt>
                <c:pt idx="382">
                  <c:v>-5.7407427244855285</c:v>
                </c:pt>
                <c:pt idx="383">
                  <c:v>-5.7407427244855285</c:v>
                </c:pt>
                <c:pt idx="384">
                  <c:v>-5.7407427244855285</c:v>
                </c:pt>
                <c:pt idx="385">
                  <c:v>-5.7407427244855285</c:v>
                </c:pt>
                <c:pt idx="386">
                  <c:v>-5.7407427244855285</c:v>
                </c:pt>
                <c:pt idx="387">
                  <c:v>-5.7407427244855285</c:v>
                </c:pt>
                <c:pt idx="388">
                  <c:v>-5.7407427244855285</c:v>
                </c:pt>
                <c:pt idx="389">
                  <c:v>-5.7407427244855285</c:v>
                </c:pt>
                <c:pt idx="390">
                  <c:v>-5.7407427244855285</c:v>
                </c:pt>
                <c:pt idx="391">
                  <c:v>-5.7407427244855285</c:v>
                </c:pt>
                <c:pt idx="392">
                  <c:v>-5.7407427244855285</c:v>
                </c:pt>
                <c:pt idx="393">
                  <c:v>-5.7407427244855285</c:v>
                </c:pt>
                <c:pt idx="394">
                  <c:v>-5.7407427244855285</c:v>
                </c:pt>
                <c:pt idx="395">
                  <c:v>-5.7407427244855285</c:v>
                </c:pt>
                <c:pt idx="396">
                  <c:v>-5.7407427244855285</c:v>
                </c:pt>
                <c:pt idx="397">
                  <c:v>-5.7407427244855285</c:v>
                </c:pt>
                <c:pt idx="398">
                  <c:v>-5.7407427244855285</c:v>
                </c:pt>
                <c:pt idx="399">
                  <c:v>-5.7407427244855285</c:v>
                </c:pt>
                <c:pt idx="400">
                  <c:v>-5.7407427244855285</c:v>
                </c:pt>
                <c:pt idx="401">
                  <c:v>-5.7407427244855285</c:v>
                </c:pt>
                <c:pt idx="402">
                  <c:v>-5.7407427244855285</c:v>
                </c:pt>
                <c:pt idx="403">
                  <c:v>-5.7407427244855285</c:v>
                </c:pt>
                <c:pt idx="404">
                  <c:v>-5.7407427244855285</c:v>
                </c:pt>
                <c:pt idx="405">
                  <c:v>-5.7407427244855285</c:v>
                </c:pt>
                <c:pt idx="406">
                  <c:v>-5.7407427244855285</c:v>
                </c:pt>
                <c:pt idx="407">
                  <c:v>-5.7407427244855285</c:v>
                </c:pt>
                <c:pt idx="408">
                  <c:v>-5.7407427244855285</c:v>
                </c:pt>
                <c:pt idx="409">
                  <c:v>-5.7407427244855285</c:v>
                </c:pt>
                <c:pt idx="410">
                  <c:v>-5.7407427244855285</c:v>
                </c:pt>
                <c:pt idx="411">
                  <c:v>-5.7407427244855285</c:v>
                </c:pt>
                <c:pt idx="412">
                  <c:v>-5.7407427244855285</c:v>
                </c:pt>
                <c:pt idx="413">
                  <c:v>-5.7407427244855285</c:v>
                </c:pt>
                <c:pt idx="414">
                  <c:v>-5.7407427244855285</c:v>
                </c:pt>
                <c:pt idx="415">
                  <c:v>-5.7407427244855285</c:v>
                </c:pt>
                <c:pt idx="416">
                  <c:v>-5.7407427244855285</c:v>
                </c:pt>
                <c:pt idx="417">
                  <c:v>-5.7407427244855285</c:v>
                </c:pt>
                <c:pt idx="418">
                  <c:v>-5.7407427244855285</c:v>
                </c:pt>
                <c:pt idx="419">
                  <c:v>-5.7407427244855285</c:v>
                </c:pt>
                <c:pt idx="420">
                  <c:v>-5.7407427244855285</c:v>
                </c:pt>
                <c:pt idx="421">
                  <c:v>-5.7407427244855285</c:v>
                </c:pt>
                <c:pt idx="422">
                  <c:v>-5.7407427244855285</c:v>
                </c:pt>
                <c:pt idx="423">
                  <c:v>-5.7407427244855285</c:v>
                </c:pt>
                <c:pt idx="424">
                  <c:v>-5.7407427244855285</c:v>
                </c:pt>
                <c:pt idx="425">
                  <c:v>-5.7407427244855285</c:v>
                </c:pt>
                <c:pt idx="426">
                  <c:v>-5.7407427244855285</c:v>
                </c:pt>
                <c:pt idx="427">
                  <c:v>-5.7407427244855285</c:v>
                </c:pt>
                <c:pt idx="428">
                  <c:v>-5.7407427244855285</c:v>
                </c:pt>
                <c:pt idx="429">
                  <c:v>-5.7407427244855285</c:v>
                </c:pt>
                <c:pt idx="430">
                  <c:v>-5.7407427244855285</c:v>
                </c:pt>
                <c:pt idx="431">
                  <c:v>-5.7407427244855285</c:v>
                </c:pt>
                <c:pt idx="432">
                  <c:v>-5.7407427244855285</c:v>
                </c:pt>
                <c:pt idx="433">
                  <c:v>-5.7407427244855285</c:v>
                </c:pt>
                <c:pt idx="434">
                  <c:v>-5.7407427244855285</c:v>
                </c:pt>
                <c:pt idx="435">
                  <c:v>-5.7407427244855285</c:v>
                </c:pt>
                <c:pt idx="436">
                  <c:v>-5.7407427244855285</c:v>
                </c:pt>
                <c:pt idx="437">
                  <c:v>-5.7407427244855285</c:v>
                </c:pt>
                <c:pt idx="438">
                  <c:v>-5.7407427244855285</c:v>
                </c:pt>
                <c:pt idx="439">
                  <c:v>-5.7407427244855285</c:v>
                </c:pt>
                <c:pt idx="440">
                  <c:v>-5.7407427244855285</c:v>
                </c:pt>
                <c:pt idx="441">
                  <c:v>-5.7407427244855285</c:v>
                </c:pt>
                <c:pt idx="442">
                  <c:v>-5.7407427244855285</c:v>
                </c:pt>
                <c:pt idx="443">
                  <c:v>-5.7407427244855285</c:v>
                </c:pt>
                <c:pt idx="444">
                  <c:v>-5.7407427244855285</c:v>
                </c:pt>
                <c:pt idx="445">
                  <c:v>-5.7407427244855285</c:v>
                </c:pt>
                <c:pt idx="446">
                  <c:v>-5.7407427244855285</c:v>
                </c:pt>
                <c:pt idx="447">
                  <c:v>-5.7407427244855285</c:v>
                </c:pt>
                <c:pt idx="448">
                  <c:v>-5.7407427244855285</c:v>
                </c:pt>
                <c:pt idx="449">
                  <c:v>-5.7407427244855285</c:v>
                </c:pt>
                <c:pt idx="450">
                  <c:v>-5.7407427244855285</c:v>
                </c:pt>
                <c:pt idx="451">
                  <c:v>-5.7407427244855285</c:v>
                </c:pt>
                <c:pt idx="452">
                  <c:v>-5.7407427244855285</c:v>
                </c:pt>
                <c:pt idx="453">
                  <c:v>-5.7407427244855285</c:v>
                </c:pt>
                <c:pt idx="454">
                  <c:v>-5.7407427244855285</c:v>
                </c:pt>
                <c:pt idx="455">
                  <c:v>16.241162582106455</c:v>
                </c:pt>
                <c:pt idx="456">
                  <c:v>16.241162582106455</c:v>
                </c:pt>
                <c:pt idx="457">
                  <c:v>16.241162582106455</c:v>
                </c:pt>
                <c:pt idx="458">
                  <c:v>16.241162582106455</c:v>
                </c:pt>
                <c:pt idx="459">
                  <c:v>16.241162582106455</c:v>
                </c:pt>
                <c:pt idx="460">
                  <c:v>16.241162582106455</c:v>
                </c:pt>
                <c:pt idx="461">
                  <c:v>16.241162582106455</c:v>
                </c:pt>
                <c:pt idx="462">
                  <c:v>16.241162582106455</c:v>
                </c:pt>
                <c:pt idx="463">
                  <c:v>16.241162582106455</c:v>
                </c:pt>
                <c:pt idx="464">
                  <c:v>16.241162582106455</c:v>
                </c:pt>
                <c:pt idx="465">
                  <c:v>16.241162582106455</c:v>
                </c:pt>
                <c:pt idx="466">
                  <c:v>16.241162582106455</c:v>
                </c:pt>
                <c:pt idx="467">
                  <c:v>16.241162582106455</c:v>
                </c:pt>
                <c:pt idx="468">
                  <c:v>16.241162582106455</c:v>
                </c:pt>
                <c:pt idx="469">
                  <c:v>16.241162582106455</c:v>
                </c:pt>
                <c:pt idx="470">
                  <c:v>16.241162582106455</c:v>
                </c:pt>
                <c:pt idx="471">
                  <c:v>16.241162582106455</c:v>
                </c:pt>
                <c:pt idx="472">
                  <c:v>16.241162582106455</c:v>
                </c:pt>
                <c:pt idx="473">
                  <c:v>16.241162582106455</c:v>
                </c:pt>
                <c:pt idx="474">
                  <c:v>16.241162582106455</c:v>
                </c:pt>
                <c:pt idx="475">
                  <c:v>16.241162582106455</c:v>
                </c:pt>
                <c:pt idx="476">
                  <c:v>16.241162582106455</c:v>
                </c:pt>
                <c:pt idx="477">
                  <c:v>16.241162582106455</c:v>
                </c:pt>
                <c:pt idx="478">
                  <c:v>16.241162582106455</c:v>
                </c:pt>
                <c:pt idx="479">
                  <c:v>16.241162582106455</c:v>
                </c:pt>
                <c:pt idx="480">
                  <c:v>16.241162582106455</c:v>
                </c:pt>
                <c:pt idx="481">
                  <c:v>16.241162582106455</c:v>
                </c:pt>
                <c:pt idx="482">
                  <c:v>16.241162582106455</c:v>
                </c:pt>
                <c:pt idx="483">
                  <c:v>16.241162582106455</c:v>
                </c:pt>
                <c:pt idx="484">
                  <c:v>16.241162582106455</c:v>
                </c:pt>
                <c:pt idx="485">
                  <c:v>16.241162582106455</c:v>
                </c:pt>
                <c:pt idx="486">
                  <c:v>16.241162582106455</c:v>
                </c:pt>
                <c:pt idx="487">
                  <c:v>16.241162582106455</c:v>
                </c:pt>
                <c:pt idx="488">
                  <c:v>16.241162582106455</c:v>
                </c:pt>
                <c:pt idx="489">
                  <c:v>16.241162582106455</c:v>
                </c:pt>
                <c:pt idx="490">
                  <c:v>16.241162582106455</c:v>
                </c:pt>
                <c:pt idx="491">
                  <c:v>16.241162582106455</c:v>
                </c:pt>
                <c:pt idx="492">
                  <c:v>16.241162582106455</c:v>
                </c:pt>
                <c:pt idx="493">
                  <c:v>16.241162582106455</c:v>
                </c:pt>
                <c:pt idx="494">
                  <c:v>16.241162582106455</c:v>
                </c:pt>
                <c:pt idx="495">
                  <c:v>16.241162582106455</c:v>
                </c:pt>
                <c:pt idx="496">
                  <c:v>16.241162582106455</c:v>
                </c:pt>
                <c:pt idx="497">
                  <c:v>16.241162582106455</c:v>
                </c:pt>
                <c:pt idx="498">
                  <c:v>16.241162582106455</c:v>
                </c:pt>
                <c:pt idx="499">
                  <c:v>16.241162582106455</c:v>
                </c:pt>
                <c:pt idx="500">
                  <c:v>16.241162582106455</c:v>
                </c:pt>
                <c:pt idx="501">
                  <c:v>16.241162582106455</c:v>
                </c:pt>
                <c:pt idx="502">
                  <c:v>16.241162582106455</c:v>
                </c:pt>
                <c:pt idx="503">
                  <c:v>16.241162582106455</c:v>
                </c:pt>
                <c:pt idx="504">
                  <c:v>16.241162582106455</c:v>
                </c:pt>
                <c:pt idx="505">
                  <c:v>16.241162582106455</c:v>
                </c:pt>
                <c:pt idx="506">
                  <c:v>16.241162582106455</c:v>
                </c:pt>
                <c:pt idx="507">
                  <c:v>16.241162582106455</c:v>
                </c:pt>
                <c:pt idx="508">
                  <c:v>16.241162582106455</c:v>
                </c:pt>
                <c:pt idx="509">
                  <c:v>16.241162582106455</c:v>
                </c:pt>
                <c:pt idx="510">
                  <c:v>16.241162582106455</c:v>
                </c:pt>
                <c:pt idx="511">
                  <c:v>16.241162582106455</c:v>
                </c:pt>
                <c:pt idx="512">
                  <c:v>16.241162582106455</c:v>
                </c:pt>
                <c:pt idx="513">
                  <c:v>16.241162582106455</c:v>
                </c:pt>
                <c:pt idx="514">
                  <c:v>16.241162582106455</c:v>
                </c:pt>
                <c:pt idx="515">
                  <c:v>16.241162582106455</c:v>
                </c:pt>
                <c:pt idx="516">
                  <c:v>16.241162582106455</c:v>
                </c:pt>
                <c:pt idx="517">
                  <c:v>16.241162582106455</c:v>
                </c:pt>
                <c:pt idx="518">
                  <c:v>16.241162582106455</c:v>
                </c:pt>
                <c:pt idx="519">
                  <c:v>16.241162582106455</c:v>
                </c:pt>
                <c:pt idx="520">
                  <c:v>16.241162582106455</c:v>
                </c:pt>
                <c:pt idx="521">
                  <c:v>16.241162582106455</c:v>
                </c:pt>
                <c:pt idx="522">
                  <c:v>16.241162582106455</c:v>
                </c:pt>
                <c:pt idx="523">
                  <c:v>16.241162582106455</c:v>
                </c:pt>
                <c:pt idx="524">
                  <c:v>16.241162582106455</c:v>
                </c:pt>
                <c:pt idx="525">
                  <c:v>16.241162582106455</c:v>
                </c:pt>
                <c:pt idx="526">
                  <c:v>16.241162582106455</c:v>
                </c:pt>
                <c:pt idx="527">
                  <c:v>16.241162582106455</c:v>
                </c:pt>
                <c:pt idx="528">
                  <c:v>16.241162582106455</c:v>
                </c:pt>
                <c:pt idx="529">
                  <c:v>16.241162582106455</c:v>
                </c:pt>
                <c:pt idx="530">
                  <c:v>16.241162582106455</c:v>
                </c:pt>
                <c:pt idx="531">
                  <c:v>16.241162582106455</c:v>
                </c:pt>
                <c:pt idx="532">
                  <c:v>16.241162582106455</c:v>
                </c:pt>
                <c:pt idx="533">
                  <c:v>16.241162582106455</c:v>
                </c:pt>
                <c:pt idx="534">
                  <c:v>16.241162582106455</c:v>
                </c:pt>
                <c:pt idx="535">
                  <c:v>16.241162582106455</c:v>
                </c:pt>
                <c:pt idx="536">
                  <c:v>16.241162582106455</c:v>
                </c:pt>
                <c:pt idx="537">
                  <c:v>16.241162582106455</c:v>
                </c:pt>
                <c:pt idx="538">
                  <c:v>16.241162582106455</c:v>
                </c:pt>
                <c:pt idx="539">
                  <c:v>16.241162582106455</c:v>
                </c:pt>
                <c:pt idx="540">
                  <c:v>16.241162582106455</c:v>
                </c:pt>
                <c:pt idx="541">
                  <c:v>16.241162582106455</c:v>
                </c:pt>
                <c:pt idx="542">
                  <c:v>16.241162582106455</c:v>
                </c:pt>
                <c:pt idx="543">
                  <c:v>16.241162582106455</c:v>
                </c:pt>
                <c:pt idx="544">
                  <c:v>16.241162582106455</c:v>
                </c:pt>
                <c:pt idx="545">
                  <c:v>16.241162582106455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Semanais'!$Y$9:$Y$649</c:f>
              <c:strCache>
                <c:ptCount val="64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40">
                  <c:v>03-10-2021</c:v>
                </c:pt>
              </c:strCache>
            </c:strRef>
          </c:cat>
          <c:val>
            <c:numRef>
              <c:f>'Indicadores Semanais'!$AC$9:$AC$649</c:f>
              <c:numCache>
                <c:formatCode>0.0</c:formatCode>
                <c:ptCount val="641"/>
                <c:pt idx="0">
                  <c:v>5.5751614888646088</c:v>
                </c:pt>
                <c:pt idx="1">
                  <c:v>4.3997059696797152</c:v>
                </c:pt>
                <c:pt idx="2">
                  <c:v>1.5259304548298331</c:v>
                </c:pt>
                <c:pt idx="3">
                  <c:v>3.0024629052577438</c:v>
                </c:pt>
                <c:pt idx="4">
                  <c:v>5.1737714782484687</c:v>
                </c:pt>
                <c:pt idx="5">
                  <c:v>3.1772141399887772</c:v>
                </c:pt>
                <c:pt idx="6">
                  <c:v>3.663391198291194</c:v>
                </c:pt>
                <c:pt idx="7">
                  <c:v>3.2255200007445239</c:v>
                </c:pt>
                <c:pt idx="8">
                  <c:v>5.5837803317223376</c:v>
                </c:pt>
                <c:pt idx="9">
                  <c:v>3.6345204469717629</c:v>
                </c:pt>
                <c:pt idx="10">
                  <c:v>5.4167349946204979</c:v>
                </c:pt>
                <c:pt idx="11">
                  <c:v>6.7865052148101057</c:v>
                </c:pt>
                <c:pt idx="12">
                  <c:v>6.0517675077135067</c:v>
                </c:pt>
                <c:pt idx="13">
                  <c:v>4.7061649041729225</c:v>
                </c:pt>
                <c:pt idx="14">
                  <c:v>1.921917373358454</c:v>
                </c:pt>
                <c:pt idx="15">
                  <c:v>5.0773486897466569</c:v>
                </c:pt>
                <c:pt idx="16">
                  <c:v>3.8619818933014898</c:v>
                </c:pt>
                <c:pt idx="17">
                  <c:v>4.5241795396742077</c:v>
                </c:pt>
                <c:pt idx="18">
                  <c:v>6.4247056249047745</c:v>
                </c:pt>
                <c:pt idx="19">
                  <c:v>6.0994470901983675</c:v>
                </c:pt>
                <c:pt idx="20">
                  <c:v>6.4125297500221166</c:v>
                </c:pt>
                <c:pt idx="21">
                  <c:v>6.1631122162218048</c:v>
                </c:pt>
                <c:pt idx="22">
                  <c:v>7.2724903986422333</c:v>
                </c:pt>
                <c:pt idx="23">
                  <c:v>5.2494670916335622</c:v>
                </c:pt>
                <c:pt idx="24">
                  <c:v>4.7210233005410487</c:v>
                </c:pt>
                <c:pt idx="25">
                  <c:v>4.4056060403794106</c:v>
                </c:pt>
                <c:pt idx="26">
                  <c:v>2.0198558420776038</c:v>
                </c:pt>
                <c:pt idx="27">
                  <c:v>4.0017873302423226</c:v>
                </c:pt>
                <c:pt idx="28">
                  <c:v>4.4809461382912446</c:v>
                </c:pt>
                <c:pt idx="29">
                  <c:v>5.5928060506188899</c:v>
                </c:pt>
                <c:pt idx="30">
                  <c:v>2.4956697640983663</c:v>
                </c:pt>
                <c:pt idx="31">
                  <c:v>2.363501415384178</c:v>
                </c:pt>
                <c:pt idx="32">
                  <c:v>-9.7477665310861994E-2</c:v>
                </c:pt>
                <c:pt idx="33">
                  <c:v>-0.54307028005395352</c:v>
                </c:pt>
                <c:pt idx="34">
                  <c:v>-2.3808823796675824</c:v>
                </c:pt>
                <c:pt idx="35">
                  <c:v>-3.5466015487872795</c:v>
                </c:pt>
                <c:pt idx="36">
                  <c:v>-3.3074899857712268</c:v>
                </c:pt>
                <c:pt idx="37">
                  <c:v>-3.9137293693695057</c:v>
                </c:pt>
                <c:pt idx="38">
                  <c:v>-5.2906840955514127</c:v>
                </c:pt>
                <c:pt idx="39">
                  <c:v>-4.3300460517972823</c:v>
                </c:pt>
                <c:pt idx="40">
                  <c:v>-2.45434121734435</c:v>
                </c:pt>
                <c:pt idx="41">
                  <c:v>-4.639737884925438</c:v>
                </c:pt>
                <c:pt idx="42">
                  <c:v>-0.21381665224890867</c:v>
                </c:pt>
                <c:pt idx="43">
                  <c:v>-3.2953454603046595</c:v>
                </c:pt>
                <c:pt idx="44">
                  <c:v>-5.9056246999585937</c:v>
                </c:pt>
                <c:pt idx="45">
                  <c:v>-6.6664749278022128</c:v>
                </c:pt>
                <c:pt idx="46">
                  <c:v>-4.0056440618204476</c:v>
                </c:pt>
                <c:pt idx="47">
                  <c:v>3.393109238871105</c:v>
                </c:pt>
                <c:pt idx="48">
                  <c:v>0.51819464341224375</c:v>
                </c:pt>
                <c:pt idx="49">
                  <c:v>-0.85383215839475213</c:v>
                </c:pt>
                <c:pt idx="50">
                  <c:v>1.2050114128790028</c:v>
                </c:pt>
                <c:pt idx="51">
                  <c:v>1.6584126446845602</c:v>
                </c:pt>
                <c:pt idx="52">
                  <c:v>1.6169569171157576</c:v>
                </c:pt>
                <c:pt idx="53">
                  <c:v>0.93061610666241279</c:v>
                </c:pt>
                <c:pt idx="54">
                  <c:v>-3.8799537575687424</c:v>
                </c:pt>
                <c:pt idx="55">
                  <c:v>2.6194895318363933</c:v>
                </c:pt>
                <c:pt idx="56">
                  <c:v>0.91682404703669818</c:v>
                </c:pt>
                <c:pt idx="57">
                  <c:v>0.27963506689299322</c:v>
                </c:pt>
                <c:pt idx="58">
                  <c:v>3.7774357963535863</c:v>
                </c:pt>
                <c:pt idx="59">
                  <c:v>0.30162167480133917</c:v>
                </c:pt>
                <c:pt idx="60">
                  <c:v>2.2999153443548721</c:v>
                </c:pt>
                <c:pt idx="61">
                  <c:v>-1.0514259681623628</c:v>
                </c:pt>
                <c:pt idx="62">
                  <c:v>-1.6618338531906289</c:v>
                </c:pt>
                <c:pt idx="63">
                  <c:v>-0.52554168114843947</c:v>
                </c:pt>
                <c:pt idx="64">
                  <c:v>-0.65566993006282814</c:v>
                </c:pt>
                <c:pt idx="65">
                  <c:v>-0.93232430530328259</c:v>
                </c:pt>
                <c:pt idx="66">
                  <c:v>1.4200853969524019</c:v>
                </c:pt>
                <c:pt idx="67">
                  <c:v>0.61306867533950538</c:v>
                </c:pt>
                <c:pt idx="68">
                  <c:v>-0.44174232264508362</c:v>
                </c:pt>
                <c:pt idx="69">
                  <c:v>-0.43799643975907543</c:v>
                </c:pt>
                <c:pt idx="70">
                  <c:v>3.1805693040103193</c:v>
                </c:pt>
                <c:pt idx="71">
                  <c:v>2.9960606961209777</c:v>
                </c:pt>
                <c:pt idx="72">
                  <c:v>-3.5554372606580529</c:v>
                </c:pt>
                <c:pt idx="73">
                  <c:v>-1.1539326186938439</c:v>
                </c:pt>
                <c:pt idx="74">
                  <c:v>-2.5211543114413075</c:v>
                </c:pt>
                <c:pt idx="75">
                  <c:v>-5.7445688410958411</c:v>
                </c:pt>
                <c:pt idx="76">
                  <c:v>-7.2901465920429729</c:v>
                </c:pt>
                <c:pt idx="77">
                  <c:v>-15.675886167691004</c:v>
                </c:pt>
                <c:pt idx="78">
                  <c:v>-16.688619444047418</c:v>
                </c:pt>
                <c:pt idx="79">
                  <c:v>-19.389737553577419</c:v>
                </c:pt>
                <c:pt idx="80">
                  <c:v>-21.642761938470386</c:v>
                </c:pt>
                <c:pt idx="81">
                  <c:v>-21.439556535960719</c:v>
                </c:pt>
                <c:pt idx="82">
                  <c:v>-22.827907695671499</c:v>
                </c:pt>
                <c:pt idx="83">
                  <c:v>-21.671384712243452</c:v>
                </c:pt>
                <c:pt idx="84">
                  <c:v>-21.511466161862685</c:v>
                </c:pt>
                <c:pt idx="85">
                  <c:v>-19.413650310000392</c:v>
                </c:pt>
                <c:pt idx="86">
                  <c:v>-25.419213142563621</c:v>
                </c:pt>
                <c:pt idx="87">
                  <c:v>-27.128093378175549</c:v>
                </c:pt>
                <c:pt idx="88">
                  <c:v>-25.117520955731933</c:v>
                </c:pt>
                <c:pt idx="89">
                  <c:v>-19.891540529321162</c:v>
                </c:pt>
                <c:pt idx="90">
                  <c:v>-19.49108976133725</c:v>
                </c:pt>
                <c:pt idx="91">
                  <c:v>-21.14860116225924</c:v>
                </c:pt>
                <c:pt idx="92">
                  <c:v>-21.861609819403611</c:v>
                </c:pt>
                <c:pt idx="93">
                  <c:v>-23.576664290294815</c:v>
                </c:pt>
                <c:pt idx="94">
                  <c:v>-21.871971823515935</c:v>
                </c:pt>
                <c:pt idx="95">
                  <c:v>-21.102801901941731</c:v>
                </c:pt>
                <c:pt idx="96">
                  <c:v>-19.788896783378064</c:v>
                </c:pt>
                <c:pt idx="97">
                  <c:v>-18.966925189332486</c:v>
                </c:pt>
                <c:pt idx="98">
                  <c:v>-23.305855262150899</c:v>
                </c:pt>
                <c:pt idx="99">
                  <c:v>-26.170952013408822</c:v>
                </c:pt>
                <c:pt idx="100">
                  <c:v>-23.719400427355552</c:v>
                </c:pt>
                <c:pt idx="101">
                  <c:v>-27.406945666938952</c:v>
                </c:pt>
                <c:pt idx="102">
                  <c:v>-19.915550151987418</c:v>
                </c:pt>
                <c:pt idx="103">
                  <c:v>-16.333849779196967</c:v>
                </c:pt>
                <c:pt idx="104">
                  <c:v>-20.553007617360365</c:v>
                </c:pt>
                <c:pt idx="105">
                  <c:v>-21.480993233977046</c:v>
                </c:pt>
                <c:pt idx="106">
                  <c:v>-19.927609357072001</c:v>
                </c:pt>
                <c:pt idx="107">
                  <c:v>-17.690397924629409</c:v>
                </c:pt>
                <c:pt idx="108">
                  <c:v>-21.861036710628582</c:v>
                </c:pt>
                <c:pt idx="109">
                  <c:v>-16.765430471408791</c:v>
                </c:pt>
                <c:pt idx="110">
                  <c:v>-14.950632109118061</c:v>
                </c:pt>
                <c:pt idx="111">
                  <c:v>-20.168110545439774</c:v>
                </c:pt>
                <c:pt idx="112">
                  <c:v>-18.380697172819751</c:v>
                </c:pt>
                <c:pt idx="113">
                  <c:v>-19.105029686884208</c:v>
                </c:pt>
                <c:pt idx="114">
                  <c:v>-22.011013386652252</c:v>
                </c:pt>
                <c:pt idx="115">
                  <c:v>-22.422884254638035</c:v>
                </c:pt>
                <c:pt idx="116">
                  <c:v>-21.282403819906065</c:v>
                </c:pt>
                <c:pt idx="117">
                  <c:v>-20.198871422253362</c:v>
                </c:pt>
                <c:pt idx="118">
                  <c:v>-19.377735199540254</c:v>
                </c:pt>
                <c:pt idx="119">
                  <c:v>-16.823588844516095</c:v>
                </c:pt>
                <c:pt idx="120">
                  <c:v>-23.736113817976999</c:v>
                </c:pt>
                <c:pt idx="121">
                  <c:v>-23.91209788880758</c:v>
                </c:pt>
                <c:pt idx="122">
                  <c:v>-27.623535251016222</c:v>
                </c:pt>
                <c:pt idx="123">
                  <c:v>-18.735884100972626</c:v>
                </c:pt>
                <c:pt idx="124">
                  <c:v>-19.671098623614995</c:v>
                </c:pt>
                <c:pt idx="125">
                  <c:v>-18.664292834920374</c:v>
                </c:pt>
                <c:pt idx="126">
                  <c:v>-21.502930144248097</c:v>
                </c:pt>
                <c:pt idx="127">
                  <c:v>-20.858226796318149</c:v>
                </c:pt>
                <c:pt idx="128">
                  <c:v>-24.42692591308132</c:v>
                </c:pt>
                <c:pt idx="129">
                  <c:v>-26.20117870319821</c:v>
                </c:pt>
                <c:pt idx="130">
                  <c:v>-20.874666108216928</c:v>
                </c:pt>
                <c:pt idx="131">
                  <c:v>-19.162428216977389</c:v>
                </c:pt>
                <c:pt idx="132">
                  <c:v>-20.759447609887403</c:v>
                </c:pt>
                <c:pt idx="133">
                  <c:v>-19.490921263725298</c:v>
                </c:pt>
                <c:pt idx="134">
                  <c:v>-19.844535391605774</c:v>
                </c:pt>
                <c:pt idx="135">
                  <c:v>-21.411309397417071</c:v>
                </c:pt>
                <c:pt idx="136">
                  <c:v>-24.779289809048194</c:v>
                </c:pt>
                <c:pt idx="137">
                  <c:v>-21.515533294782244</c:v>
                </c:pt>
                <c:pt idx="138">
                  <c:v>-17.361606247021996</c:v>
                </c:pt>
                <c:pt idx="139">
                  <c:v>-16.415269620937949</c:v>
                </c:pt>
                <c:pt idx="140">
                  <c:v>-16.806907617678974</c:v>
                </c:pt>
                <c:pt idx="141">
                  <c:v>-15.446723719451995</c:v>
                </c:pt>
                <c:pt idx="142">
                  <c:v>-19.972971189345273</c:v>
                </c:pt>
                <c:pt idx="143">
                  <c:v>-21.133504978791677</c:v>
                </c:pt>
                <c:pt idx="144">
                  <c:v>-16.640269596240614</c:v>
                </c:pt>
                <c:pt idx="145">
                  <c:v>-13.033970256354593</c:v>
                </c:pt>
                <c:pt idx="146">
                  <c:v>-14.734540545749724</c:v>
                </c:pt>
                <c:pt idx="147">
                  <c:v>-13.815816183747515</c:v>
                </c:pt>
                <c:pt idx="148">
                  <c:v>-13.161828577595642</c:v>
                </c:pt>
                <c:pt idx="149">
                  <c:v>-18.997811977082463</c:v>
                </c:pt>
                <c:pt idx="150">
                  <c:v>-14.119027621431002</c:v>
                </c:pt>
                <c:pt idx="151">
                  <c:v>-14.600259112816943</c:v>
                </c:pt>
                <c:pt idx="152">
                  <c:v>-15.157938530367048</c:v>
                </c:pt>
                <c:pt idx="153">
                  <c:v>-18.116510494546063</c:v>
                </c:pt>
                <c:pt idx="154">
                  <c:v>-13.044019219411908</c:v>
                </c:pt>
                <c:pt idx="155">
                  <c:v>-13.129024636238</c:v>
                </c:pt>
                <c:pt idx="156">
                  <c:v>-17.204823928286785</c:v>
                </c:pt>
                <c:pt idx="157">
                  <c:v>-17.595589314859623</c:v>
                </c:pt>
                <c:pt idx="158">
                  <c:v>-15.456876345155408</c:v>
                </c:pt>
                <c:pt idx="159">
                  <c:v>-11.88970850079096</c:v>
                </c:pt>
                <c:pt idx="160">
                  <c:v>-12.208705018500311</c:v>
                </c:pt>
                <c:pt idx="161">
                  <c:v>-23.90046948906928</c:v>
                </c:pt>
                <c:pt idx="162">
                  <c:v>-16.138592997828155</c:v>
                </c:pt>
                <c:pt idx="163">
                  <c:v>-14.144831953438469</c:v>
                </c:pt>
                <c:pt idx="164">
                  <c:v>-14.995032195668216</c:v>
                </c:pt>
                <c:pt idx="165">
                  <c:v>-10.689981032982658</c:v>
                </c:pt>
                <c:pt idx="166">
                  <c:v>-9.2763325882261256</c:v>
                </c:pt>
                <c:pt idx="167">
                  <c:v>-11.088148048359727</c:v>
                </c:pt>
                <c:pt idx="168">
                  <c:v>-10.120112455784877</c:v>
                </c:pt>
                <c:pt idx="169">
                  <c:v>-11.658958444332228</c:v>
                </c:pt>
                <c:pt idx="170">
                  <c:v>-15.908871741654139</c:v>
                </c:pt>
                <c:pt idx="171">
                  <c:v>-17.612990164333596</c:v>
                </c:pt>
                <c:pt idx="172">
                  <c:v>-13.566382611152562</c:v>
                </c:pt>
                <c:pt idx="173">
                  <c:v>-12.40362180446408</c:v>
                </c:pt>
                <c:pt idx="174">
                  <c:v>-15.455101560105717</c:v>
                </c:pt>
                <c:pt idx="175">
                  <c:v>-13.015037500766596</c:v>
                </c:pt>
                <c:pt idx="176">
                  <c:v>-11.240938048755027</c:v>
                </c:pt>
                <c:pt idx="177">
                  <c:v>-15.423548053065318</c:v>
                </c:pt>
                <c:pt idx="178">
                  <c:v>-16.661253124383336</c:v>
                </c:pt>
                <c:pt idx="179">
                  <c:v>-13.844498530818115</c:v>
                </c:pt>
                <c:pt idx="180">
                  <c:v>-11.252080787559407</c:v>
                </c:pt>
                <c:pt idx="181">
                  <c:v>-11.131290389040331</c:v>
                </c:pt>
                <c:pt idx="182">
                  <c:v>-11.075595909277453</c:v>
                </c:pt>
                <c:pt idx="183">
                  <c:v>-8.9612015984099145</c:v>
                </c:pt>
                <c:pt idx="184">
                  <c:v>-12.140340832326018</c:v>
                </c:pt>
                <c:pt idx="185">
                  <c:v>-14.201579091067117</c:v>
                </c:pt>
                <c:pt idx="186">
                  <c:v>-9.7801246048478419</c:v>
                </c:pt>
                <c:pt idx="187">
                  <c:v>-7.3449966874079706</c:v>
                </c:pt>
                <c:pt idx="188">
                  <c:v>-7.5341722796654125</c:v>
                </c:pt>
                <c:pt idx="189">
                  <c:v>-9.693444775576026</c:v>
                </c:pt>
                <c:pt idx="190">
                  <c:v>-10.374170691247414</c:v>
                </c:pt>
                <c:pt idx="191">
                  <c:v>-12.446085285635689</c:v>
                </c:pt>
                <c:pt idx="192">
                  <c:v>-15.067222322743788</c:v>
                </c:pt>
                <c:pt idx="193">
                  <c:v>-9.4403975961645585</c:v>
                </c:pt>
                <c:pt idx="194">
                  <c:v>-7.0526243083592277</c:v>
                </c:pt>
                <c:pt idx="195">
                  <c:v>-6.7893498157529564</c:v>
                </c:pt>
                <c:pt idx="196">
                  <c:v>-9.3238418889788761</c:v>
                </c:pt>
                <c:pt idx="197">
                  <c:v>-5.6026410749405784</c:v>
                </c:pt>
                <c:pt idx="198">
                  <c:v>-10.452631933857077</c:v>
                </c:pt>
                <c:pt idx="199">
                  <c:v>-12.700980820622263</c:v>
                </c:pt>
                <c:pt idx="200">
                  <c:v>-8.673604693684652</c:v>
                </c:pt>
                <c:pt idx="201">
                  <c:v>-5.740900466907604</c:v>
                </c:pt>
                <c:pt idx="202">
                  <c:v>-5.6212272148718228</c:v>
                </c:pt>
                <c:pt idx="203">
                  <c:v>-6.0048125059299622</c:v>
                </c:pt>
                <c:pt idx="204">
                  <c:v>-7.1587031662453029</c:v>
                </c:pt>
                <c:pt idx="205">
                  <c:v>-9.3662112512620013</c:v>
                </c:pt>
                <c:pt idx="206">
                  <c:v>-12.837186130176448</c:v>
                </c:pt>
                <c:pt idx="207">
                  <c:v>-4.3452044459646402</c:v>
                </c:pt>
                <c:pt idx="208">
                  <c:v>-6.4627306770229893</c:v>
                </c:pt>
                <c:pt idx="209">
                  <c:v>-5.403378365190477</c:v>
                </c:pt>
                <c:pt idx="210">
                  <c:v>-4.5590871769399399</c:v>
                </c:pt>
                <c:pt idx="211">
                  <c:v>-5.8672254724325086</c:v>
                </c:pt>
                <c:pt idx="212">
                  <c:v>-6.6638176273295642</c:v>
                </c:pt>
                <c:pt idx="213">
                  <c:v>-8.034348108284405</c:v>
                </c:pt>
                <c:pt idx="214">
                  <c:v>-5.3717565891829793</c:v>
                </c:pt>
                <c:pt idx="215">
                  <c:v>-5.4934193860542706</c:v>
                </c:pt>
                <c:pt idx="216">
                  <c:v>-5.9316310129931935</c:v>
                </c:pt>
                <c:pt idx="217">
                  <c:v>-3.7472393194343425</c:v>
                </c:pt>
                <c:pt idx="218">
                  <c:v>-3.3450405674189057</c:v>
                </c:pt>
                <c:pt idx="219">
                  <c:v>-3.7657953370059118</c:v>
                </c:pt>
                <c:pt idx="220">
                  <c:v>-5.9345433428072454</c:v>
                </c:pt>
                <c:pt idx="221">
                  <c:v>-4.3667676631560965</c:v>
                </c:pt>
                <c:pt idx="222">
                  <c:v>-5.9767298096483898</c:v>
                </c:pt>
                <c:pt idx="223">
                  <c:v>-7.3352503462443934</c:v>
                </c:pt>
                <c:pt idx="224">
                  <c:v>-3.8655210841351675</c:v>
                </c:pt>
                <c:pt idx="225">
                  <c:v>-5.1177420176725832</c:v>
                </c:pt>
                <c:pt idx="226">
                  <c:v>-6.4662284532251135</c:v>
                </c:pt>
                <c:pt idx="227">
                  <c:v>-0.37757974939756878</c:v>
                </c:pt>
                <c:pt idx="228">
                  <c:v>-1.1738945890323578</c:v>
                </c:pt>
                <c:pt idx="229">
                  <c:v>-4.8971819953888485</c:v>
                </c:pt>
                <c:pt idx="230">
                  <c:v>-7.6238170021477885</c:v>
                </c:pt>
                <c:pt idx="231">
                  <c:v>-6.6972520447646247</c:v>
                </c:pt>
                <c:pt idx="232">
                  <c:v>-6.2738449106727359</c:v>
                </c:pt>
                <c:pt idx="233">
                  <c:v>-6.5844349877821884</c:v>
                </c:pt>
                <c:pt idx="234">
                  <c:v>-5.399556770620535</c:v>
                </c:pt>
                <c:pt idx="235">
                  <c:v>-5.814667166139813</c:v>
                </c:pt>
                <c:pt idx="236">
                  <c:v>-5.2662680479853918</c:v>
                </c:pt>
                <c:pt idx="237">
                  <c:v>-3.5663977743493547</c:v>
                </c:pt>
                <c:pt idx="238">
                  <c:v>-2.7391382200794112</c:v>
                </c:pt>
                <c:pt idx="239">
                  <c:v>-2.9729817809970172</c:v>
                </c:pt>
                <c:pt idx="240">
                  <c:v>-3.2610135119941646</c:v>
                </c:pt>
                <c:pt idx="241">
                  <c:v>-4.5629083589254833</c:v>
                </c:pt>
                <c:pt idx="242">
                  <c:v>-4.2724211485370915</c:v>
                </c:pt>
                <c:pt idx="243">
                  <c:v>-4.2682603877608756</c:v>
                </c:pt>
                <c:pt idx="244">
                  <c:v>-6.5882662119704065</c:v>
                </c:pt>
                <c:pt idx="245">
                  <c:v>-3.9989713223637295</c:v>
                </c:pt>
                <c:pt idx="246">
                  <c:v>-3.099641393106495</c:v>
                </c:pt>
                <c:pt idx="247">
                  <c:v>-5.4224584249411976</c:v>
                </c:pt>
                <c:pt idx="248">
                  <c:v>-5.8476450833999962</c:v>
                </c:pt>
                <c:pt idx="249">
                  <c:v>-3.1644589936098271</c:v>
                </c:pt>
                <c:pt idx="250">
                  <c:v>-1.4261976351118193</c:v>
                </c:pt>
                <c:pt idx="251">
                  <c:v>-3.5049019265191532</c:v>
                </c:pt>
                <c:pt idx="252">
                  <c:v>-4.3129634749462582</c:v>
                </c:pt>
                <c:pt idx="253">
                  <c:v>-5.8760421767898663</c:v>
                </c:pt>
                <c:pt idx="254">
                  <c:v>-6.6391644593932568</c:v>
                </c:pt>
                <c:pt idx="255">
                  <c:v>-7.2740611976914664</c:v>
                </c:pt>
                <c:pt idx="256">
                  <c:v>-6.2228188728124962</c:v>
                </c:pt>
                <c:pt idx="257">
                  <c:v>-2.1105196671218636</c:v>
                </c:pt>
                <c:pt idx="258">
                  <c:v>-4.6724041928829649</c:v>
                </c:pt>
                <c:pt idx="259">
                  <c:v>-6.4012053982918502</c:v>
                </c:pt>
                <c:pt idx="260">
                  <c:v>-2.5567127256063173</c:v>
                </c:pt>
                <c:pt idx="261">
                  <c:v>-5.1985873894830377</c:v>
                </c:pt>
                <c:pt idx="262">
                  <c:v>-8.8935962249346403</c:v>
                </c:pt>
                <c:pt idx="263">
                  <c:v>-6.9350259075341825</c:v>
                </c:pt>
                <c:pt idx="264">
                  <c:v>-3.4352743803600276</c:v>
                </c:pt>
                <c:pt idx="265">
                  <c:v>-6.1729002564915731</c:v>
                </c:pt>
                <c:pt idx="266">
                  <c:v>-3.3739717613098321</c:v>
                </c:pt>
                <c:pt idx="267">
                  <c:v>-4.4835895095822877</c:v>
                </c:pt>
                <c:pt idx="268">
                  <c:v>-4.9851353102822316</c:v>
                </c:pt>
                <c:pt idx="269">
                  <c:v>-7.3185253494566211</c:v>
                </c:pt>
                <c:pt idx="270">
                  <c:v>-7.4490660921737373</c:v>
                </c:pt>
                <c:pt idx="271">
                  <c:v>-4.4765220055214456</c:v>
                </c:pt>
                <c:pt idx="272">
                  <c:v>-2.1429203764402445</c:v>
                </c:pt>
                <c:pt idx="273">
                  <c:v>-0.9491939753318519</c:v>
                </c:pt>
                <c:pt idx="274">
                  <c:v>-1.8178216100268543</c:v>
                </c:pt>
                <c:pt idx="275">
                  <c:v>-1.2993066348981301</c:v>
                </c:pt>
                <c:pt idx="276">
                  <c:v>-5.6799987290634988</c:v>
                </c:pt>
                <c:pt idx="277">
                  <c:v>-6.4495926997863506</c:v>
                </c:pt>
                <c:pt idx="278">
                  <c:v>1.1675479524372321</c:v>
                </c:pt>
                <c:pt idx="279">
                  <c:v>-1.7718211805425028</c:v>
                </c:pt>
                <c:pt idx="280">
                  <c:v>-1.938302838291861</c:v>
                </c:pt>
                <c:pt idx="281">
                  <c:v>-2.1621568947461185</c:v>
                </c:pt>
                <c:pt idx="282">
                  <c:v>-1.4389730840697155</c:v>
                </c:pt>
                <c:pt idx="283">
                  <c:v>-5.5973741894083275</c:v>
                </c:pt>
                <c:pt idx="284">
                  <c:v>-2.0630489561494869</c:v>
                </c:pt>
                <c:pt idx="285">
                  <c:v>-0.59042985633868739</c:v>
                </c:pt>
                <c:pt idx="286">
                  <c:v>2.2489482765798385</c:v>
                </c:pt>
                <c:pt idx="287">
                  <c:v>0.10184080191639566</c:v>
                </c:pt>
                <c:pt idx="288">
                  <c:v>-0.74791047239867225</c:v>
                </c:pt>
                <c:pt idx="289">
                  <c:v>-2.2897485156493644</c:v>
                </c:pt>
                <c:pt idx="290">
                  <c:v>-1.9583077525841333</c:v>
                </c:pt>
                <c:pt idx="291">
                  <c:v>-3.7006979263407374</c:v>
                </c:pt>
                <c:pt idx="292">
                  <c:v>-2.2939169126713637</c:v>
                </c:pt>
                <c:pt idx="293">
                  <c:v>-1.7349556466866147</c:v>
                </c:pt>
                <c:pt idx="294">
                  <c:v>-3.1636041311621739</c:v>
                </c:pt>
                <c:pt idx="295">
                  <c:v>-0.33742865975176528</c:v>
                </c:pt>
                <c:pt idx="296">
                  <c:v>0.46853682444871936</c:v>
                </c:pt>
                <c:pt idx="297">
                  <c:v>-0.91751644672237376</c:v>
                </c:pt>
                <c:pt idx="298">
                  <c:v>-3.2264811084977509</c:v>
                </c:pt>
                <c:pt idx="299">
                  <c:v>-1.9248433170903922</c:v>
                </c:pt>
                <c:pt idx="300">
                  <c:v>-3.9371040924021941</c:v>
                </c:pt>
                <c:pt idx="301">
                  <c:v>-2.4398646457235174</c:v>
                </c:pt>
                <c:pt idx="302">
                  <c:v>-4.6097790283817375</c:v>
                </c:pt>
                <c:pt idx="303">
                  <c:v>-8.3805202650878527</c:v>
                </c:pt>
                <c:pt idx="304">
                  <c:v>-6.2426877724947332</c:v>
                </c:pt>
                <c:pt idx="305">
                  <c:v>0.76064882749051321</c:v>
                </c:pt>
                <c:pt idx="306">
                  <c:v>-1.3907942575964682</c:v>
                </c:pt>
                <c:pt idx="307">
                  <c:v>-3.1078886768637233</c:v>
                </c:pt>
                <c:pt idx="308">
                  <c:v>-3.1295584752374594</c:v>
                </c:pt>
                <c:pt idx="309">
                  <c:v>-5.4740197320874557</c:v>
                </c:pt>
                <c:pt idx="310">
                  <c:v>-2.298791457678746</c:v>
                </c:pt>
                <c:pt idx="311">
                  <c:v>-5.9209611506071553</c:v>
                </c:pt>
                <c:pt idx="312">
                  <c:v>-4.8481784774763668</c:v>
                </c:pt>
                <c:pt idx="313">
                  <c:v>-5.715766504890837</c:v>
                </c:pt>
                <c:pt idx="314">
                  <c:v>-4.7040076344724184</c:v>
                </c:pt>
                <c:pt idx="315">
                  <c:v>-4.7685366089368131</c:v>
                </c:pt>
                <c:pt idx="316">
                  <c:v>-3.3280641068438541</c:v>
                </c:pt>
                <c:pt idx="317">
                  <c:v>-9.6130061401342175</c:v>
                </c:pt>
                <c:pt idx="318">
                  <c:v>-13.084853317794071</c:v>
                </c:pt>
                <c:pt idx="319">
                  <c:v>-2.5140864863202381</c:v>
                </c:pt>
                <c:pt idx="320">
                  <c:v>-5.4691336676754645</c:v>
                </c:pt>
                <c:pt idx="321">
                  <c:v>-5.8229568151607651</c:v>
                </c:pt>
                <c:pt idx="322">
                  <c:v>-7.0808847868390643</c:v>
                </c:pt>
                <c:pt idx="323">
                  <c:v>-6.0348468237735631</c:v>
                </c:pt>
                <c:pt idx="324">
                  <c:v>-14.798626301360969</c:v>
                </c:pt>
                <c:pt idx="325">
                  <c:v>-16.081800203913076</c:v>
                </c:pt>
                <c:pt idx="326">
                  <c:v>-9.9672213429843168</c:v>
                </c:pt>
                <c:pt idx="327">
                  <c:v>-10.417502434872702</c:v>
                </c:pt>
                <c:pt idx="328">
                  <c:v>-7.8936748724240431</c:v>
                </c:pt>
                <c:pt idx="329">
                  <c:v>-4.1389036299275546</c:v>
                </c:pt>
                <c:pt idx="330">
                  <c:v>0.36783671513460092</c:v>
                </c:pt>
                <c:pt idx="331">
                  <c:v>-8.6492712491517381</c:v>
                </c:pt>
                <c:pt idx="332">
                  <c:v>-18.147052911539348</c:v>
                </c:pt>
                <c:pt idx="333">
                  <c:v>-12.113302034885265</c:v>
                </c:pt>
                <c:pt idx="334">
                  <c:v>-12.803568979395038</c:v>
                </c:pt>
                <c:pt idx="335">
                  <c:v>-7.7428281088450746</c:v>
                </c:pt>
                <c:pt idx="336">
                  <c:v>-4.5793078600068782</c:v>
                </c:pt>
                <c:pt idx="337">
                  <c:v>-3.0660574682302126</c:v>
                </c:pt>
                <c:pt idx="338">
                  <c:v>-7.1823571610263031</c:v>
                </c:pt>
                <c:pt idx="339">
                  <c:v>-8.652735121058754</c:v>
                </c:pt>
                <c:pt idx="340">
                  <c:v>-10.348070271693061</c:v>
                </c:pt>
                <c:pt idx="341">
                  <c:v>-10.084334668192668</c:v>
                </c:pt>
                <c:pt idx="342">
                  <c:v>-0.89194383907231156</c:v>
                </c:pt>
                <c:pt idx="343">
                  <c:v>-2.0622334990492277</c:v>
                </c:pt>
                <c:pt idx="344">
                  <c:v>-2.869731722449842</c:v>
                </c:pt>
                <c:pt idx="345">
                  <c:v>-7.7967476629729759</c:v>
                </c:pt>
                <c:pt idx="346">
                  <c:v>-10.164134291864485</c:v>
                </c:pt>
                <c:pt idx="347">
                  <c:v>-3.1637295938525227</c:v>
                </c:pt>
                <c:pt idx="348">
                  <c:v>-2.9829182220782968</c:v>
                </c:pt>
                <c:pt idx="349">
                  <c:v>-0.96338661213766841</c:v>
                </c:pt>
                <c:pt idx="350">
                  <c:v>-2.7466421614979453</c:v>
                </c:pt>
                <c:pt idx="351">
                  <c:v>-2.6363425175709949</c:v>
                </c:pt>
                <c:pt idx="352">
                  <c:v>-5.7722913208990576</c:v>
                </c:pt>
                <c:pt idx="353">
                  <c:v>-6.719256143167712</c:v>
                </c:pt>
                <c:pt idx="354">
                  <c:v>-1.0174524127710356</c:v>
                </c:pt>
                <c:pt idx="355">
                  <c:v>-1.3392013329921326</c:v>
                </c:pt>
                <c:pt idx="356">
                  <c:v>-0.11834219577157512</c:v>
                </c:pt>
                <c:pt idx="357">
                  <c:v>0.79207342288836458</c:v>
                </c:pt>
                <c:pt idx="358">
                  <c:v>-5.9689753252236386</c:v>
                </c:pt>
                <c:pt idx="359">
                  <c:v>-2.9510363349372284</c:v>
                </c:pt>
                <c:pt idx="360">
                  <c:v>0.73841881759548755</c:v>
                </c:pt>
                <c:pt idx="361">
                  <c:v>-1.5437960381339337</c:v>
                </c:pt>
                <c:pt idx="362">
                  <c:v>-2.2036570757300638</c:v>
                </c:pt>
                <c:pt idx="363">
                  <c:v>1.9538040129581731</c:v>
                </c:pt>
                <c:pt idx="364">
                  <c:v>0.86341405395388904</c:v>
                </c:pt>
                <c:pt idx="365">
                  <c:v>-13.331549265482096</c:v>
                </c:pt>
                <c:pt idx="366">
                  <c:v>-11.13687117263288</c:v>
                </c:pt>
                <c:pt idx="367">
                  <c:v>-10.663951118070415</c:v>
                </c:pt>
                <c:pt idx="368">
                  <c:v>-4.1838605537076461</c:v>
                </c:pt>
                <c:pt idx="369">
                  <c:v>-2.9580907784774695</c:v>
                </c:pt>
                <c:pt idx="370">
                  <c:v>-3.6343521586992011</c:v>
                </c:pt>
                <c:pt idx="371">
                  <c:v>-5.8529779438843121</c:v>
                </c:pt>
                <c:pt idx="372">
                  <c:v>-0.97008628835205002</c:v>
                </c:pt>
                <c:pt idx="373">
                  <c:v>-4.9288031630024705</c:v>
                </c:pt>
                <c:pt idx="374">
                  <c:v>-9.1248081219160326</c:v>
                </c:pt>
                <c:pt idx="375">
                  <c:v>-0.70021092826367237</c:v>
                </c:pt>
                <c:pt idx="376">
                  <c:v>-0.34197885453608023</c:v>
                </c:pt>
                <c:pt idx="377">
                  <c:v>1.0914298110836143</c:v>
                </c:pt>
                <c:pt idx="378">
                  <c:v>0.5976398021484215</c:v>
                </c:pt>
                <c:pt idx="379">
                  <c:v>-6.8196241093619108</c:v>
                </c:pt>
                <c:pt idx="380">
                  <c:v>-9.9811384303694695</c:v>
                </c:pt>
                <c:pt idx="381">
                  <c:v>-11.38677666519655</c:v>
                </c:pt>
                <c:pt idx="382">
                  <c:v>-8.0580958962031843</c:v>
                </c:pt>
                <c:pt idx="383">
                  <c:v>-9.5651574151314804</c:v>
                </c:pt>
                <c:pt idx="384">
                  <c:v>-7.6192315720497135</c:v>
                </c:pt>
                <c:pt idx="385">
                  <c:v>-10.442338248270062</c:v>
                </c:pt>
                <c:pt idx="386">
                  <c:v>-9.1994087334345096</c:v>
                </c:pt>
                <c:pt idx="387">
                  <c:v>-11.353514864879998</c:v>
                </c:pt>
                <c:pt idx="388">
                  <c:v>-11.743798284934599</c:v>
                </c:pt>
                <c:pt idx="389">
                  <c:v>-4.4729759727308362</c:v>
                </c:pt>
                <c:pt idx="390">
                  <c:v>-9.2331209557319909</c:v>
                </c:pt>
                <c:pt idx="391">
                  <c:v>-6.4812742228359355</c:v>
                </c:pt>
                <c:pt idx="392">
                  <c:v>-7.2343796820540547</c:v>
                </c:pt>
                <c:pt idx="393">
                  <c:v>-7.7406653151220866</c:v>
                </c:pt>
                <c:pt idx="394">
                  <c:v>-11.068554945550474</c:v>
                </c:pt>
                <c:pt idx="395">
                  <c:v>-16.596223450029996</c:v>
                </c:pt>
                <c:pt idx="396">
                  <c:v>-6.9279482757829953</c:v>
                </c:pt>
                <c:pt idx="397">
                  <c:v>-11.080183589236427</c:v>
                </c:pt>
                <c:pt idx="398">
                  <c:v>-11.136515834884889</c:v>
                </c:pt>
                <c:pt idx="399">
                  <c:v>-11.505755314313404</c:v>
                </c:pt>
                <c:pt idx="400">
                  <c:v>-9.9867081574440562</c:v>
                </c:pt>
                <c:pt idx="401">
                  <c:v>-12.008814177389397</c:v>
                </c:pt>
                <c:pt idx="402">
                  <c:v>-9.9356393018081803</c:v>
                </c:pt>
                <c:pt idx="403">
                  <c:v>-8.9386257690303665</c:v>
                </c:pt>
                <c:pt idx="404">
                  <c:v>-9.4817537605445068</c:v>
                </c:pt>
                <c:pt idx="405">
                  <c:v>-7.4774825695219818</c:v>
                </c:pt>
                <c:pt idx="406">
                  <c:v>-9.6250984838471538</c:v>
                </c:pt>
                <c:pt idx="407">
                  <c:v>-3.5827983404901289</c:v>
                </c:pt>
                <c:pt idx="408">
                  <c:v>-6.9680906662444499</c:v>
                </c:pt>
                <c:pt idx="409">
                  <c:v>-13.95678268866412</c:v>
                </c:pt>
                <c:pt idx="410">
                  <c:v>-6.8250732165726333</c:v>
                </c:pt>
                <c:pt idx="411">
                  <c:v>5.2779806781448286</c:v>
                </c:pt>
                <c:pt idx="412">
                  <c:v>-1.5041193242633426</c:v>
                </c:pt>
                <c:pt idx="413">
                  <c:v>-4.7875671349169409</c:v>
                </c:pt>
                <c:pt idx="414">
                  <c:v>-2.5917170036109241</c:v>
                </c:pt>
                <c:pt idx="415">
                  <c:v>-6.1761694640450173</c:v>
                </c:pt>
                <c:pt idx="416">
                  <c:v>-12.039013988474792</c:v>
                </c:pt>
                <c:pt idx="417">
                  <c:v>-3.3928057358317574</c:v>
                </c:pt>
                <c:pt idx="418">
                  <c:v>-5.7371556580330463</c:v>
                </c:pt>
                <c:pt idx="419">
                  <c:v>-5.454433210412077</c:v>
                </c:pt>
                <c:pt idx="420">
                  <c:v>-3.927902641385316</c:v>
                </c:pt>
                <c:pt idx="421">
                  <c:v>-2.8395603903160236</c:v>
                </c:pt>
                <c:pt idx="422">
                  <c:v>-7.1962852885643116</c:v>
                </c:pt>
                <c:pt idx="423">
                  <c:v>-16.121406797183255</c:v>
                </c:pt>
                <c:pt idx="424">
                  <c:v>-6.6289621501744307</c:v>
                </c:pt>
                <c:pt idx="425">
                  <c:v>-5.6592627801576469</c:v>
                </c:pt>
                <c:pt idx="426">
                  <c:v>-8.8494946014578915</c:v>
                </c:pt>
                <c:pt idx="427">
                  <c:v>-6.1398070610865716</c:v>
                </c:pt>
                <c:pt idx="428">
                  <c:v>-8.551054305556093</c:v>
                </c:pt>
                <c:pt idx="429">
                  <c:v>-12.823091963206451</c:v>
                </c:pt>
                <c:pt idx="430">
                  <c:v>-17.858016298217478</c:v>
                </c:pt>
                <c:pt idx="431">
                  <c:v>-12.22787997533112</c:v>
                </c:pt>
                <c:pt idx="432">
                  <c:v>-8.002921007241909</c:v>
                </c:pt>
                <c:pt idx="433">
                  <c:v>-7.9408805553322566</c:v>
                </c:pt>
                <c:pt idx="434">
                  <c:v>-6.9438415067695587</c:v>
                </c:pt>
                <c:pt idx="435">
                  <c:v>-8.505797691700252</c:v>
                </c:pt>
                <c:pt idx="436">
                  <c:v>-7.1941191038306584</c:v>
                </c:pt>
                <c:pt idx="437">
                  <c:v>-16.192258735403868</c:v>
                </c:pt>
                <c:pt idx="438">
                  <c:v>-6.0194033890428216</c:v>
                </c:pt>
                <c:pt idx="439">
                  <c:v>-7.9469009644789139</c:v>
                </c:pt>
                <c:pt idx="440">
                  <c:v>-7.1011905867334804</c:v>
                </c:pt>
                <c:pt idx="441">
                  <c:v>-7.8734264572339185</c:v>
                </c:pt>
                <c:pt idx="442">
                  <c:v>-5.1977940501529929</c:v>
                </c:pt>
                <c:pt idx="443">
                  <c:v>-6.4661070633218145</c:v>
                </c:pt>
                <c:pt idx="444">
                  <c:v>-9.9544852231148155</c:v>
                </c:pt>
                <c:pt idx="445">
                  <c:v>-11.340679510223268</c:v>
                </c:pt>
                <c:pt idx="446">
                  <c:v>-2.5147156583258266</c:v>
                </c:pt>
                <c:pt idx="447">
                  <c:v>1.1788394385230845</c:v>
                </c:pt>
                <c:pt idx="448">
                  <c:v>0.67720914110577723</c:v>
                </c:pt>
                <c:pt idx="449">
                  <c:v>0.3346197530776891</c:v>
                </c:pt>
                <c:pt idx="450">
                  <c:v>-5.9925701906799844</c:v>
                </c:pt>
                <c:pt idx="451">
                  <c:v>-7.8048999934825218</c:v>
                </c:pt>
                <c:pt idx="452">
                  <c:v>-8.1667785616915864</c:v>
                </c:pt>
                <c:pt idx="453">
                  <c:v>2.2137812811213138</c:v>
                </c:pt>
                <c:pt idx="454">
                  <c:v>-1.5833897007746032</c:v>
                </c:pt>
                <c:pt idx="455">
                  <c:v>0.23001545628544307</c:v>
                </c:pt>
                <c:pt idx="456">
                  <c:v>-6.1215676707775657</c:v>
                </c:pt>
                <c:pt idx="457">
                  <c:v>-4.0161572919217576</c:v>
                </c:pt>
                <c:pt idx="458">
                  <c:v>-10.846034336278692</c:v>
                </c:pt>
                <c:pt idx="459">
                  <c:v>-9.7113085288375061</c:v>
                </c:pt>
                <c:pt idx="460">
                  <c:v>-3.2642315036191576</c:v>
                </c:pt>
                <c:pt idx="461">
                  <c:v>-5.681606621964491</c:v>
                </c:pt>
                <c:pt idx="462">
                  <c:v>0.11476830915992764</c:v>
                </c:pt>
                <c:pt idx="463">
                  <c:v>-2.8115999011940431</c:v>
                </c:pt>
                <c:pt idx="464">
                  <c:v>-2.4368848797090408</c:v>
                </c:pt>
                <c:pt idx="465">
                  <c:v>-9.026526463683453</c:v>
                </c:pt>
                <c:pt idx="466">
                  <c:v>-4.2470022708526471</c:v>
                </c:pt>
                <c:pt idx="467">
                  <c:v>6.1012947270560574</c:v>
                </c:pt>
                <c:pt idx="468">
                  <c:v>-4.5849408510130587</c:v>
                </c:pt>
                <c:pt idx="469">
                  <c:v>-0.7188700754715569</c:v>
                </c:pt>
                <c:pt idx="470">
                  <c:v>-6.7758100231615828</c:v>
                </c:pt>
                <c:pt idx="471">
                  <c:v>-11.032838293368798</c:v>
                </c:pt>
                <c:pt idx="472">
                  <c:v>-11.332579518959946</c:v>
                </c:pt>
                <c:pt idx="473">
                  <c:v>-12.745855719861723</c:v>
                </c:pt>
                <c:pt idx="474">
                  <c:v>-6.5792173851456255</c:v>
                </c:pt>
                <c:pt idx="475">
                  <c:v>-4.8262069194275057</c:v>
                </c:pt>
                <c:pt idx="476">
                  <c:v>0.69637798934196837</c:v>
                </c:pt>
                <c:pt idx="477">
                  <c:v>-2.5098616413547035</c:v>
                </c:pt>
                <c:pt idx="478">
                  <c:v>-4.1227742428425245</c:v>
                </c:pt>
                <c:pt idx="479">
                  <c:v>-10.921787220062868</c:v>
                </c:pt>
                <c:pt idx="480">
                  <c:v>-0.79678502474551749</c:v>
                </c:pt>
                <c:pt idx="481">
                  <c:v>1.3650842821583637</c:v>
                </c:pt>
                <c:pt idx="482">
                  <c:v>1.7817307244770433</c:v>
                </c:pt>
                <c:pt idx="483">
                  <c:v>1.2452944343648369</c:v>
                </c:pt>
                <c:pt idx="484">
                  <c:v>-0.99643322713983196</c:v>
                </c:pt>
                <c:pt idx="485">
                  <c:v>0.84518099875718633</c:v>
                </c:pt>
                <c:pt idx="486">
                  <c:v>-3.7108988656057562</c:v>
                </c:pt>
                <c:pt idx="487">
                  <c:v>-4.1926806016520857</c:v>
                </c:pt>
                <c:pt idx="488">
                  <c:v>-1.6059892772838538</c:v>
                </c:pt>
                <c:pt idx="489">
                  <c:v>-1.8295707442225506</c:v>
                </c:pt>
                <c:pt idx="490">
                  <c:v>-2.9088169495572629</c:v>
                </c:pt>
                <c:pt idx="491">
                  <c:v>-3.446071049147065</c:v>
                </c:pt>
                <c:pt idx="492">
                  <c:v>-6.4133459942043629</c:v>
                </c:pt>
                <c:pt idx="493">
                  <c:v>-2.7241851270046737</c:v>
                </c:pt>
                <c:pt idx="494">
                  <c:v>-8.4918135436282682E-3</c:v>
                </c:pt>
                <c:pt idx="495">
                  <c:v>-4.4707985356093047</c:v>
                </c:pt>
                <c:pt idx="496">
                  <c:v>-3.441633771635253</c:v>
                </c:pt>
                <c:pt idx="497">
                  <c:v>-3.5625187515562828</c:v>
                </c:pt>
                <c:pt idx="498">
                  <c:v>-1.5984746280651905</c:v>
                </c:pt>
                <c:pt idx="499">
                  <c:v>7.2595098474635336</c:v>
                </c:pt>
                <c:pt idx="500">
                  <c:v>-1.4563192210321745</c:v>
                </c:pt>
                <c:pt idx="501">
                  <c:v>-1.3406346555602511</c:v>
                </c:pt>
                <c:pt idx="502">
                  <c:v>-2.2319253123617386</c:v>
                </c:pt>
                <c:pt idx="503">
                  <c:v>-3.4036784909282574</c:v>
                </c:pt>
                <c:pt idx="504">
                  <c:v>-2.678691396939854</c:v>
                </c:pt>
                <c:pt idx="505">
                  <c:v>-2.5256032365927723</c:v>
                </c:pt>
                <c:pt idx="506">
                  <c:v>1.2745413076252277</c:v>
                </c:pt>
                <c:pt idx="507">
                  <c:v>-8.753165537918207</c:v>
                </c:pt>
                <c:pt idx="508">
                  <c:v>-2.1592590068639623</c:v>
                </c:pt>
                <c:pt idx="509">
                  <c:v>-4.1744546363119071</c:v>
                </c:pt>
                <c:pt idx="510">
                  <c:v>-2.0158634499102419</c:v>
                </c:pt>
                <c:pt idx="511">
                  <c:v>-2.7328323742970895</c:v>
                </c:pt>
                <c:pt idx="512">
                  <c:v>-3.5420921671821901</c:v>
                </c:pt>
                <c:pt idx="513">
                  <c:v>-4.4387589311851485</c:v>
                </c:pt>
                <c:pt idx="514">
                  <c:v>-4.7386482335756881</c:v>
                </c:pt>
                <c:pt idx="515">
                  <c:v>-1.5755960442642447</c:v>
                </c:pt>
                <c:pt idx="516">
                  <c:v>-2.2587324674936582</c:v>
                </c:pt>
                <c:pt idx="517">
                  <c:v>-2.2812672231253828</c:v>
                </c:pt>
                <c:pt idx="518">
                  <c:v>-13.348870550394892</c:v>
                </c:pt>
                <c:pt idx="519">
                  <c:v>-8.7627641319387664</c:v>
                </c:pt>
                <c:pt idx="520">
                  <c:v>-2.0401026940650695</c:v>
                </c:pt>
                <c:pt idx="521">
                  <c:v>-5.2878751260895029</c:v>
                </c:pt>
                <c:pt idx="522">
                  <c:v>-3.5912455537435477</c:v>
                </c:pt>
                <c:pt idx="523">
                  <c:v>-3.4462642029504735</c:v>
                </c:pt>
                <c:pt idx="524">
                  <c:v>1.9446855418168383</c:v>
                </c:pt>
                <c:pt idx="525">
                  <c:v>3.0014011502372995</c:v>
                </c:pt>
                <c:pt idx="526">
                  <c:v>-4.7356682260759015</c:v>
                </c:pt>
                <c:pt idx="527">
                  <c:v>-6.1989275269565525</c:v>
                </c:pt>
                <c:pt idx="528">
                  <c:v>4.76368968595078</c:v>
                </c:pt>
                <c:pt idx="529">
                  <c:v>3.6917041207549062</c:v>
                </c:pt>
                <c:pt idx="530">
                  <c:v>-1.7272344892618037</c:v>
                </c:pt>
                <c:pt idx="531">
                  <c:v>-1.4623805086174713</c:v>
                </c:pt>
                <c:pt idx="532">
                  <c:v>-0.89826259656614127</c:v>
                </c:pt>
                <c:pt idx="533">
                  <c:v>-4.0404817664205126</c:v>
                </c:pt>
                <c:pt idx="534">
                  <c:v>-4.5194017698204476</c:v>
                </c:pt>
                <c:pt idx="535">
                  <c:v>-0.21697267624385574</c:v>
                </c:pt>
                <c:pt idx="536">
                  <c:v>-0.73247349630450742</c:v>
                </c:pt>
                <c:pt idx="537">
                  <c:v>-3.6174490873254541</c:v>
                </c:pt>
                <c:pt idx="538">
                  <c:v>-5.6486272735852481</c:v>
                </c:pt>
                <c:pt idx="539">
                  <c:v>-1.8160780968973995</c:v>
                </c:pt>
                <c:pt idx="540">
                  <c:v>-2.24823482839588</c:v>
                </c:pt>
                <c:pt idx="541">
                  <c:v>-3.5627371487954633</c:v>
                </c:pt>
                <c:pt idx="542">
                  <c:v>-7.136995924187886</c:v>
                </c:pt>
                <c:pt idx="543">
                  <c:v>-2.8864130646689432</c:v>
                </c:pt>
                <c:pt idx="544">
                  <c:v>-2.5517559329802282</c:v>
                </c:pt>
                <c:pt idx="545">
                  <c:v>-3.7466221114912059</c:v>
                </c:pt>
                <c:pt idx="546">
                  <c:v>-1.5413556079775645</c:v>
                </c:pt>
                <c:pt idx="547">
                  <c:v>1.7888142954862758</c:v>
                </c:pt>
                <c:pt idx="548">
                  <c:v>-1.312142862825155</c:v>
                </c:pt>
                <c:pt idx="549">
                  <c:v>-0.20695454067653429</c:v>
                </c:pt>
                <c:pt idx="550">
                  <c:v>-6.0012451408206431</c:v>
                </c:pt>
                <c:pt idx="551">
                  <c:v>1.6629842869721188</c:v>
                </c:pt>
                <c:pt idx="552">
                  <c:v>4.1378686182389686</c:v>
                </c:pt>
                <c:pt idx="553">
                  <c:v>-3.4932296062857802</c:v>
                </c:pt>
                <c:pt idx="554">
                  <c:v>0.38983868899744323</c:v>
                </c:pt>
                <c:pt idx="555">
                  <c:v>-3.4640947601942003</c:v>
                </c:pt>
                <c:pt idx="556">
                  <c:v>-5.4425811375010085</c:v>
                </c:pt>
                <c:pt idx="557">
                  <c:v>-8.2157664000766317</c:v>
                </c:pt>
                <c:pt idx="558">
                  <c:v>-4.2898002321592088</c:v>
                </c:pt>
                <c:pt idx="559">
                  <c:v>-5.4054355478705673</c:v>
                </c:pt>
                <c:pt idx="560">
                  <c:v>-4.5949388921101786</c:v>
                </c:pt>
                <c:pt idx="561">
                  <c:v>1.0704244376508427</c:v>
                </c:pt>
                <c:pt idx="562">
                  <c:v>-5.4285415306929394</c:v>
                </c:pt>
                <c:pt idx="563">
                  <c:v>-7.565159859913166</c:v>
                </c:pt>
                <c:pt idx="564">
                  <c:v>-8.8857000096004981</c:v>
                </c:pt>
                <c:pt idx="565">
                  <c:v>-3.2794062783837603</c:v>
                </c:pt>
                <c:pt idx="566">
                  <c:v>-4.0528815441870165</c:v>
                </c:pt>
                <c:pt idx="567">
                  <c:v>-5.470391383372629</c:v>
                </c:pt>
                <c:pt idx="568">
                  <c:v>-5.2128532325822903</c:v>
                </c:pt>
                <c:pt idx="569">
                  <c:v>-6.7725801350103154</c:v>
                </c:pt>
                <c:pt idx="570">
                  <c:v>-7.7494665667806544</c:v>
                </c:pt>
                <c:pt idx="571">
                  <c:v>-9.7889006704997712</c:v>
                </c:pt>
                <c:pt idx="572">
                  <c:v>-4.3553882019190695</c:v>
                </c:pt>
                <c:pt idx="573">
                  <c:v>-3.9112576771243539</c:v>
                </c:pt>
                <c:pt idx="574">
                  <c:v>-4.181283569666391</c:v>
                </c:pt>
                <c:pt idx="575">
                  <c:v>-3.8820030606256211</c:v>
                </c:pt>
                <c:pt idx="576">
                  <c:v>-3.3878210898556915</c:v>
                </c:pt>
                <c:pt idx="577">
                  <c:v>1.9000585518473656</c:v>
                </c:pt>
                <c:pt idx="578">
                  <c:v>-9.1394174306855973</c:v>
                </c:pt>
                <c:pt idx="579">
                  <c:v>-5.6176184497251995</c:v>
                </c:pt>
                <c:pt idx="580">
                  <c:v>-5.643563715466243</c:v>
                </c:pt>
                <c:pt idx="581">
                  <c:v>-1.3365280567097102</c:v>
                </c:pt>
                <c:pt idx="582">
                  <c:v>-2.6263330465254882</c:v>
                </c:pt>
                <c:pt idx="583">
                  <c:v>-3.0533197510072938</c:v>
                </c:pt>
                <c:pt idx="584">
                  <c:v>-1.9176382068031188</c:v>
                </c:pt>
                <c:pt idx="585">
                  <c:v>-2.260383802085002</c:v>
                </c:pt>
                <c:pt idx="586">
                  <c:v>-3.7844846232955973</c:v>
                </c:pt>
                <c:pt idx="587">
                  <c:v>-3.8085649760064797</c:v>
                </c:pt>
                <c:pt idx="588">
                  <c:v>6.2306057569955442E-2</c:v>
                </c:pt>
                <c:pt idx="589">
                  <c:v>1.1920811746657591</c:v>
                </c:pt>
                <c:pt idx="590">
                  <c:v>3.7462296626714249</c:v>
                </c:pt>
                <c:pt idx="591">
                  <c:v>5.858365390459582</c:v>
                </c:pt>
                <c:pt idx="592">
                  <c:v>2.5079574046479962</c:v>
                </c:pt>
                <c:pt idx="593">
                  <c:v>-1.6931414286172242</c:v>
                </c:pt>
                <c:pt idx="594">
                  <c:v>-4.8537697739261603</c:v>
                </c:pt>
                <c:pt idx="595">
                  <c:v>1.3794791064348289</c:v>
                </c:pt>
                <c:pt idx="596">
                  <c:v>-0.37624584373890002</c:v>
                </c:pt>
                <c:pt idx="597">
                  <c:v>5.0605469190736017</c:v>
                </c:pt>
                <c:pt idx="598">
                  <c:v>3.1926840187661298</c:v>
                </c:pt>
                <c:pt idx="599">
                  <c:v>-2.6373917551935904</c:v>
                </c:pt>
                <c:pt idx="600">
                  <c:v>-4.2184444031974095</c:v>
                </c:pt>
                <c:pt idx="601">
                  <c:v>-3.0728180268006327</c:v>
                </c:pt>
                <c:pt idx="602">
                  <c:v>-3.7303922451872467</c:v>
                </c:pt>
                <c:pt idx="603">
                  <c:v>-3.2581188701882411</c:v>
                </c:pt>
                <c:pt idx="604">
                  <c:v>-1.5303520355044498</c:v>
                </c:pt>
                <c:pt idx="605">
                  <c:v>0.80752774528325233</c:v>
                </c:pt>
                <c:pt idx="606">
                  <c:v>-3.1052257976473356</c:v>
                </c:pt>
                <c:pt idx="607">
                  <c:v>-2.0268329221671735</c:v>
                </c:pt>
                <c:pt idx="608">
                  <c:v>-3.800786064542109</c:v>
                </c:pt>
                <c:pt idx="609">
                  <c:v>-1.3050812345260141</c:v>
                </c:pt>
                <c:pt idx="610">
                  <c:v>-3.3813447378593651</c:v>
                </c:pt>
                <c:pt idx="611">
                  <c:v>-3.2421612138110163</c:v>
                </c:pt>
                <c:pt idx="612">
                  <c:v>8.0486011199809582E-4</c:v>
                </c:pt>
                <c:pt idx="613">
                  <c:v>0.90643894243918055</c:v>
                </c:pt>
                <c:pt idx="614">
                  <c:v>0.49976816728374729</c:v>
                </c:pt>
                <c:pt idx="615">
                  <c:v>-0.11978124671642831</c:v>
                </c:pt>
                <c:pt idx="616">
                  <c:v>0.55272483104182868</c:v>
                </c:pt>
                <c:pt idx="617">
                  <c:v>-2.3800838491013536</c:v>
                </c:pt>
                <c:pt idx="618">
                  <c:v>-0.73245952463712172</c:v>
                </c:pt>
                <c:pt idx="619">
                  <c:v>2.8179834716171968</c:v>
                </c:pt>
                <c:pt idx="620">
                  <c:v>-2.4289433700000984</c:v>
                </c:pt>
                <c:pt idx="621">
                  <c:v>-1.7463485197192199</c:v>
                </c:pt>
                <c:pt idx="622">
                  <c:v>-3.6437363872754389</c:v>
                </c:pt>
                <c:pt idx="623">
                  <c:v>-3.4634569037513216</c:v>
                </c:pt>
                <c:pt idx="624">
                  <c:v>1.1368326782323237</c:v>
                </c:pt>
                <c:pt idx="625">
                  <c:v>-0.36623098697236856</c:v>
                </c:pt>
                <c:pt idx="626">
                  <c:v>3.3078962185639966</c:v>
                </c:pt>
                <c:pt idx="627">
                  <c:v>4.9275747572540212</c:v>
                </c:pt>
                <c:pt idx="628">
                  <c:v>3.630359613590926</c:v>
                </c:pt>
                <c:pt idx="629">
                  <c:v>2.3220767322210207</c:v>
                </c:pt>
                <c:pt idx="630">
                  <c:v>0.53922717143832699</c:v>
                </c:pt>
                <c:pt idx="631">
                  <c:v>1.7845041528939447</c:v>
                </c:pt>
                <c:pt idx="632">
                  <c:v>1.1486483974502733</c:v>
                </c:pt>
                <c:pt idx="633">
                  <c:v>0.36457509025976265</c:v>
                </c:pt>
                <c:pt idx="634">
                  <c:v>-2.3355656073872524</c:v>
                </c:pt>
                <c:pt idx="635">
                  <c:v>-0.6156724309097541</c:v>
                </c:pt>
                <c:pt idx="636">
                  <c:v>-2.2291361876397957</c:v>
                </c:pt>
                <c:pt idx="637">
                  <c:v>-3.6357004809401019</c:v>
                </c:pt>
                <c:pt idx="638">
                  <c:v>-3.3743515623922349</c:v>
                </c:pt>
                <c:pt idx="639">
                  <c:v>-1.77207823102313</c:v>
                </c:pt>
                <c:pt idx="640">
                  <c:v>-6.4313310566677586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Semanais'!$Y$9:$Y$649</c:f>
              <c:strCache>
                <c:ptCount val="641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40">
                  <c:v>03-10-2021</c:v>
                </c:pt>
              </c:strCache>
            </c:strRef>
          </c:cat>
          <c:val>
            <c:numRef>
              <c:f>'Indicadores Semanais'!$AD$9:$AD$646</c:f>
              <c:numCache>
                <c:formatCode>0.0</c:formatCode>
                <c:ptCount val="638"/>
                <c:pt idx="0">
                  <c:v>2.2724690746232858</c:v>
                </c:pt>
                <c:pt idx="1">
                  <c:v>2.3549411074490956</c:v>
                </c:pt>
                <c:pt idx="2">
                  <c:v>2.7934211503694502</c:v>
                </c:pt>
                <c:pt idx="3">
                  <c:v>3.7882339478800486</c:v>
                </c:pt>
                <c:pt idx="4">
                  <c:v>3.4525708781486082</c:v>
                </c:pt>
                <c:pt idx="5">
                  <c:v>3.6217243584404111</c:v>
                </c:pt>
                <c:pt idx="6">
                  <c:v>3.9229515001749724</c:v>
                </c:pt>
                <c:pt idx="7">
                  <c:v>4.2678475129410804</c:v>
                </c:pt>
                <c:pt idx="8">
                  <c:v>4.4982380467356</c:v>
                </c:pt>
                <c:pt idx="9">
                  <c:v>4.9088885278391325</c:v>
                </c:pt>
                <c:pt idx="10">
                  <c:v>5.0578562001079508</c:v>
                </c:pt>
                <c:pt idx="11">
                  <c:v>4.8716272533385121</c:v>
                </c:pt>
                <c:pt idx="12">
                  <c:v>4.799279875913415</c:v>
                </c:pt>
                <c:pt idx="13">
                  <c:v>4.8317743682462337</c:v>
                </c:pt>
                <c:pt idx="14">
                  <c:v>4.704266446111049</c:v>
                </c:pt>
                <c:pt idx="15">
                  <c:v>4.6525807904102878</c:v>
                </c:pt>
                <c:pt idx="16">
                  <c:v>4.6593921593366963</c:v>
                </c:pt>
                <c:pt idx="17">
                  <c:v>4.9031585658865806</c:v>
                </c:pt>
                <c:pt idx="18">
                  <c:v>5.5090435434384881</c:v>
                </c:pt>
                <c:pt idx="19">
                  <c:v>5.8226352161378561</c:v>
                </c:pt>
                <c:pt idx="20">
                  <c:v>6.0208473873281525</c:v>
                </c:pt>
                <c:pt idx="21">
                  <c:v>6.0489679245948436</c:v>
                </c:pt>
                <c:pt idx="22">
                  <c:v>5.760525126805506</c:v>
                </c:pt>
                <c:pt idx="23">
                  <c:v>5.1777263770739683</c:v>
                </c:pt>
                <c:pt idx="24">
                  <c:v>4.8333346028197122</c:v>
                </c:pt>
                <c:pt idx="25">
                  <c:v>4.5930251631153469</c:v>
                </c:pt>
                <c:pt idx="26">
                  <c:v>4.3530702562548687</c:v>
                </c:pt>
                <c:pt idx="27">
                  <c:v>3.9596706380355551</c:v>
                </c:pt>
                <c:pt idx="28">
                  <c:v>3.6228817972988594</c:v>
                </c:pt>
                <c:pt idx="29">
                  <c:v>2.979584125057392</c:v>
                </c:pt>
                <c:pt idx="30">
                  <c:v>2.6134518218957408</c:v>
                </c:pt>
                <c:pt idx="31">
                  <c:v>1.701641863337183</c:v>
                </c:pt>
                <c:pt idx="32">
                  <c:v>0.55484933661167957</c:v>
                </c:pt>
                <c:pt idx="33">
                  <c:v>-0.71662152572976567</c:v>
                </c:pt>
                <c:pt idx="34">
                  <c:v>-1.6322499733680331</c:v>
                </c:pt>
                <c:pt idx="35">
                  <c:v>-2.7257050463588319</c:v>
                </c:pt>
                <c:pt idx="36">
                  <c:v>-3.3303576729997491</c:v>
                </c:pt>
                <c:pt idx="37">
                  <c:v>-3.6033963783269485</c:v>
                </c:pt>
                <c:pt idx="38">
                  <c:v>-3.9260900219352135</c:v>
                </c:pt>
                <c:pt idx="39">
                  <c:v>-3.4499778938583034</c:v>
                </c:pt>
                <c:pt idx="40">
                  <c:v>-3.448242961648794</c:v>
                </c:pt>
                <c:pt idx="41">
                  <c:v>-3.7327994374472349</c:v>
                </c:pt>
                <c:pt idx="42">
                  <c:v>-3.9293409849116352</c:v>
                </c:pt>
                <c:pt idx="43">
                  <c:v>-3.8829978434863728</c:v>
                </c:pt>
                <c:pt idx="44">
                  <c:v>-3.0476477783127365</c:v>
                </c:pt>
                <c:pt idx="45">
                  <c:v>-2.3108002742644964</c:v>
                </c:pt>
                <c:pt idx="46">
                  <c:v>-2.4022310608567596</c:v>
                </c:pt>
                <c:pt idx="47">
                  <c:v>-1.7593229361162364</c:v>
                </c:pt>
                <c:pt idx="48">
                  <c:v>-0.67874617259578585</c:v>
                </c:pt>
                <c:pt idx="49">
                  <c:v>0.50460123382106714</c:v>
                </c:pt>
                <c:pt idx="50">
                  <c:v>1.2097812578900471</c:v>
                </c:pt>
                <c:pt idx="51">
                  <c:v>0.17077225839864038</c:v>
                </c:pt>
                <c:pt idx="52">
                  <c:v>0.47095724245923315</c:v>
                </c:pt>
                <c:pt idx="53">
                  <c:v>0.72390812894944034</c:v>
                </c:pt>
                <c:pt idx="54">
                  <c:v>0.59171150809429618</c:v>
                </c:pt>
                <c:pt idx="55">
                  <c:v>0.89442910118987129</c:v>
                </c:pt>
                <c:pt idx="56">
                  <c:v>0.70652406657352584</c:v>
                </c:pt>
                <c:pt idx="57">
                  <c:v>0.90213824338673432</c:v>
                </c:pt>
                <c:pt idx="58">
                  <c:v>1.3062136418733599</c:v>
                </c:pt>
                <c:pt idx="59">
                  <c:v>0.69459601544092819</c:v>
                </c:pt>
                <c:pt idx="60">
                  <c:v>0.48854376855733711</c:v>
                </c:pt>
                <c:pt idx="61">
                  <c:v>0.35492876899221976</c:v>
                </c:pt>
                <c:pt idx="62">
                  <c:v>-0.31789410267304724</c:v>
                </c:pt>
                <c:pt idx="63">
                  <c:v>-0.15811357093718112</c:v>
                </c:pt>
                <c:pt idx="64">
                  <c:v>-0.39909166651080497</c:v>
                </c:pt>
                <c:pt idx="65">
                  <c:v>-0.31199400286547935</c:v>
                </c:pt>
                <c:pt idx="66">
                  <c:v>-0.13716008666097171</c:v>
                </c:pt>
                <c:pt idx="67">
                  <c:v>0.39228433979027955</c:v>
                </c:pt>
                <c:pt idx="68">
                  <c:v>0.91396014353082322</c:v>
                </c:pt>
                <c:pt idx="69">
                  <c:v>0.53922972133728464</c:v>
                </c:pt>
                <c:pt idx="70">
                  <c:v>0.1715128619592495</c:v>
                </c:pt>
                <c:pt idx="71">
                  <c:v>-0.27623327900943806</c:v>
                </c:pt>
                <c:pt idx="72">
                  <c:v>-1.0337799245024033</c:v>
                </c:pt>
                <c:pt idx="73">
                  <c:v>-2.0126585176858174</c:v>
                </c:pt>
                <c:pt idx="74">
                  <c:v>-4.7064378707860062</c:v>
                </c:pt>
                <c:pt idx="75">
                  <c:v>-7.5185350336672059</c:v>
                </c:pt>
                <c:pt idx="76">
                  <c:v>-9.780577932655687</c:v>
                </c:pt>
                <c:pt idx="77">
                  <c:v>-12.707553549766621</c:v>
                </c:pt>
                <c:pt idx="78">
                  <c:v>-15.41018243898368</c:v>
                </c:pt>
                <c:pt idx="79">
                  <c:v>-17.850659418208775</c:v>
                </c:pt>
                <c:pt idx="80">
                  <c:v>-19.905122006808842</c:v>
                </c:pt>
                <c:pt idx="81">
                  <c:v>-20.73877629169051</c:v>
                </c:pt>
                <c:pt idx="82">
                  <c:v>-21.128066415398077</c:v>
                </c:pt>
                <c:pt idx="83">
                  <c:v>-21.989420070967537</c:v>
                </c:pt>
                <c:pt idx="84">
                  <c:v>-22.773038848068275</c:v>
                </c:pt>
                <c:pt idx="85">
                  <c:v>-23.298462336607024</c:v>
                </c:pt>
                <c:pt idx="86">
                  <c:v>-22.878981312842686</c:v>
                </c:pt>
                <c:pt idx="87">
                  <c:v>-22.567510605570369</c:v>
                </c:pt>
                <c:pt idx="88">
                  <c:v>-22.51567274848416</c:v>
                </c:pt>
                <c:pt idx="89">
                  <c:v>-22.865381249827482</c:v>
                </c:pt>
                <c:pt idx="90">
                  <c:v>-22.60215998521765</c:v>
                </c:pt>
                <c:pt idx="91">
                  <c:v>-21.851285477409135</c:v>
                </c:pt>
                <c:pt idx="92">
                  <c:v>-21.277754184010536</c:v>
                </c:pt>
                <c:pt idx="93">
                  <c:v>-21.263090791732946</c:v>
                </c:pt>
                <c:pt idx="94">
                  <c:v>-21.188210138589415</c:v>
                </c:pt>
                <c:pt idx="95">
                  <c:v>-21.496389295716792</c:v>
                </c:pt>
                <c:pt idx="96">
                  <c:v>-22.112009609146106</c:v>
                </c:pt>
                <c:pt idx="97">
                  <c:v>-22.132400485869066</c:v>
                </c:pt>
                <c:pt idx="98">
                  <c:v>-22.923111034929498</c:v>
                </c:pt>
                <c:pt idx="99">
                  <c:v>-22.753503642078886</c:v>
                </c:pt>
                <c:pt idx="100">
                  <c:v>-22.259925498624437</c:v>
                </c:pt>
                <c:pt idx="101">
                  <c:v>-22.486508702628424</c:v>
                </c:pt>
                <c:pt idx="102">
                  <c:v>-22.22581412717502</c:v>
                </c:pt>
                <c:pt idx="103">
                  <c:v>-21.333908033412619</c:v>
                </c:pt>
                <c:pt idx="104">
                  <c:v>-20.472621961594594</c:v>
                </c:pt>
                <c:pt idx="105">
                  <c:v>-19.680349253550254</c:v>
                </c:pt>
                <c:pt idx="106">
                  <c:v>-19.230332156324739</c:v>
                </c:pt>
                <c:pt idx="107">
                  <c:v>-19.032729632027749</c:v>
                </c:pt>
                <c:pt idx="108">
                  <c:v>-18.977744336039091</c:v>
                </c:pt>
                <c:pt idx="109">
                  <c:v>-18.53484489873091</c:v>
                </c:pt>
                <c:pt idx="110">
                  <c:v>-18.417333517275512</c:v>
                </c:pt>
                <c:pt idx="111">
                  <c:v>-19.034564297564486</c:v>
                </c:pt>
                <c:pt idx="112">
                  <c:v>-19.114828232422983</c:v>
                </c:pt>
                <c:pt idx="113">
                  <c:v>-19.760110139351163</c:v>
                </c:pt>
                <c:pt idx="114">
                  <c:v>-20.50985861265621</c:v>
                </c:pt>
                <c:pt idx="115">
                  <c:v>-20.396947848956277</c:v>
                </c:pt>
                <c:pt idx="116">
                  <c:v>-20.174503802055749</c:v>
                </c:pt>
                <c:pt idx="117">
                  <c:v>-20.836087249354723</c:v>
                </c:pt>
                <c:pt idx="118">
                  <c:v>-21.107670749662628</c:v>
                </c:pt>
                <c:pt idx="119">
                  <c:v>-21.850620892002365</c:v>
                </c:pt>
                <c:pt idx="120">
                  <c:v>-21.486832360726162</c:v>
                </c:pt>
                <c:pt idx="121">
                  <c:v>-21.411436246634967</c:v>
                </c:pt>
                <c:pt idx="122">
                  <c:v>-21.309515908832129</c:v>
                </c:pt>
                <c:pt idx="123">
                  <c:v>-21.977993237365268</c:v>
                </c:pt>
                <c:pt idx="124">
                  <c:v>-21.566866519985435</c:v>
                </c:pt>
                <c:pt idx="125">
                  <c:v>-21.64041338059597</c:v>
                </c:pt>
                <c:pt idx="126">
                  <c:v>-21.437219588050539</c:v>
                </c:pt>
                <c:pt idx="127">
                  <c:v>-21.742759874799727</c:v>
                </c:pt>
                <c:pt idx="128">
                  <c:v>-21.670092673851496</c:v>
                </c:pt>
                <c:pt idx="129">
                  <c:v>-21.969400498846785</c:v>
                </c:pt>
                <c:pt idx="130">
                  <c:v>-21.681970658772098</c:v>
                </c:pt>
                <c:pt idx="131">
                  <c:v>-21.537157600956046</c:v>
                </c:pt>
                <c:pt idx="132">
                  <c:v>-21.106355241575439</c:v>
                </c:pt>
                <c:pt idx="133">
                  <c:v>-20.903228256696867</c:v>
                </c:pt>
                <c:pt idx="134">
                  <c:v>-20.99478071192048</c:v>
                </c:pt>
                <c:pt idx="135">
                  <c:v>-20.737520430498282</c:v>
                </c:pt>
                <c:pt idx="136">
                  <c:v>-20.116923574934074</c:v>
                </c:pt>
                <c:pt idx="137">
                  <c:v>-19.733493054070316</c:v>
                </c:pt>
                <c:pt idx="138">
                  <c:v>-19.105234243762631</c:v>
                </c:pt>
                <c:pt idx="139">
                  <c:v>-18.899757356895233</c:v>
                </c:pt>
                <c:pt idx="140">
                  <c:v>-18.378930952572869</c:v>
                </c:pt>
                <c:pt idx="141">
                  <c:v>-17.682464709924069</c:v>
                </c:pt>
                <c:pt idx="142">
                  <c:v>-17.064230996971581</c:v>
                </c:pt>
                <c:pt idx="143">
                  <c:v>-16.824126843373264</c:v>
                </c:pt>
                <c:pt idx="144">
                  <c:v>-16.396828067097342</c:v>
                </c:pt>
                <c:pt idx="145">
                  <c:v>-16.070414475403577</c:v>
                </c:pt>
                <c:pt idx="146">
                  <c:v>-15.93110601650889</c:v>
                </c:pt>
                <c:pt idx="147">
                  <c:v>-14.929037822600222</c:v>
                </c:pt>
                <c:pt idx="148">
                  <c:v>-14.637607753539697</c:v>
                </c:pt>
                <c:pt idx="149">
                  <c:v>-14.941031792684333</c:v>
                </c:pt>
                <c:pt idx="150">
                  <c:v>-15.424170356798097</c:v>
                </c:pt>
                <c:pt idx="151">
                  <c:v>-15.313913647607295</c:v>
                </c:pt>
                <c:pt idx="152">
                  <c:v>-15.30922737027049</c:v>
                </c:pt>
                <c:pt idx="153">
                  <c:v>-15.053086220442536</c:v>
                </c:pt>
                <c:pt idx="154">
                  <c:v>-15.549737890932338</c:v>
                </c:pt>
                <c:pt idx="155">
                  <c:v>-15.672111781266405</c:v>
                </c:pt>
                <c:pt idx="156">
                  <c:v>-15.205221777041249</c:v>
                </c:pt>
                <c:pt idx="157">
                  <c:v>-14.361249566177571</c:v>
                </c:pt>
                <c:pt idx="158">
                  <c:v>-15.912171033271481</c:v>
                </c:pt>
                <c:pt idx="159">
                  <c:v>-16.342109370641502</c:v>
                </c:pt>
                <c:pt idx="160">
                  <c:v>-15.904967659948886</c:v>
                </c:pt>
                <c:pt idx="161">
                  <c:v>-15.533459500064399</c:v>
                </c:pt>
                <c:pt idx="162">
                  <c:v>-14.852474455468293</c:v>
                </c:pt>
                <c:pt idx="163">
                  <c:v>-14.479135039387602</c:v>
                </c:pt>
                <c:pt idx="164">
                  <c:v>-14.319055472224662</c:v>
                </c:pt>
                <c:pt idx="165">
                  <c:v>-12.350433038898318</c:v>
                </c:pt>
                <c:pt idx="166">
                  <c:v>-11.710485245541758</c:v>
                </c:pt>
                <c:pt idx="167">
                  <c:v>-11.962490929572567</c:v>
                </c:pt>
                <c:pt idx="168">
                  <c:v>-12.336484925096192</c:v>
                </c:pt>
                <c:pt idx="169">
                  <c:v>-12.747399436263322</c:v>
                </c:pt>
                <c:pt idx="170">
                  <c:v>-13.19415503858303</c:v>
                </c:pt>
                <c:pt idx="171">
                  <c:v>-13.818005540261028</c:v>
                </c:pt>
                <c:pt idx="172">
                  <c:v>-14.231566260972702</c:v>
                </c:pt>
                <c:pt idx="173">
                  <c:v>-14.171849061604531</c:v>
                </c:pt>
                <c:pt idx="174">
                  <c:v>-14.102517106091842</c:v>
                </c:pt>
                <c:pt idx="175">
                  <c:v>-13.966554671813233</c:v>
                </c:pt>
                <c:pt idx="176">
                  <c:v>-14.006285517479741</c:v>
                </c:pt>
                <c:pt idx="177">
                  <c:v>-13.841779657921931</c:v>
                </c:pt>
                <c:pt idx="178">
                  <c:v>-13.224092347769732</c:v>
                </c:pt>
                <c:pt idx="179">
                  <c:v>-12.947029263271284</c:v>
                </c:pt>
                <c:pt idx="180">
                  <c:v>-12.621352627507695</c:v>
                </c:pt>
                <c:pt idx="181">
                  <c:v>-12.152323024544939</c:v>
                </c:pt>
                <c:pt idx="182">
                  <c:v>-11.80094101978548</c:v>
                </c:pt>
                <c:pt idx="183">
                  <c:v>-11.220316173218297</c:v>
                </c:pt>
                <c:pt idx="184">
                  <c:v>-10.662161301768093</c:v>
                </c:pt>
                <c:pt idx="185">
                  <c:v>-10.148287286143104</c:v>
                </c:pt>
                <c:pt idx="186">
                  <c:v>-9.9508371241857567</c:v>
                </c:pt>
                <c:pt idx="187">
                  <c:v>-10.152689851733971</c:v>
                </c:pt>
                <c:pt idx="188">
                  <c:v>-10.196367630778211</c:v>
                </c:pt>
                <c:pt idx="189">
                  <c:v>-10.320030949589164</c:v>
                </c:pt>
                <c:pt idx="190">
                  <c:v>-10.271498519777266</c:v>
                </c:pt>
                <c:pt idx="191">
                  <c:v>-10.229731037056016</c:v>
                </c:pt>
                <c:pt idx="192">
                  <c:v>-10.123327827925666</c:v>
                </c:pt>
                <c:pt idx="193">
                  <c:v>-10.070527415554645</c:v>
                </c:pt>
                <c:pt idx="194">
                  <c:v>-9.3888803275108099</c:v>
                </c:pt>
                <c:pt idx="195">
                  <c:v>-9.1041012772567225</c:v>
                </c:pt>
                <c:pt idx="196">
                  <c:v>-8.7660667769536484</c:v>
                </c:pt>
                <c:pt idx="197">
                  <c:v>-8.656524933742233</c:v>
                </c:pt>
                <c:pt idx="198">
                  <c:v>-8.4691358135348587</c:v>
                </c:pt>
                <c:pt idx="199">
                  <c:v>-8.302261156266125</c:v>
                </c:pt>
                <c:pt idx="200">
                  <c:v>-7.828114101544851</c:v>
                </c:pt>
                <c:pt idx="201">
                  <c:v>-8.0504086860169544</c:v>
                </c:pt>
                <c:pt idx="202">
                  <c:v>-7.8952057313605151</c:v>
                </c:pt>
                <c:pt idx="203">
                  <c:v>-7.9146636327253992</c:v>
                </c:pt>
                <c:pt idx="204">
                  <c:v>-7.2963207401939689</c:v>
                </c:pt>
                <c:pt idx="205">
                  <c:v>-7.3994393416390238</c:v>
                </c:pt>
                <c:pt idx="206">
                  <c:v>-7.3683180773988317</c:v>
                </c:pt>
                <c:pt idx="207">
                  <c:v>-7.1617858875431137</c:v>
                </c:pt>
                <c:pt idx="208">
                  <c:v>-6.9772890741412867</c:v>
                </c:pt>
                <c:pt idx="209">
                  <c:v>-6.5912328421509381</c:v>
                </c:pt>
                <c:pt idx="210">
                  <c:v>-5.905113124737789</c:v>
                </c:pt>
                <c:pt idx="211">
                  <c:v>-6.051763430911838</c:v>
                </c:pt>
                <c:pt idx="212">
                  <c:v>-5.9132903893448781</c:v>
                </c:pt>
                <c:pt idx="213">
                  <c:v>-5.9887550533166944</c:v>
                </c:pt>
                <c:pt idx="214">
                  <c:v>-5.8727767879587516</c:v>
                </c:pt>
                <c:pt idx="215">
                  <c:v>-5.5124646586710941</c:v>
                </c:pt>
                <c:pt idx="216">
                  <c:v>-5.0984614743391443</c:v>
                </c:pt>
                <c:pt idx="217">
                  <c:v>-4.7984893649852642</c:v>
                </c:pt>
                <c:pt idx="218">
                  <c:v>-4.6549195184099954</c:v>
                </c:pt>
                <c:pt idx="219">
                  <c:v>-4.7239638646377262</c:v>
                </c:pt>
                <c:pt idx="220">
                  <c:v>-4.9244809122450404</c:v>
                </c:pt>
                <c:pt idx="221">
                  <c:v>-4.9413783072023012</c:v>
                </c:pt>
                <c:pt idx="222">
                  <c:v>-5.1946213715242555</c:v>
                </c:pt>
                <c:pt idx="223">
                  <c:v>-5.5803975309841416</c:v>
                </c:pt>
                <c:pt idx="224">
                  <c:v>-4.7865455890684734</c:v>
                </c:pt>
                <c:pt idx="225">
                  <c:v>-4.3304208641936537</c:v>
                </c:pt>
                <c:pt idx="226">
                  <c:v>-4.1761997478708617</c:v>
                </c:pt>
                <c:pt idx="227">
                  <c:v>-4.217423555857061</c:v>
                </c:pt>
                <c:pt idx="228">
                  <c:v>-4.6219565502326976</c:v>
                </c:pt>
                <c:pt idx="229">
                  <c:v>-4.7871141063755767</c:v>
                </c:pt>
                <c:pt idx="230">
                  <c:v>-4.8040007541694445</c:v>
                </c:pt>
                <c:pt idx="231">
                  <c:v>-5.521426042915583</c:v>
                </c:pt>
                <c:pt idx="232">
                  <c:v>-6.1843935539309332</c:v>
                </c:pt>
                <c:pt idx="233">
                  <c:v>-6.2371201328732964</c:v>
                </c:pt>
                <c:pt idx="234">
                  <c:v>-5.6574888146163778</c:v>
                </c:pt>
                <c:pt idx="235">
                  <c:v>-5.09204398251849</c:v>
                </c:pt>
                <c:pt idx="236">
                  <c:v>-4.6204921068505298</c:v>
                </c:pt>
                <c:pt idx="237">
                  <c:v>-4.1457176103093838</c:v>
                </c:pt>
                <c:pt idx="238">
                  <c:v>-4.0261964086386621</c:v>
                </c:pt>
                <c:pt idx="239">
                  <c:v>-3.8058755489811307</c:v>
                </c:pt>
                <c:pt idx="240">
                  <c:v>-3.6633030260919139</c:v>
                </c:pt>
                <c:pt idx="241">
                  <c:v>-4.0949985171806356</c:v>
                </c:pt>
                <c:pt idx="242">
                  <c:v>-4.2749746746498243</c:v>
                </c:pt>
                <c:pt idx="243">
                  <c:v>-4.2930689049511779</c:v>
                </c:pt>
                <c:pt idx="244">
                  <c:v>-4.6018467496578968</c:v>
                </c:pt>
                <c:pt idx="245">
                  <c:v>-4.7853805674399705</c:v>
                </c:pt>
                <c:pt idx="246">
                  <c:v>-4.6271002595932185</c:v>
                </c:pt>
                <c:pt idx="247">
                  <c:v>-4.2210912949290673</c:v>
                </c:pt>
                <c:pt idx="248">
                  <c:v>-3.7806106827217456</c:v>
                </c:pt>
                <c:pt idx="249">
                  <c:v>-3.8254667045192496</c:v>
                </c:pt>
                <c:pt idx="250">
                  <c:v>-4.2220953879025886</c:v>
                </c:pt>
                <c:pt idx="251">
                  <c:v>-4.3959105356814536</c:v>
                </c:pt>
                <c:pt idx="252">
                  <c:v>-4.5996842662945214</c:v>
                </c:pt>
                <c:pt idx="253">
                  <c:v>-5.0365928204663311</c:v>
                </c:pt>
                <c:pt idx="254">
                  <c:v>-5.1343531107534801</c:v>
                </c:pt>
                <c:pt idx="255">
                  <c:v>-5.3011391488054533</c:v>
                </c:pt>
                <c:pt idx="256">
                  <c:v>-5.5994594235691091</c:v>
                </c:pt>
                <c:pt idx="257">
                  <c:v>-5.1252695019714594</c:v>
                </c:pt>
                <c:pt idx="258">
                  <c:v>-4.9194727776985712</c:v>
                </c:pt>
                <c:pt idx="259">
                  <c:v>-5.1508349244475955</c:v>
                </c:pt>
                <c:pt idx="260">
                  <c:v>-5.2525787865506937</c:v>
                </c:pt>
                <c:pt idx="261">
                  <c:v>-5.4418294598704318</c:v>
                </c:pt>
                <c:pt idx="262">
                  <c:v>-5.656186040385947</c:v>
                </c:pt>
                <c:pt idx="263">
                  <c:v>-5.2237240922456589</c:v>
                </c:pt>
                <c:pt idx="264">
                  <c:v>-5.4989922042422261</c:v>
                </c:pt>
                <c:pt idx="265">
                  <c:v>-5.4684990500706823</c:v>
                </c:pt>
                <c:pt idx="266">
                  <c:v>-5.2434889250023939</c:v>
                </c:pt>
                <c:pt idx="267">
                  <c:v>-5.3169232370937589</c:v>
                </c:pt>
                <c:pt idx="268">
                  <c:v>-5.4656728978311042</c:v>
                </c:pt>
                <c:pt idx="269">
                  <c:v>-4.8899614863952001</c:v>
                </c:pt>
                <c:pt idx="270">
                  <c:v>-4.5435646598269175</c:v>
                </c:pt>
                <c:pt idx="271">
                  <c:v>-4.162740674176141</c:v>
                </c:pt>
                <c:pt idx="272">
                  <c:v>-3.6361937205498407</c:v>
                </c:pt>
                <c:pt idx="273">
                  <c:v>-3.4021184890651091</c:v>
                </c:pt>
                <c:pt idx="274">
                  <c:v>-3.2593365758669108</c:v>
                </c:pt>
                <c:pt idx="275">
                  <c:v>-2.4530408675870996</c:v>
                </c:pt>
                <c:pt idx="276">
                  <c:v>-2.4000266967445651</c:v>
                </c:pt>
                <c:pt idx="277">
                  <c:v>-2.5413279628817094</c:v>
                </c:pt>
                <c:pt idx="278">
                  <c:v>-2.5905187178416043</c:v>
                </c:pt>
                <c:pt idx="279">
                  <c:v>-2.6104710677232594</c:v>
                </c:pt>
                <c:pt idx="280">
                  <c:v>-2.5986675620582349</c:v>
                </c:pt>
                <c:pt idx="281">
                  <c:v>-1.9720184558243972</c:v>
                </c:pt>
                <c:pt idx="282">
                  <c:v>-2.2231581427923857</c:v>
                </c:pt>
                <c:pt idx="283">
                  <c:v>-1.6487625060606226</c:v>
                </c:pt>
                <c:pt idx="284">
                  <c:v>-1.3573134146023003</c:v>
                </c:pt>
                <c:pt idx="285">
                  <c:v>-1.1552782114098079</c:v>
                </c:pt>
                <c:pt idx="286">
                  <c:v>-1.2768175587783293</c:v>
                </c:pt>
                <c:pt idx="287">
                  <c:v>-0.75695092494630145</c:v>
                </c:pt>
                <c:pt idx="288">
                  <c:v>-0.9909007778307658</c:v>
                </c:pt>
                <c:pt idx="289">
                  <c:v>-1.2342560715925768</c:v>
                </c:pt>
                <c:pt idx="290">
                  <c:v>-1.8033852034877842</c:v>
                </c:pt>
                <c:pt idx="291">
                  <c:v>-2.2698773367847229</c:v>
                </c:pt>
                <c:pt idx="292">
                  <c:v>-2.2112370778351647</c:v>
                </c:pt>
                <c:pt idx="293">
                  <c:v>-1.8171963149640098</c:v>
                </c:pt>
                <c:pt idx="294">
                  <c:v>-1.6685118426980441</c:v>
                </c:pt>
                <c:pt idx="295">
                  <c:v>-1.600766583006189</c:v>
                </c:pt>
                <c:pt idx="296">
                  <c:v>-1.5480417836374787</c:v>
                </c:pt>
                <c:pt idx="297">
                  <c:v>-1.8626344187397044</c:v>
                </c:pt>
                <c:pt idx="298">
                  <c:v>-1.7592430636770391</c:v>
                </c:pt>
                <c:pt idx="299">
                  <c:v>-2.3695788306241781</c:v>
                </c:pt>
                <c:pt idx="300">
                  <c:v>-3.6337298434151171</c:v>
                </c:pt>
                <c:pt idx="301">
                  <c:v>-4.3944686042397398</c:v>
                </c:pt>
                <c:pt idx="302">
                  <c:v>-3.8248786133842736</c:v>
                </c:pt>
                <c:pt idx="303">
                  <c:v>-3.7485858905994269</c:v>
                </c:pt>
                <c:pt idx="304">
                  <c:v>-3.6301265455225029</c:v>
                </c:pt>
                <c:pt idx="305">
                  <c:v>-3.7286542354530661</c:v>
                </c:pt>
                <c:pt idx="306">
                  <c:v>-3.8521171931253115</c:v>
                </c:pt>
                <c:pt idx="307">
                  <c:v>-2.9832987920668677</c:v>
                </c:pt>
                <c:pt idx="308">
                  <c:v>-2.937337846082928</c:v>
                </c:pt>
                <c:pt idx="309">
                  <c:v>-3.7385988896496252</c:v>
                </c:pt>
                <c:pt idx="310">
                  <c:v>-4.3564520678345344</c:v>
                </c:pt>
                <c:pt idx="311">
                  <c:v>-4.5844690617786341</c:v>
                </c:pt>
                <c:pt idx="312">
                  <c:v>-4.8186087951642564</c:v>
                </c:pt>
                <c:pt idx="313">
                  <c:v>-4.5120437058437419</c:v>
                </c:pt>
                <c:pt idx="314">
                  <c:v>-5.5569315176230942</c:v>
                </c:pt>
                <c:pt idx="315">
                  <c:v>-6.5803446843640829</c:v>
                </c:pt>
                <c:pt idx="316">
                  <c:v>-6.2469029713417781</c:v>
                </c:pt>
                <c:pt idx="317">
                  <c:v>-6.2116697088824395</c:v>
                </c:pt>
                <c:pt idx="318">
                  <c:v>-6.3715195918379175</c:v>
                </c:pt>
                <c:pt idx="319">
                  <c:v>-6.7018550458239536</c:v>
                </c:pt>
                <c:pt idx="320">
                  <c:v>-7.088538291099626</c:v>
                </c:pt>
                <c:pt idx="321">
                  <c:v>-7.8293411712748764</c:v>
                </c:pt>
                <c:pt idx="322">
                  <c:v>-8.2574764407204491</c:v>
                </c:pt>
                <c:pt idx="323">
                  <c:v>-9.3222099916724606</c:v>
                </c:pt>
                <c:pt idx="324">
                  <c:v>-10.029119815557779</c:v>
                </c:pt>
                <c:pt idx="325">
                  <c:v>-10.324936680881105</c:v>
                </c:pt>
                <c:pt idx="326">
                  <c:v>-9.9046536584651754</c:v>
                </c:pt>
                <c:pt idx="327">
                  <c:v>-8.9899845814782946</c:v>
                </c:pt>
                <c:pt idx="328">
                  <c:v>-8.1115052883055476</c:v>
                </c:pt>
                <c:pt idx="329">
                  <c:v>-8.4065413893950147</c:v>
                </c:pt>
                <c:pt idx="330">
                  <c:v>-8.713124345380864</c:v>
                </c:pt>
                <c:pt idx="331">
                  <c:v>-9.0539909945983403</c:v>
                </c:pt>
                <c:pt idx="332">
                  <c:v>-9.032441456944202</c:v>
                </c:pt>
                <c:pt idx="333">
                  <c:v>-9.0953563469555352</c:v>
                </c:pt>
                <c:pt idx="334">
                  <c:v>-9.5859126588647943</c:v>
                </c:pt>
                <c:pt idx="335">
                  <c:v>-9.3763535034183025</c:v>
                </c:pt>
                <c:pt idx="336">
                  <c:v>-8.0200223904925032</c:v>
                </c:pt>
                <c:pt idx="337">
                  <c:v>-7.7678464243221885</c:v>
                </c:pt>
                <c:pt idx="338">
                  <c:v>-7.3793843798647076</c:v>
                </c:pt>
                <c:pt idx="339">
                  <c:v>-6.4006866270400264</c:v>
                </c:pt>
                <c:pt idx="340">
                  <c:v>-6.0411045754746482</c:v>
                </c:pt>
                <c:pt idx="341">
                  <c:v>-6.013058040363167</c:v>
                </c:pt>
                <c:pt idx="342">
                  <c:v>-6.1008281120698342</c:v>
                </c:pt>
                <c:pt idx="343">
                  <c:v>-6.3167422793277961</c:v>
                </c:pt>
                <c:pt idx="344">
                  <c:v>-5.2904078967791479</c:v>
                </c:pt>
                <c:pt idx="345">
                  <c:v>-4.2759198330485235</c:v>
                </c:pt>
                <c:pt idx="346">
                  <c:v>-4.2861259434864314</c:v>
                </c:pt>
                <c:pt idx="347">
                  <c:v>-4.3838986095505339</c:v>
                </c:pt>
                <c:pt idx="348">
                  <c:v>-4.3505572945678415</c:v>
                </c:pt>
                <c:pt idx="349">
                  <c:v>-4.0613492457001383</c:v>
                </c:pt>
                <c:pt idx="350">
                  <c:v>-3.5692237958863138</c:v>
                </c:pt>
                <c:pt idx="351">
                  <c:v>-3.26261277001753</c:v>
                </c:pt>
                <c:pt idx="352">
                  <c:v>-3.0277960715766494</c:v>
                </c:pt>
                <c:pt idx="353">
                  <c:v>-2.9070754406672075</c:v>
                </c:pt>
                <c:pt idx="354">
                  <c:v>-2.4015446428977349</c:v>
                </c:pt>
                <c:pt idx="355">
                  <c:v>-2.8776350439909697</c:v>
                </c:pt>
                <c:pt idx="356">
                  <c:v>-2.4745986174249941</c:v>
                </c:pt>
                <c:pt idx="357">
                  <c:v>-1.4092164801731084</c:v>
                </c:pt>
                <c:pt idx="358">
                  <c:v>-1.4844084266535222</c:v>
                </c:pt>
                <c:pt idx="359">
                  <c:v>-1.6079021041875126</c:v>
                </c:pt>
                <c:pt idx="360">
                  <c:v>-1.3118812172261198</c:v>
                </c:pt>
                <c:pt idx="361">
                  <c:v>-1.3016896985024735</c:v>
                </c:pt>
                <c:pt idx="362">
                  <c:v>-2.3534859756822533</c:v>
                </c:pt>
                <c:pt idx="363">
                  <c:v>-3.5228909524959175</c:v>
                </c:pt>
                <c:pt idx="364">
                  <c:v>-5.1518009433053322</c:v>
                </c:pt>
                <c:pt idx="365">
                  <c:v>-5.5289530169587193</c:v>
                </c:pt>
                <c:pt idx="366">
                  <c:v>-5.636729260208349</c:v>
                </c:pt>
                <c:pt idx="367">
                  <c:v>-6.4350372847308313</c:v>
                </c:pt>
                <c:pt idx="368">
                  <c:v>-7.3945218558505745</c:v>
                </c:pt>
                <c:pt idx="369">
                  <c:v>-5.6285985734034245</c:v>
                </c:pt>
                <c:pt idx="370">
                  <c:v>-4.7417317148847946</c:v>
                </c:pt>
                <c:pt idx="371">
                  <c:v>-4.521854144005597</c:v>
                </c:pt>
                <c:pt idx="372">
                  <c:v>-4.0241899117993158</c:v>
                </c:pt>
                <c:pt idx="373">
                  <c:v>-3.6504596369505458</c:v>
                </c:pt>
                <c:pt idx="374">
                  <c:v>-2.9753479269815721</c:v>
                </c:pt>
                <c:pt idx="375">
                  <c:v>-2.0538311061197527</c:v>
                </c:pt>
                <c:pt idx="376">
                  <c:v>-2.8894793662640188</c:v>
                </c:pt>
                <c:pt idx="377">
                  <c:v>-3.611241547316447</c:v>
                </c:pt>
                <c:pt idx="378">
                  <c:v>-3.9343799106422352</c:v>
                </c:pt>
                <c:pt idx="379">
                  <c:v>-4.9855063346335937</c:v>
                </c:pt>
                <c:pt idx="380">
                  <c:v>-6.3031032718615085</c:v>
                </c:pt>
                <c:pt idx="381">
                  <c:v>-7.5474834694519837</c:v>
                </c:pt>
                <c:pt idx="382">
                  <c:v>-9.1246231909403388</c:v>
                </c:pt>
                <c:pt idx="383">
                  <c:v>-9.4645924229507106</c:v>
                </c:pt>
                <c:pt idx="384">
                  <c:v>-9.6606461993093564</c:v>
                </c:pt>
                <c:pt idx="385">
                  <c:v>-9.7116492878433629</c:v>
                </c:pt>
                <c:pt idx="386">
                  <c:v>-9.1994892987758856</c:v>
                </c:pt>
                <c:pt idx="387">
                  <c:v>-9.1520555188616726</c:v>
                </c:pt>
                <c:pt idx="388">
                  <c:v>-8.9894901832597043</c:v>
                </c:pt>
                <c:pt idx="389">
                  <c:v>-8.5312103880859897</c:v>
                </c:pt>
                <c:pt idx="390">
                  <c:v>-8.322818471184215</c:v>
                </c:pt>
                <c:pt idx="391">
                  <c:v>-8.2821099112799974</c:v>
                </c:pt>
                <c:pt idx="392">
                  <c:v>-8.9753135062936256</c:v>
                </c:pt>
                <c:pt idx="393">
                  <c:v>-9.3260238353010756</c:v>
                </c:pt>
                <c:pt idx="394">
                  <c:v>-9.5898899258017103</c:v>
                </c:pt>
                <c:pt idx="395">
                  <c:v>-10.254924441808702</c:v>
                </c:pt>
                <c:pt idx="396">
                  <c:v>-10.865120960702896</c:v>
                </c:pt>
                <c:pt idx="397">
                  <c:v>-11.185984223891749</c:v>
                </c:pt>
                <c:pt idx="398">
                  <c:v>-11.32030697129731</c:v>
                </c:pt>
                <c:pt idx="399">
                  <c:v>-10.368794950122764</c:v>
                </c:pt>
                <c:pt idx="400">
                  <c:v>-10.656034592015246</c:v>
                </c:pt>
                <c:pt idx="401">
                  <c:v>-10.427687473630685</c:v>
                </c:pt>
                <c:pt idx="402">
                  <c:v>-9.9049684357216989</c:v>
                </c:pt>
                <c:pt idx="403">
                  <c:v>-9.6363031742265211</c:v>
                </c:pt>
                <c:pt idx="404">
                  <c:v>-8.7214589146616728</c:v>
                </c:pt>
                <c:pt idx="405">
                  <c:v>-8.0013555559266809</c:v>
                </c:pt>
                <c:pt idx="406">
                  <c:v>-8.5758046111918151</c:v>
                </c:pt>
                <c:pt idx="407">
                  <c:v>-8.2738685322692813</c:v>
                </c:pt>
                <c:pt idx="408">
                  <c:v>-6.1653350410279488</c:v>
                </c:pt>
                <c:pt idx="409">
                  <c:v>-5.3119974345624286</c:v>
                </c:pt>
                <c:pt idx="410">
                  <c:v>-4.6209215275723983</c:v>
                </c:pt>
                <c:pt idx="411">
                  <c:v>-4.4793384794467972</c:v>
                </c:pt>
                <c:pt idx="412">
                  <c:v>-4.3662068791325925</c:v>
                </c:pt>
                <c:pt idx="413">
                  <c:v>-4.0922399219626886</c:v>
                </c:pt>
                <c:pt idx="414">
                  <c:v>-3.6019159961425635</c:v>
                </c:pt>
                <c:pt idx="415">
                  <c:v>-5.1755069013108317</c:v>
                </c:pt>
                <c:pt idx="416">
                  <c:v>-5.7398374564749366</c:v>
                </c:pt>
                <c:pt idx="417">
                  <c:v>-5.6170282431132756</c:v>
                </c:pt>
                <c:pt idx="418">
                  <c:v>-5.6524344412140044</c:v>
                </c:pt>
                <c:pt idx="419">
                  <c:v>-5.7981652732881894</c:v>
                </c:pt>
                <c:pt idx="420">
                  <c:v>-6.3813642459608264</c:v>
                </c:pt>
                <c:pt idx="421">
                  <c:v>-6.8436723051526371</c:v>
                </c:pt>
                <c:pt idx="422">
                  <c:v>-6.8325447511704374</c:v>
                </c:pt>
                <c:pt idx="423">
                  <c:v>-7.317553521319839</c:v>
                </c:pt>
                <c:pt idx="424">
                  <c:v>-7.6335398669914474</c:v>
                </c:pt>
                <c:pt idx="425">
                  <c:v>-8.4494675691686005</c:v>
                </c:pt>
                <c:pt idx="426">
                  <c:v>-9.2532970941174764</c:v>
                </c:pt>
                <c:pt idx="427">
                  <c:v>-9.5013841656937945</c:v>
                </c:pt>
                <c:pt idx="428">
                  <c:v>-10.301229569287608</c:v>
                </c:pt>
                <c:pt idx="429">
                  <c:v>-10.636037887442502</c:v>
                </c:pt>
                <c:pt idx="430">
                  <c:v>-10.506235880853126</c:v>
                </c:pt>
                <c:pt idx="431">
                  <c:v>-10.621097944522123</c:v>
                </c:pt>
                <c:pt idx="432">
                  <c:v>-10.614632713971289</c:v>
                </c:pt>
                <c:pt idx="433">
                  <c:v>-9.8104937340604614</c:v>
                </c:pt>
                <c:pt idx="434">
                  <c:v>-9.5725283679442317</c:v>
                </c:pt>
                <c:pt idx="435">
                  <c:v>-8.685603141331617</c:v>
                </c:pt>
                <c:pt idx="436">
                  <c:v>-8.6776002780797619</c:v>
                </c:pt>
                <c:pt idx="437">
                  <c:v>-8.5576445682799367</c:v>
                </c:pt>
                <c:pt idx="438">
                  <c:v>-8.6904424183462741</c:v>
                </c:pt>
                <c:pt idx="439">
                  <c:v>-8.217870469553807</c:v>
                </c:pt>
                <c:pt idx="440">
                  <c:v>-8.1138687494811155</c:v>
                </c:pt>
                <c:pt idx="441">
                  <c:v>-7.2227582477255368</c:v>
                </c:pt>
                <c:pt idx="442">
                  <c:v>-7.9829405507513149</c:v>
                </c:pt>
                <c:pt idx="443">
                  <c:v>-7.2069140784437309</c:v>
                </c:pt>
                <c:pt idx="444">
                  <c:v>-6.0240526462642219</c:v>
                </c:pt>
                <c:pt idx="445">
                  <c:v>-4.8025332750728369</c:v>
                </c:pt>
                <c:pt idx="446">
                  <c:v>-4.0121884460398816</c:v>
                </c:pt>
                <c:pt idx="447">
                  <c:v>-3.9445403213767634</c:v>
                </c:pt>
                <c:pt idx="448">
                  <c:v>-3.6374567171435785</c:v>
                </c:pt>
                <c:pt idx="449">
                  <c:v>-3.1840422959247667</c:v>
                </c:pt>
                <c:pt idx="450">
                  <c:v>-2.5085427331466041</c:v>
                </c:pt>
                <c:pt idx="451">
                  <c:v>-2.9031468959034163</c:v>
                </c:pt>
                <c:pt idx="452">
                  <c:v>-2.967031708020607</c:v>
                </c:pt>
                <c:pt idx="453">
                  <c:v>-3.8893441971427865</c:v>
                </c:pt>
                <c:pt idx="454">
                  <c:v>-3.6069994973201824</c:v>
                </c:pt>
                <c:pt idx="455">
                  <c:v>-4.0414472605767786</c:v>
                </c:pt>
                <c:pt idx="456">
                  <c:v>-4.2620943987404809</c:v>
                </c:pt>
                <c:pt idx="457">
                  <c:v>-5.0446676537034056</c:v>
                </c:pt>
                <c:pt idx="458">
                  <c:v>-5.6301272138733891</c:v>
                </c:pt>
                <c:pt idx="459">
                  <c:v>-5.6465910920341775</c:v>
                </c:pt>
                <c:pt idx="460">
                  <c:v>-5.173738553522246</c:v>
                </c:pt>
                <c:pt idx="461">
                  <c:v>-4.948128208920429</c:v>
                </c:pt>
                <c:pt idx="462">
                  <c:v>-4.6881985128353945</c:v>
                </c:pt>
                <c:pt idx="463">
                  <c:v>-3.9075833331232723</c:v>
                </c:pt>
                <c:pt idx="464">
                  <c:v>-2.5696510144553844</c:v>
                </c:pt>
                <c:pt idx="465">
                  <c:v>-2.4129844757480368</c:v>
                </c:pt>
                <c:pt idx="466">
                  <c:v>-2.5320756735525345</c:v>
                </c:pt>
                <c:pt idx="467">
                  <c:v>-3.0983914052621833</c:v>
                </c:pt>
                <c:pt idx="468">
                  <c:v>-4.3263847500707202</c:v>
                </c:pt>
                <c:pt idx="469">
                  <c:v>-4.6558209008245042</c:v>
                </c:pt>
                <c:pt idx="470">
                  <c:v>-5.8699428221115157</c:v>
                </c:pt>
                <c:pt idx="471">
                  <c:v>-7.6814445524260417</c:v>
                </c:pt>
                <c:pt idx="472">
                  <c:v>-7.7159111336281052</c:v>
                </c:pt>
                <c:pt idx="473">
                  <c:v>-7.5137328386547448</c:v>
                </c:pt>
                <c:pt idx="474">
                  <c:v>-6.904311641253762</c:v>
                </c:pt>
                <c:pt idx="475">
                  <c:v>-5.9171596340357224</c:v>
                </c:pt>
                <c:pt idx="476">
                  <c:v>-5.8584750199075684</c:v>
                </c:pt>
                <c:pt idx="477">
                  <c:v>-4.1514649206052541</c:v>
                </c:pt>
                <c:pt idx="478">
                  <c:v>-3.0165646824189696</c:v>
                </c:pt>
                <c:pt idx="479">
                  <c:v>-2.0725735904326053</c:v>
                </c:pt>
                <c:pt idx="480">
                  <c:v>-1.9941569554293384</c:v>
                </c:pt>
                <c:pt idx="481">
                  <c:v>-1.7779528962557853</c:v>
                </c:pt>
                <c:pt idx="482">
                  <c:v>-1.0682450045986838</c:v>
                </c:pt>
                <c:pt idx="483">
                  <c:v>-3.8118096819096489E-2</c:v>
                </c:pt>
                <c:pt idx="484">
                  <c:v>-0.5232460363771777</c:v>
                </c:pt>
                <c:pt idx="485">
                  <c:v>-0.94768511629749441</c:v>
                </c:pt>
                <c:pt idx="486">
                  <c:v>-1.4635853261117222</c:v>
                </c:pt>
                <c:pt idx="487">
                  <c:v>-2.057029809529165</c:v>
                </c:pt>
                <c:pt idx="488">
                  <c:v>-2.4069780698159127</c:v>
                </c:pt>
                <c:pt idx="489">
                  <c:v>-3.443910497381848</c:v>
                </c:pt>
                <c:pt idx="490">
                  <c:v>-3.3029513918674076</c:v>
                </c:pt>
                <c:pt idx="491">
                  <c:v>-2.7052101364233425</c:v>
                </c:pt>
                <c:pt idx="492">
                  <c:v>-3.1144686018984067</c:v>
                </c:pt>
                <c:pt idx="493">
                  <c:v>-3.3447633201002214</c:v>
                </c:pt>
                <c:pt idx="494">
                  <c:v>-3.438149291814367</c:v>
                </c:pt>
                <c:pt idx="495">
                  <c:v>-3.174206945945528</c:v>
                </c:pt>
                <c:pt idx="496">
                  <c:v>-1.2209418257072571</c:v>
                </c:pt>
                <c:pt idx="497">
                  <c:v>-1.0398181248540428</c:v>
                </c:pt>
                <c:pt idx="498">
                  <c:v>-1.2301242451421319</c:v>
                </c:pt>
                <c:pt idx="499">
                  <c:v>-0.91028521324962242</c:v>
                </c:pt>
                <c:pt idx="500">
                  <c:v>-0.90486303029148019</c:v>
                </c:pt>
                <c:pt idx="501">
                  <c:v>-0.7786019796319904</c:v>
                </c:pt>
                <c:pt idx="502">
                  <c:v>-0.91104892370735924</c:v>
                </c:pt>
                <c:pt idx="503">
                  <c:v>-1.7660444293985458</c:v>
                </c:pt>
                <c:pt idx="504">
                  <c:v>-2.8084510460965504</c:v>
                </c:pt>
                <c:pt idx="505">
                  <c:v>-2.9253973819970804</c:v>
                </c:pt>
                <c:pt idx="506">
                  <c:v>-3.202901571132819</c:v>
                </c:pt>
                <c:pt idx="507">
                  <c:v>-3.0046422795588166</c:v>
                </c:pt>
                <c:pt idx="508">
                  <c:v>-3.0123767048955647</c:v>
                </c:pt>
                <c:pt idx="509">
                  <c:v>-3.1575894092654813</c:v>
                </c:pt>
                <c:pt idx="510">
                  <c:v>-3.9737751576669638</c:v>
                </c:pt>
                <c:pt idx="511">
                  <c:v>-3.4002726856180323</c:v>
                </c:pt>
                <c:pt idx="512">
                  <c:v>-3.3168922623895014</c:v>
                </c:pt>
                <c:pt idx="513">
                  <c:v>-3.0432176668440372</c:v>
                </c:pt>
                <c:pt idx="514">
                  <c:v>-3.0811324915890572</c:v>
                </c:pt>
                <c:pt idx="515">
                  <c:v>-4.5977093738887431</c:v>
                </c:pt>
                <c:pt idx="516">
                  <c:v>-5.3435196545682544</c:v>
                </c:pt>
                <c:pt idx="517">
                  <c:v>-5.0008544778368149</c:v>
                </c:pt>
                <c:pt idx="518">
                  <c:v>-5.0793154624816452</c:v>
                </c:pt>
                <c:pt idx="519">
                  <c:v>-5.3672653924072602</c:v>
                </c:pt>
                <c:pt idx="520">
                  <c:v>-5.5369127831868052</c:v>
                </c:pt>
                <c:pt idx="521">
                  <c:v>-4.9332052453379163</c:v>
                </c:pt>
                <c:pt idx="522">
                  <c:v>-2.5974521452476034</c:v>
                </c:pt>
                <c:pt idx="523">
                  <c:v>-2.0221527301243367</c:v>
                </c:pt>
                <c:pt idx="524">
                  <c:v>-2.6162705633945484</c:v>
                </c:pt>
                <c:pt idx="525">
                  <c:v>-1.1803327331030797</c:v>
                </c:pt>
                <c:pt idx="526">
                  <c:v>-0.13991135103187194</c:v>
                </c:pt>
                <c:pt idx="527">
                  <c:v>0.10566432235222376</c:v>
                </c:pt>
                <c:pt idx="528">
                  <c:v>-0.38105939913839187</c:v>
                </c:pt>
                <c:pt idx="529">
                  <c:v>-0.93815422011031202</c:v>
                </c:pt>
                <c:pt idx="530">
                  <c:v>-0.83884186873097077</c:v>
                </c:pt>
                <c:pt idx="531">
                  <c:v>-0.59890961771152718</c:v>
                </c:pt>
                <c:pt idx="532">
                  <c:v>-1.3104328123107609</c:v>
                </c:pt>
                <c:pt idx="533">
                  <c:v>-1.9424581861763914</c:v>
                </c:pt>
                <c:pt idx="534">
                  <c:v>-2.2124888430426273</c:v>
                </c:pt>
                <c:pt idx="535">
                  <c:v>-2.810524095180881</c:v>
                </c:pt>
                <c:pt idx="536">
                  <c:v>-2.9416405952282036</c:v>
                </c:pt>
                <c:pt idx="537">
                  <c:v>-2.6856053183675419</c:v>
                </c:pt>
                <c:pt idx="538">
                  <c:v>-2.5489389439354011</c:v>
                </c:pt>
                <c:pt idx="539">
                  <c:v>-3.5375136936416913</c:v>
                </c:pt>
                <c:pt idx="540">
                  <c:v>-3.845219346265182</c:v>
                </c:pt>
                <c:pt idx="541">
                  <c:v>-3.6929774670730069</c:v>
                </c:pt>
                <c:pt idx="542">
                  <c:v>-3.421262443916715</c:v>
                </c:pt>
                <c:pt idx="543">
                  <c:v>-3.3820163740710245</c:v>
                </c:pt>
                <c:pt idx="544">
                  <c:v>-2.8052950706592878</c:v>
                </c:pt>
                <c:pt idx="545">
                  <c:v>-2.4837816012349583</c:v>
                </c:pt>
                <c:pt idx="546">
                  <c:v>-1.4937756893047651</c:v>
                </c:pt>
                <c:pt idx="547">
                  <c:v>-1.9387517001835792</c:v>
                </c:pt>
                <c:pt idx="548">
                  <c:v>-1.3366459544761011</c:v>
                </c:pt>
                <c:pt idx="549">
                  <c:v>-0.21029013594321913</c:v>
                </c:pt>
                <c:pt idx="550">
                  <c:v>-0.48912927855867849</c:v>
                </c:pt>
                <c:pt idx="551">
                  <c:v>-0.68898293662851173</c:v>
                </c:pt>
                <c:pt idx="552">
                  <c:v>-0.99640463625266107</c:v>
                </c:pt>
                <c:pt idx="553">
                  <c:v>-1.7443512929418716</c:v>
                </c:pt>
                <c:pt idx="554">
                  <c:v>-2.0607114728355844</c:v>
                </c:pt>
                <c:pt idx="555">
                  <c:v>-2.9111092612829168</c:v>
                </c:pt>
                <c:pt idx="556">
                  <c:v>-4.2744384278699936</c:v>
                </c:pt>
                <c:pt idx="557">
                  <c:v>-4.4318254687020504</c:v>
                </c:pt>
                <c:pt idx="558">
                  <c:v>-4.3345989331801364</c:v>
                </c:pt>
                <c:pt idx="559">
                  <c:v>-4.6152341861085278</c:v>
                </c:pt>
                <c:pt idx="560">
                  <c:v>-4.9184597178816931</c:v>
                </c:pt>
                <c:pt idx="561">
                  <c:v>-5.0141645192422448</c:v>
                </c:pt>
                <c:pt idx="562">
                  <c:v>-4.8698225258457528</c:v>
                </c:pt>
                <c:pt idx="563">
                  <c:v>-4.6766005253195306</c:v>
                </c:pt>
                <c:pt idx="564">
                  <c:v>-4.8016651669284522</c:v>
                </c:pt>
                <c:pt idx="565">
                  <c:v>-5.6992762626760429</c:v>
                </c:pt>
                <c:pt idx="566">
                  <c:v>-5.8912817775785253</c:v>
                </c:pt>
                <c:pt idx="567">
                  <c:v>-5.9176113071310237</c:v>
                </c:pt>
                <c:pt idx="568">
                  <c:v>-6.046639972973777</c:v>
                </c:pt>
                <c:pt idx="569">
                  <c:v>-6.2003516763359636</c:v>
                </c:pt>
                <c:pt idx="570">
                  <c:v>-6.1801196953270123</c:v>
                </c:pt>
                <c:pt idx="571">
                  <c:v>-5.9959614362261204</c:v>
                </c:pt>
                <c:pt idx="572">
                  <c:v>-5.805839983089454</c:v>
                </c:pt>
                <c:pt idx="573">
                  <c:v>-5.3223029766387935</c:v>
                </c:pt>
                <c:pt idx="574">
                  <c:v>-3.9437993882633617</c:v>
                </c:pt>
                <c:pt idx="575">
                  <c:v>-3.8510160682899084</c:v>
                </c:pt>
                <c:pt idx="576">
                  <c:v>-4.0313346751193553</c:v>
                </c:pt>
                <c:pt idx="577">
                  <c:v>-4.2788069663110537</c:v>
                </c:pt>
                <c:pt idx="578">
                  <c:v>-3.8724133216029566</c:v>
                </c:pt>
                <c:pt idx="579">
                  <c:v>-3.6930318910172235</c:v>
                </c:pt>
                <c:pt idx="580">
                  <c:v>-3.6452459854674522</c:v>
                </c:pt>
                <c:pt idx="581">
                  <c:v>-4.1906312367032355</c:v>
                </c:pt>
                <c:pt idx="582">
                  <c:v>-3.2079121469031509</c:v>
                </c:pt>
                <c:pt idx="583">
                  <c:v>-2.9460358859846361</c:v>
                </c:pt>
                <c:pt idx="584">
                  <c:v>-2.6838932089189558</c:v>
                </c:pt>
                <c:pt idx="585">
                  <c:v>-2.4840597640218607</c:v>
                </c:pt>
                <c:pt idx="586">
                  <c:v>-1.9385720181373967</c:v>
                </c:pt>
                <c:pt idx="587">
                  <c:v>-0.9672078161832941</c:v>
                </c:pt>
                <c:pt idx="588">
                  <c:v>0.14364984056852034</c:v>
                </c:pt>
                <c:pt idx="589">
                  <c:v>0.8248414415303772</c:v>
                </c:pt>
                <c:pt idx="590">
                  <c:v>1.1236047550558592</c:v>
                </c:pt>
                <c:pt idx="591">
                  <c:v>0.97428978392447618</c:v>
                </c:pt>
                <c:pt idx="592">
                  <c:v>1.1624573623337437</c:v>
                </c:pt>
                <c:pt idx="593">
                  <c:v>0.93841064541879249</c:v>
                </c:pt>
                <c:pt idx="594">
                  <c:v>1.1261702534762463</c:v>
                </c:pt>
                <c:pt idx="595">
                  <c:v>0.74535862894861027</c:v>
                </c:pt>
                <c:pt idx="596">
                  <c:v>1.0308748971240789E-2</c:v>
                </c:pt>
                <c:pt idx="597">
                  <c:v>-0.35044881882592854</c:v>
                </c:pt>
                <c:pt idx="598">
                  <c:v>-9.6027140665138885E-2</c:v>
                </c:pt>
                <c:pt idx="599">
                  <c:v>-0.82600876232543541</c:v>
                </c:pt>
                <c:pt idx="600">
                  <c:v>-1.2377049089610554</c:v>
                </c:pt>
                <c:pt idx="601">
                  <c:v>-2.1792619024722057</c:v>
                </c:pt>
                <c:pt idx="602">
                  <c:v>-2.5199985129697597</c:v>
                </c:pt>
                <c:pt idx="603">
                  <c:v>-2.5868319476060089</c:v>
                </c:pt>
                <c:pt idx="604">
                  <c:v>-2.2737445931731179</c:v>
                </c:pt>
                <c:pt idx="605">
                  <c:v>-2.3777400271361864</c:v>
                </c:pt>
                <c:pt idx="606">
                  <c:v>-2.0312670256131531</c:v>
                </c:pt>
                <c:pt idx="607">
                  <c:v>-2.0488707209947421</c:v>
                </c:pt>
                <c:pt idx="608">
                  <c:v>-2.2934148893242514</c:v>
                </c:pt>
                <c:pt idx="609">
                  <c:v>-2.4086610157772879</c:v>
                </c:pt>
                <c:pt idx="610">
                  <c:v>-1.8355660529077855</c:v>
                </c:pt>
                <c:pt idx="611">
                  <c:v>-1.4746230401290827</c:v>
                </c:pt>
                <c:pt idx="612">
                  <c:v>-0.94876520901112826</c:v>
                </c:pt>
                <c:pt idx="613">
                  <c:v>-0.68336434250143641</c:v>
                </c:pt>
                <c:pt idx="614">
                  <c:v>-0.54032707267886337</c:v>
                </c:pt>
                <c:pt idx="615">
                  <c:v>-0.18179825993973558</c:v>
                </c:pt>
                <c:pt idx="616">
                  <c:v>0.22065582741814996</c:v>
                </c:pt>
                <c:pt idx="617">
                  <c:v>-0.25582736007317564</c:v>
                </c:pt>
                <c:pt idx="618">
                  <c:v>-0.5767011725021709</c:v>
                </c:pt>
                <c:pt idx="619">
                  <c:v>-1.0801233354391724</c:v>
                </c:pt>
                <c:pt idx="620">
                  <c:v>-1.6538635832667654</c:v>
                </c:pt>
                <c:pt idx="621">
                  <c:v>-1.1514469365048114</c:v>
                </c:pt>
                <c:pt idx="622">
                  <c:v>-1.0991285739812753</c:v>
                </c:pt>
                <c:pt idx="623">
                  <c:v>-1.029141038703161</c:v>
                </c:pt>
                <c:pt idx="624">
                  <c:v>2.1790122333141784E-2</c:v>
                </c:pt>
                <c:pt idx="625">
                  <c:v>0.78989128423459121</c:v>
                </c:pt>
                <c:pt idx="626">
                  <c:v>1.6421503013055141</c:v>
                </c:pt>
                <c:pt idx="627">
                  <c:v>2.2139623120468923</c:v>
                </c:pt>
                <c:pt idx="628">
                  <c:v>2.3064868084271239</c:v>
                </c:pt>
                <c:pt idx="629">
                  <c:v>2.5228981490589297</c:v>
                </c:pt>
                <c:pt idx="630">
                  <c:v>2.1024237021583252</c:v>
                </c:pt>
                <c:pt idx="631">
                  <c:v>1.0648322214952859</c:v>
                </c:pt>
                <c:pt idx="632">
                  <c:v>0.45825621513804599</c:v>
                </c:pt>
                <c:pt idx="633">
                  <c:v>-0.19191705912778495</c:v>
                </c:pt>
                <c:pt idx="634">
                  <c:v>-0.7883352951818462</c:v>
                </c:pt>
                <c:pt idx="635">
                  <c:v>-1.5253146830798718</c:v>
                </c:pt>
                <c:pt idx="636">
                  <c:v>-1.942561344290358</c:v>
                </c:pt>
                <c:pt idx="637">
                  <c:v>-2.913405079565718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</xdr:colOff>
      <xdr:row>0</xdr:row>
      <xdr:rowOff>143975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030A6291-DA42-4A39-A164-2EFE1B74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" y="1439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2293A585-CEE1-441F-AE72-17FAE4E92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8478E65-3A85-4D23-8EF9-06F0BB610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21">
        <f ca="1">+TODAY()</f>
        <v>44476</v>
      </c>
      <c r="F8" s="521"/>
      <c r="G8" s="521"/>
      <c r="H8" s="521"/>
      <c r="I8" s="521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669"/>
  <sheetViews>
    <sheetView showGridLines="0" tabSelected="1" zoomScale="90" zoomScaleNormal="90" workbookViewId="0">
      <pane ySplit="99" topLeftCell="A637" activePane="bottomLeft" state="frozen"/>
      <selection pane="bottomLeft" activeCell="AB651" sqref="AB651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31" t="s">
        <v>81</v>
      </c>
      <c r="C2" s="531"/>
      <c r="D2" s="531"/>
      <c r="E2" s="531"/>
      <c r="F2" s="531"/>
      <c r="G2" s="531"/>
      <c r="H2" s="531"/>
      <c r="I2" s="531"/>
      <c r="J2" s="531"/>
      <c r="K2" s="531"/>
      <c r="L2" s="531"/>
      <c r="M2" s="531"/>
      <c r="N2" s="531"/>
      <c r="O2" s="531"/>
      <c r="P2" s="531"/>
      <c r="Q2" s="531"/>
      <c r="R2" s="531"/>
      <c r="S2" s="531"/>
      <c r="T2" s="531"/>
      <c r="U2" s="531"/>
      <c r="V2" s="531"/>
      <c r="W2" s="531"/>
      <c r="X2" s="531"/>
      <c r="Y2" s="531"/>
      <c r="Z2" s="531"/>
      <c r="AA2" s="531"/>
      <c r="AB2" s="531"/>
      <c r="AC2" s="531"/>
      <c r="AD2" s="531"/>
      <c r="AE2" s="531"/>
      <c r="AF2" s="531"/>
      <c r="AG2" s="531"/>
    </row>
    <row r="3" spans="1:33" ht="4.5" customHeight="1" x14ac:dyDescent="0.3">
      <c r="A3" s="28" t="s">
        <v>84</v>
      </c>
    </row>
    <row r="4" spans="1:33" ht="14.25" customHeight="1" x14ac:dyDescent="0.3">
      <c r="C4" s="541" t="s">
        <v>93</v>
      </c>
      <c r="D4" s="536"/>
      <c r="E4" s="536"/>
      <c r="F4" s="536"/>
      <c r="G4" s="138"/>
      <c r="H4" s="523" t="s">
        <v>94</v>
      </c>
      <c r="I4" s="524"/>
      <c r="J4" s="524"/>
      <c r="K4" s="524"/>
      <c r="L4" s="524"/>
      <c r="M4" s="524"/>
      <c r="N4" s="524"/>
      <c r="O4" s="525"/>
      <c r="P4" s="138"/>
      <c r="Q4" s="523" t="s">
        <v>320</v>
      </c>
      <c r="R4" s="524"/>
      <c r="S4" s="524"/>
      <c r="T4" s="524"/>
      <c r="U4" s="524"/>
      <c r="V4" s="524"/>
      <c r="W4" s="524"/>
      <c r="X4" s="524"/>
      <c r="Y4" s="524"/>
      <c r="Z4" s="524"/>
      <c r="AA4" s="138"/>
      <c r="AB4" s="536" t="s">
        <v>124</v>
      </c>
      <c r="AC4" s="536"/>
      <c r="AD4" s="536"/>
      <c r="AE4" s="536"/>
      <c r="AF4" s="536"/>
      <c r="AG4" s="536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26" t="s">
        <v>0</v>
      </c>
      <c r="D6" s="526"/>
      <c r="E6" s="122" t="s">
        <v>245</v>
      </c>
      <c r="F6" s="243" t="s">
        <v>245</v>
      </c>
      <c r="G6" s="31"/>
      <c r="H6" s="122" t="s">
        <v>23</v>
      </c>
      <c r="I6" s="122" t="s">
        <v>24</v>
      </c>
      <c r="J6" s="527" t="s">
        <v>95</v>
      </c>
      <c r="K6" s="528"/>
      <c r="L6" s="528"/>
      <c r="M6" s="528"/>
      <c r="N6" s="528"/>
      <c r="O6" s="529"/>
      <c r="P6" s="31"/>
      <c r="Q6" s="532" t="s">
        <v>159</v>
      </c>
      <c r="R6" s="533"/>
      <c r="S6" s="533"/>
      <c r="T6" s="533"/>
      <c r="U6" s="534"/>
      <c r="V6" s="532" t="s">
        <v>160</v>
      </c>
      <c r="W6" s="533"/>
      <c r="X6" s="533"/>
      <c r="Y6" s="533"/>
      <c r="Z6" s="534"/>
      <c r="AA6" s="31"/>
      <c r="AB6" s="537" t="s">
        <v>150</v>
      </c>
      <c r="AC6" s="537" t="s">
        <v>155</v>
      </c>
      <c r="AD6" s="539" t="s">
        <v>151</v>
      </c>
      <c r="AE6" s="537" t="s">
        <v>152</v>
      </c>
      <c r="AF6" s="537" t="s">
        <v>153</v>
      </c>
      <c r="AG6" s="539" t="s">
        <v>154</v>
      </c>
    </row>
    <row r="7" spans="1:33" ht="17.25" customHeight="1" x14ac:dyDescent="0.3">
      <c r="C7" s="526" t="s">
        <v>287</v>
      </c>
      <c r="D7" s="526"/>
      <c r="E7" s="122" t="s">
        <v>2</v>
      </c>
      <c r="F7" s="243" t="s">
        <v>286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38"/>
      <c r="AC7" s="538"/>
      <c r="AD7" s="540"/>
      <c r="AE7" s="538"/>
      <c r="AF7" s="538"/>
      <c r="AG7" s="540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f>AVERAGE(H85:H87)</f>
        <v>170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35" t="s">
        <v>278</v>
      </c>
      <c r="AC68" s="535"/>
      <c r="AD68" s="535"/>
      <c r="AE68" s="535"/>
      <c r="AF68" s="535"/>
      <c r="AG68" s="535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252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2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1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1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1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1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1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1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1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1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1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1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1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1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1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1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1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1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1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1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1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1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1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1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1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1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1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1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1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1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2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2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2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2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2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2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2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2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3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3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2">
        <v>0.77777777777777779</v>
      </c>
      <c r="N160" s="162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2">
        <v>0.87128712871287128</v>
      </c>
      <c r="N161" s="162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2">
        <v>0.95454545454545459</v>
      </c>
      <c r="N162" s="162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2">
        <v>0.94117647058823528</v>
      </c>
      <c r="N163" s="162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2">
        <v>0.82692307692307687</v>
      </c>
      <c r="N164" s="162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2">
        <v>0.78378378378378377</v>
      </c>
      <c r="N165" s="162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2">
        <v>1.0185185185185186</v>
      </c>
      <c r="N166" s="162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2">
        <v>1</v>
      </c>
      <c r="N167" s="162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2">
        <v>0.97029702970297027</v>
      </c>
      <c r="N168" s="162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6"/>
      <c r="E184" s="45"/>
      <c r="F184" s="45"/>
      <c r="G184" s="166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6"/>
      <c r="E185" s="45"/>
      <c r="F185" s="45"/>
      <c r="G185" s="166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6"/>
      <c r="E186" s="45">
        <v>114072</v>
      </c>
      <c r="F186" s="45">
        <v>1355086</v>
      </c>
      <c r="G186" s="166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6"/>
      <c r="E187" s="45"/>
      <c r="F187" s="45"/>
      <c r="G187" s="166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6"/>
      <c r="E188" s="45"/>
      <c r="F188" s="45"/>
      <c r="G188" s="166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6"/>
      <c r="E189" s="45">
        <v>114200</v>
      </c>
      <c r="F189" s="45">
        <v>1357318</v>
      </c>
      <c r="G189" s="166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7"/>
      <c r="E190" s="45"/>
      <c r="F190" s="45"/>
      <c r="G190" s="167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7"/>
      <c r="E191" s="45">
        <v>114304</v>
      </c>
      <c r="F191" s="45">
        <v>1359622</v>
      </c>
      <c r="G191" s="167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7"/>
      <c r="E192" s="45">
        <v>114360</v>
      </c>
      <c r="F192" s="45">
        <v>1360157</v>
      </c>
      <c r="G192" s="167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7"/>
      <c r="E193" s="45"/>
      <c r="F193" s="45"/>
      <c r="G193" s="167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7"/>
      <c r="E194" s="45"/>
      <c r="F194" s="45"/>
      <c r="G194" s="167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7"/>
      <c r="E195" s="45"/>
      <c r="F195" s="45"/>
      <c r="G195" s="167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7"/>
      <c r="E196" s="45">
        <v>114464</v>
      </c>
      <c r="F196" s="45">
        <v>1361229</v>
      </c>
      <c r="G196" s="167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0"/>
      <c r="E197" s="45">
        <v>114521</v>
      </c>
      <c r="F197" s="45">
        <v>1363172</v>
      </c>
      <c r="G197" s="170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0"/>
      <c r="E198" s="45">
        <v>114593</v>
      </c>
      <c r="F198" s="45">
        <v>1363768</v>
      </c>
      <c r="G198" s="170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0"/>
      <c r="E199" s="45"/>
      <c r="F199" s="45"/>
      <c r="G199" s="170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0"/>
      <c r="E200" s="45"/>
      <c r="F200" s="45"/>
      <c r="G200" s="170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0"/>
      <c r="E201" s="45"/>
      <c r="F201" s="45"/>
      <c r="G201" s="170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0"/>
      <c r="E202" s="45"/>
      <c r="F202" s="45"/>
      <c r="G202" s="170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1"/>
      <c r="E203" s="45"/>
      <c r="F203" s="45"/>
      <c r="G203" s="171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1"/>
      <c r="E204" s="45"/>
      <c r="F204" s="45"/>
      <c r="G204" s="181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1"/>
      <c r="E205" s="45">
        <v>114751</v>
      </c>
      <c r="F205" s="45">
        <v>1364721</v>
      </c>
      <c r="G205" s="181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1"/>
      <c r="E206" s="45"/>
      <c r="F206" s="45"/>
      <c r="G206" s="181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1"/>
      <c r="E207" s="45"/>
      <c r="F207" s="45"/>
      <c r="G207" s="181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1"/>
      <c r="E208" s="45"/>
      <c r="F208" s="45"/>
      <c r="G208" s="181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1"/>
      <c r="E209" s="45"/>
      <c r="F209" s="45"/>
      <c r="G209" s="181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6"/>
      <c r="E210" s="45"/>
      <c r="F210" s="45"/>
      <c r="G210" s="166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3"/>
      <c r="E211" s="45"/>
      <c r="F211" s="45"/>
      <c r="G211" s="183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3"/>
      <c r="E212" s="45">
        <v>114901</v>
      </c>
      <c r="F212" s="45">
        <v>1366128</v>
      </c>
      <c r="G212" s="183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2"/>
      <c r="E213" s="45"/>
      <c r="F213" s="45"/>
      <c r="G213" s="182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3"/>
      <c r="E214" s="45"/>
      <c r="F214" s="45"/>
      <c r="G214" s="183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3"/>
      <c r="E215" s="45"/>
      <c r="F215" s="45"/>
      <c r="G215" s="183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3"/>
      <c r="E216" s="45"/>
      <c r="F216" s="45"/>
      <c r="G216" s="183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3"/>
      <c r="E217" s="45"/>
      <c r="F217" s="45"/>
      <c r="G217" s="183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3"/>
      <c r="E218" s="45"/>
      <c r="F218" s="45"/>
      <c r="G218" s="183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4"/>
      <c r="E219" s="45">
        <v>115010</v>
      </c>
      <c r="F219" s="45">
        <v>1366917</v>
      </c>
      <c r="G219" s="184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4"/>
      <c r="E220" s="45"/>
      <c r="F220" s="45"/>
      <c r="G220" s="184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4"/>
      <c r="E221" s="45"/>
      <c r="F221" s="45"/>
      <c r="G221" s="184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4"/>
      <c r="E222" s="45"/>
      <c r="F222" s="45"/>
      <c r="G222" s="184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4"/>
      <c r="E223" s="45"/>
      <c r="F223" s="45"/>
      <c r="G223" s="184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4"/>
      <c r="E224" s="45"/>
      <c r="F224" s="45"/>
      <c r="G224" s="184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4"/>
      <c r="E225" s="45">
        <v>115103</v>
      </c>
      <c r="F225" s="45">
        <v>1368136</v>
      </c>
      <c r="G225" s="184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5"/>
      <c r="E226" s="45">
        <v>115111</v>
      </c>
      <c r="F226" s="45">
        <v>1368216</v>
      </c>
      <c r="G226" s="185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0"/>
      <c r="E227" s="45"/>
      <c r="F227" s="45"/>
      <c r="G227" s="190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0"/>
      <c r="E228" s="45"/>
      <c r="F228" s="45"/>
      <c r="G228" s="190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0"/>
      <c r="E229" s="45"/>
      <c r="F229" s="45"/>
      <c r="G229" s="190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0"/>
      <c r="E230" s="45"/>
      <c r="F230" s="45"/>
      <c r="G230" s="190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0"/>
      <c r="E231" s="45"/>
      <c r="F231" s="45"/>
      <c r="G231" s="190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1"/>
      <c r="E232" s="45"/>
      <c r="F232" s="45"/>
      <c r="G232" s="191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1"/>
      <c r="E233" s="45">
        <v>115169</v>
      </c>
      <c r="F233" s="45">
        <v>1368481</v>
      </c>
      <c r="G233" s="191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1"/>
      <c r="E234" s="45"/>
      <c r="F234" s="45"/>
      <c r="G234" s="191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1"/>
      <c r="E235" s="45"/>
      <c r="F235" s="45"/>
      <c r="G235" s="191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1"/>
      <c r="E236" s="45"/>
      <c r="F236" s="45"/>
      <c r="G236" s="191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0"/>
      <c r="E237" s="45"/>
      <c r="F237" s="45"/>
      <c r="G237" s="190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1"/>
      <c r="E238" s="45"/>
      <c r="F238" s="45"/>
      <c r="G238" s="191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2"/>
      <c r="E239" s="45"/>
      <c r="F239" s="45"/>
      <c r="G239" s="192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2"/>
      <c r="E240" s="45">
        <v>115206</v>
      </c>
      <c r="F240" s="45">
        <v>1368637</v>
      </c>
      <c r="G240" s="192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2"/>
      <c r="E241" s="45"/>
      <c r="F241" s="45"/>
      <c r="G241" s="192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2"/>
      <c r="E242" s="45"/>
      <c r="F242" s="45"/>
      <c r="G242" s="192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2"/>
      <c r="E243" s="45"/>
      <c r="F243" s="45"/>
      <c r="G243" s="192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2"/>
      <c r="E244" s="45"/>
      <c r="F244" s="45"/>
      <c r="G244" s="192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2"/>
      <c r="E245" s="45"/>
      <c r="F245" s="45"/>
      <c r="G245" s="192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3"/>
      <c r="E246" s="45"/>
      <c r="F246" s="45"/>
      <c r="G246" s="193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3"/>
      <c r="E247" s="45">
        <v>115222</v>
      </c>
      <c r="F247" s="45">
        <v>1368746</v>
      </c>
      <c r="G247" s="193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3"/>
      <c r="E248" s="45"/>
      <c r="F248" s="45"/>
      <c r="G248" s="193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3"/>
      <c r="E249" s="45"/>
      <c r="F249" s="45"/>
      <c r="G249" s="193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3"/>
      <c r="E250" s="45"/>
      <c r="F250" s="45"/>
      <c r="G250" s="193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3"/>
      <c r="E251" s="45"/>
      <c r="F251" s="45"/>
      <c r="G251" s="193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3"/>
      <c r="E252" s="45"/>
      <c r="F252" s="45"/>
      <c r="G252" s="193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4"/>
      <c r="E253" s="45">
        <v>115228</v>
      </c>
      <c r="F253" s="45">
        <v>1368882</v>
      </c>
      <c r="G253" s="194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4"/>
      <c r="E254" s="45"/>
      <c r="F254" s="45"/>
      <c r="G254" s="194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4"/>
      <c r="E255" s="45"/>
      <c r="F255" s="45"/>
      <c r="G255" s="194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4"/>
      <c r="E256" s="45"/>
      <c r="F256" s="45"/>
      <c r="G256" s="194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4"/>
      <c r="E257" s="45"/>
      <c r="F257" s="45"/>
      <c r="G257" s="194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4"/>
      <c r="E258" s="45"/>
      <c r="F258" s="45"/>
      <c r="G258" s="194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4"/>
      <c r="E259" s="45">
        <v>115237</v>
      </c>
      <c r="F259" s="45">
        <v>1368916</v>
      </c>
      <c r="G259" s="194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5"/>
      <c r="E260" s="45"/>
      <c r="F260" s="45"/>
      <c r="G260" s="195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5"/>
      <c r="E261" s="45">
        <v>115240</v>
      </c>
      <c r="F261" s="45">
        <v>1368929</v>
      </c>
      <c r="G261" s="195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5"/>
      <c r="E262" s="45"/>
      <c r="F262" s="45"/>
      <c r="G262" s="195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5"/>
      <c r="E263" s="45"/>
      <c r="F263" s="45"/>
      <c r="G263" s="195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5"/>
      <c r="E264" s="45"/>
      <c r="F264" s="45"/>
      <c r="G264" s="195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5"/>
      <c r="E265" s="45"/>
      <c r="F265" s="45"/>
      <c r="G265" s="195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6"/>
      <c r="E266" s="45"/>
      <c r="F266" s="45"/>
      <c r="G266" s="196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7"/>
      <c r="E267" s="45"/>
      <c r="F267" s="45"/>
      <c r="G267" s="197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7"/>
      <c r="E268" s="45">
        <v>115249</v>
      </c>
      <c r="F268" s="45">
        <v>1369030</v>
      </c>
      <c r="G268" s="197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7"/>
      <c r="E269" s="45"/>
      <c r="F269" s="45"/>
      <c r="G269" s="197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7"/>
      <c r="E270" s="45"/>
      <c r="F270" s="45"/>
      <c r="G270" s="197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7"/>
      <c r="E271" s="45"/>
      <c r="F271" s="45"/>
      <c r="G271" s="197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7"/>
      <c r="E272" s="45"/>
      <c r="F272" s="45"/>
      <c r="G272" s="197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7"/>
      <c r="E273" s="45"/>
      <c r="F273" s="45"/>
      <c r="G273" s="197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8"/>
      <c r="E274" s="45"/>
      <c r="F274" s="45"/>
      <c r="G274" s="198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8"/>
      <c r="E275" s="45">
        <v>115261</v>
      </c>
      <c r="F275" s="45">
        <v>1369093</v>
      </c>
      <c r="G275" s="198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8"/>
      <c r="E276" s="45"/>
      <c r="F276" s="45"/>
      <c r="G276" s="198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8"/>
      <c r="E277" s="45"/>
      <c r="F277" s="45"/>
      <c r="G277" s="198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8"/>
      <c r="E278" s="45"/>
      <c r="F278" s="45"/>
      <c r="G278" s="198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4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8"/>
      <c r="E279" s="45"/>
      <c r="F279" s="45"/>
      <c r="G279" s="198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4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8"/>
      <c r="E280" s="45"/>
      <c r="F280" s="45"/>
      <c r="G280" s="198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199"/>
      <c r="E281" s="45"/>
      <c r="F281" s="45"/>
      <c r="G281" s="199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199"/>
      <c r="E282" s="45"/>
      <c r="F282" s="45"/>
      <c r="G282" s="199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199"/>
      <c r="E283" s="45">
        <v>115269</v>
      </c>
      <c r="F283" s="45">
        <v>1369163</v>
      </c>
      <c r="G283" s="199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199"/>
      <c r="E284" s="45"/>
      <c r="F284" s="45"/>
      <c r="G284" s="199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199"/>
      <c r="E285" s="45"/>
      <c r="F285" s="45"/>
      <c r="G285" s="199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4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199"/>
      <c r="E286" s="45"/>
      <c r="F286" s="45"/>
      <c r="G286" s="199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4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5"/>
      <c r="E287" s="45"/>
      <c r="F287" s="45"/>
      <c r="G287" s="205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5"/>
      <c r="E288" s="45"/>
      <c r="F288" s="45"/>
      <c r="G288" s="205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5"/>
      <c r="E289" s="45">
        <v>115269</v>
      </c>
      <c r="F289" s="45">
        <v>1369171</v>
      </c>
      <c r="G289" s="205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5"/>
      <c r="E290" s="45"/>
      <c r="F290" s="45"/>
      <c r="G290" s="205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5"/>
      <c r="E291" s="45"/>
      <c r="F291" s="45"/>
      <c r="G291" s="205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5"/>
      <c r="E292" s="45"/>
      <c r="F292" s="45"/>
      <c r="G292" s="205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4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5"/>
      <c r="E293" s="45"/>
      <c r="F293" s="45"/>
      <c r="G293" s="205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4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199"/>
      <c r="E294" s="45"/>
      <c r="F294" s="45"/>
      <c r="G294" s="199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0"/>
      <c r="E295" s="45"/>
      <c r="F295" s="45"/>
      <c r="G295" s="190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7"/>
      <c r="E296" s="45">
        <v>115271</v>
      </c>
      <c r="F296" s="45">
        <v>1369239</v>
      </c>
      <c r="G296" s="207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7"/>
      <c r="D297" s="207"/>
      <c r="E297" s="45"/>
      <c r="F297" s="45"/>
      <c r="G297" s="207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7"/>
      <c r="D298" s="207"/>
      <c r="E298" s="45"/>
      <c r="F298" s="45"/>
      <c r="G298" s="207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7"/>
      <c r="D299" s="207"/>
      <c r="E299" s="45"/>
      <c r="F299" s="45"/>
      <c r="G299" s="207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4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7"/>
      <c r="D300" s="207"/>
      <c r="E300" s="45"/>
      <c r="F300" s="45"/>
      <c r="G300" s="207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4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7"/>
      <c r="D301" s="207"/>
      <c r="E301" s="45"/>
      <c r="F301" s="45"/>
      <c r="G301" s="207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7"/>
      <c r="D302" s="207"/>
      <c r="E302" s="45"/>
      <c r="F302" s="45"/>
      <c r="G302" s="207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8"/>
      <c r="D303" s="208"/>
      <c r="E303" s="45"/>
      <c r="F303" s="45"/>
      <c r="G303" s="208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8"/>
      <c r="D304" s="208"/>
      <c r="E304" s="45"/>
      <c r="F304" s="45"/>
      <c r="G304" s="208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8"/>
      <c r="D305" s="208"/>
      <c r="E305" s="45"/>
      <c r="F305" s="45"/>
      <c r="G305" s="208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8"/>
      <c r="D306" s="208"/>
      <c r="E306" s="45"/>
      <c r="F306" s="45"/>
      <c r="G306" s="208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4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8"/>
      <c r="D307" s="208"/>
      <c r="E307" s="45"/>
      <c r="F307" s="45"/>
      <c r="G307" s="208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4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8"/>
      <c r="D308" s="208"/>
      <c r="E308" s="45"/>
      <c r="F308" s="45"/>
      <c r="G308" s="208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8"/>
      <c r="D309" s="208"/>
      <c r="E309" s="45"/>
      <c r="F309" s="45"/>
      <c r="G309" s="208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09"/>
      <c r="D310" s="209"/>
      <c r="E310" s="45"/>
      <c r="F310" s="45"/>
      <c r="G310" s="209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09"/>
      <c r="D311" s="209"/>
      <c r="E311" s="45"/>
      <c r="F311" s="45"/>
      <c r="G311" s="209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09"/>
      <c r="D312" s="209"/>
      <c r="E312" s="45"/>
      <c r="F312" s="45"/>
      <c r="G312" s="209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09"/>
      <c r="E313" s="45"/>
      <c r="F313" s="45"/>
      <c r="G313" s="209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0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09"/>
      <c r="D314" s="209"/>
      <c r="E314" s="45"/>
      <c r="F314" s="45"/>
      <c r="G314" s="209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0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09"/>
      <c r="D315" s="209"/>
      <c r="E315" s="45"/>
      <c r="F315" s="45"/>
      <c r="G315" s="209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6"/>
      <c r="D316" s="206"/>
      <c r="E316" s="45"/>
      <c r="F316" s="45"/>
      <c r="G316" s="206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0"/>
      <c r="D317" s="210"/>
      <c r="E317" s="45"/>
      <c r="F317" s="45"/>
      <c r="G317" s="210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0"/>
      <c r="D318" s="210"/>
      <c r="E318" s="45"/>
      <c r="F318" s="45"/>
      <c r="G318" s="210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0"/>
      <c r="D319" s="210"/>
      <c r="E319" s="45"/>
      <c r="F319" s="45"/>
      <c r="G319" s="210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0"/>
      <c r="D320" s="210"/>
      <c r="E320" s="45"/>
      <c r="F320" s="45"/>
      <c r="G320" s="210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4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0"/>
      <c r="D321" s="210"/>
      <c r="E321" s="45"/>
      <c r="F321" s="45"/>
      <c r="G321" s="210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4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0"/>
      <c r="D322" s="210"/>
      <c r="E322" s="45"/>
      <c r="F322" s="45"/>
      <c r="G322" s="210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5"/>
      <c r="D323" s="215"/>
      <c r="E323" s="45"/>
      <c r="F323" s="45"/>
      <c r="G323" s="215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5"/>
      <c r="D324" s="215"/>
      <c r="E324" s="45"/>
      <c r="F324" s="45"/>
      <c r="G324" s="215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5"/>
      <c r="D325" s="215"/>
      <c r="E325" s="45"/>
      <c r="F325" s="45"/>
      <c r="G325" s="215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5"/>
      <c r="D326" s="215"/>
      <c r="E326" s="45"/>
      <c r="F326" s="45"/>
      <c r="G326" s="215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5"/>
      <c r="D327" s="215"/>
      <c r="E327" s="45"/>
      <c r="F327" s="45"/>
      <c r="G327" s="215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4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0"/>
      <c r="D328" s="210"/>
      <c r="E328" s="45"/>
      <c r="F328" s="45"/>
      <c r="G328" s="210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4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5"/>
      <c r="D329" s="215"/>
      <c r="E329" s="45"/>
      <c r="F329" s="45"/>
      <c r="G329" s="215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0"/>
      <c r="D330" s="210"/>
      <c r="E330" s="45"/>
      <c r="F330" s="45"/>
      <c r="G330" s="210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6"/>
      <c r="D331" s="216"/>
      <c r="E331" s="45"/>
      <c r="F331" s="45"/>
      <c r="G331" s="216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6"/>
      <c r="D332" s="216"/>
      <c r="E332" s="45"/>
      <c r="F332" s="45"/>
      <c r="G332" s="216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6"/>
      <c r="D333" s="216"/>
      <c r="E333" s="45"/>
      <c r="F333" s="45"/>
      <c r="G333" s="216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6"/>
      <c r="D334" s="216"/>
      <c r="E334" s="45"/>
      <c r="F334" s="45"/>
      <c r="G334" s="216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4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6"/>
      <c r="D335" s="216"/>
      <c r="E335" s="45"/>
      <c r="F335" s="45"/>
      <c r="G335" s="216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4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6"/>
      <c r="D336" s="216"/>
      <c r="E336" s="45"/>
      <c r="F336" s="45"/>
      <c r="G336" s="216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7"/>
      <c r="D337" s="217"/>
      <c r="E337" s="45"/>
      <c r="F337" s="45"/>
      <c r="G337" s="217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7"/>
      <c r="D338" s="217"/>
      <c r="E338" s="45"/>
      <c r="F338" s="45"/>
      <c r="G338" s="217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7"/>
      <c r="D339" s="217"/>
      <c r="E339" s="45"/>
      <c r="F339" s="45"/>
      <c r="G339" s="217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7"/>
      <c r="D340" s="217"/>
      <c r="E340" s="45"/>
      <c r="F340" s="45"/>
      <c r="G340" s="217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7"/>
      <c r="D341" s="217"/>
      <c r="E341" s="45"/>
      <c r="F341" s="45"/>
      <c r="G341" s="217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6"/>
      <c r="D342" s="216"/>
      <c r="E342" s="45"/>
      <c r="F342" s="45"/>
      <c r="G342" s="216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7"/>
      <c r="E343" s="45"/>
      <c r="F343" s="45"/>
      <c r="G343" s="217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7"/>
      <c r="D344" s="217"/>
      <c r="E344" s="45"/>
      <c r="F344" s="45"/>
      <c r="G344" s="217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6"/>
      <c r="D345" s="216"/>
      <c r="E345" s="45"/>
      <c r="F345" s="45"/>
      <c r="G345" s="216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8"/>
      <c r="D346" s="218"/>
      <c r="E346" s="45"/>
      <c r="F346" s="45"/>
      <c r="G346" s="218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8"/>
      <c r="D347" s="218"/>
      <c r="E347" s="45"/>
      <c r="F347" s="45"/>
      <c r="G347" s="218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8"/>
      <c r="D348" s="218"/>
      <c r="E348" s="45"/>
      <c r="F348" s="45"/>
      <c r="G348" s="218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8"/>
      <c r="D349" s="218"/>
      <c r="E349" s="45"/>
      <c r="F349" s="45"/>
      <c r="G349" s="218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8"/>
      <c r="D350" s="218"/>
      <c r="E350" s="45"/>
      <c r="F350" s="45"/>
      <c r="G350" s="218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8"/>
      <c r="D351" s="218"/>
      <c r="E351" s="45"/>
      <c r="F351" s="45"/>
      <c r="G351" s="218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8"/>
      <c r="D352" s="218"/>
      <c r="E352" s="45"/>
      <c r="F352" s="45"/>
      <c r="G352" s="218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5"/>
      <c r="D353" s="225"/>
      <c r="E353" s="45"/>
      <c r="F353" s="45"/>
      <c r="G353" s="225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5"/>
      <c r="D354" s="225"/>
      <c r="E354" s="45"/>
      <c r="F354" s="45"/>
      <c r="G354" s="225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5"/>
      <c r="D355" s="225"/>
      <c r="E355" s="45"/>
      <c r="F355" s="45"/>
      <c r="G355" s="225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5"/>
      <c r="D356" s="225"/>
      <c r="E356" s="45"/>
      <c r="F356" s="45"/>
      <c r="G356" s="225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5"/>
      <c r="D357" s="225"/>
      <c r="E357" s="45"/>
      <c r="F357" s="45"/>
      <c r="G357" s="225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6"/>
      <c r="D358" s="226"/>
      <c r="E358" s="45"/>
      <c r="F358" s="45"/>
      <c r="G358" s="226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6"/>
      <c r="D359" s="226"/>
      <c r="E359" s="45"/>
      <c r="F359" s="45"/>
      <c r="G359" s="226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6"/>
      <c r="D360" s="226"/>
      <c r="E360" s="45"/>
      <c r="F360" s="45"/>
      <c r="G360" s="226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6"/>
      <c r="D361" s="226"/>
      <c r="E361" s="45"/>
      <c r="F361" s="45"/>
      <c r="G361" s="226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5"/>
      <c r="D362" s="225"/>
      <c r="E362" s="45"/>
      <c r="F362" s="45"/>
      <c r="G362" s="225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6"/>
      <c r="D363" s="226"/>
      <c r="E363" s="45"/>
      <c r="F363" s="45"/>
      <c r="G363" s="226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6"/>
      <c r="D364" s="226"/>
      <c r="E364" s="45"/>
      <c r="F364" s="45"/>
      <c r="G364" s="226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7"/>
      <c r="D365" s="227"/>
      <c r="E365" s="45"/>
      <c r="F365" s="45"/>
      <c r="G365" s="227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7"/>
      <c r="D366" s="227"/>
      <c r="E366" s="45"/>
      <c r="F366" s="45"/>
      <c r="G366" s="227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7"/>
      <c r="D367" s="227"/>
      <c r="E367" s="45"/>
      <c r="F367" s="45"/>
      <c r="G367" s="227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7"/>
      <c r="D368" s="227"/>
      <c r="E368" s="45"/>
      <c r="F368" s="45"/>
      <c r="G368" s="227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7"/>
      <c r="D369" s="227"/>
      <c r="E369" s="45"/>
      <c r="F369" s="45"/>
      <c r="G369" s="227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7"/>
      <c r="D370" s="227"/>
      <c r="E370" s="45"/>
      <c r="F370" s="45"/>
      <c r="G370" s="227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7"/>
      <c r="D371" s="227"/>
      <c r="E371" s="45"/>
      <c r="F371" s="45"/>
      <c r="G371" s="227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8"/>
      <c r="D372" s="228"/>
      <c r="E372" s="45"/>
      <c r="F372" s="45"/>
      <c r="G372" s="228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8"/>
      <c r="D373" s="228"/>
      <c r="E373" s="45"/>
      <c r="F373" s="45"/>
      <c r="G373" s="228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8"/>
      <c r="E374" s="45"/>
      <c r="F374" s="45"/>
      <c r="G374" s="228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8"/>
      <c r="D375" s="228"/>
      <c r="E375" s="45"/>
      <c r="F375" s="45"/>
      <c r="G375" s="228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8"/>
      <c r="D376" s="228"/>
      <c r="E376" s="45"/>
      <c r="F376" s="45"/>
      <c r="G376" s="228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8"/>
      <c r="D377" s="228"/>
      <c r="E377" s="45"/>
      <c r="F377" s="45"/>
      <c r="G377" s="228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8"/>
      <c r="D378" s="228"/>
      <c r="E378" s="45"/>
      <c r="F378" s="45"/>
      <c r="G378" s="228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29"/>
      <c r="D379" s="229"/>
      <c r="E379" s="45"/>
      <c r="F379" s="45"/>
      <c r="G379" s="229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29"/>
      <c r="D380" s="229"/>
      <c r="E380" s="45"/>
      <c r="F380" s="45"/>
      <c r="G380" s="229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29"/>
      <c r="D381" s="229"/>
      <c r="E381" s="45"/>
      <c r="F381" s="45"/>
      <c r="G381" s="229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29"/>
      <c r="D382" s="229"/>
      <c r="E382" s="45"/>
      <c r="F382" s="45"/>
      <c r="G382" s="229"/>
      <c r="H382" s="230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29"/>
      <c r="D383" s="229"/>
      <c r="E383" s="45"/>
      <c r="F383" s="45"/>
      <c r="G383" s="229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29"/>
      <c r="D384" s="229"/>
      <c r="E384" s="45"/>
      <c r="F384" s="45"/>
      <c r="G384" s="229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29"/>
      <c r="D385" s="229"/>
      <c r="E385" s="45"/>
      <c r="F385" s="45"/>
      <c r="G385" s="229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6"/>
      <c r="D386" s="226"/>
      <c r="E386" s="45"/>
      <c r="F386" s="45"/>
      <c r="G386" s="226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8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230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36</v>
      </c>
      <c r="Y627" s="328"/>
      <c r="Z627" s="142">
        <f t="shared" si="493"/>
        <v>37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744</v>
      </c>
      <c r="R631" s="109">
        <f t="shared" ref="R631" si="494">Q631/Q$68</f>
        <v>0.92233177650925446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808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384</v>
      </c>
      <c r="R632" s="109">
        <f t="shared" ref="R632" si="499">Q632/Q$68</f>
        <v>0.47604220723058299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474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976</v>
      </c>
      <c r="R645" s="109">
        <f t="shared" si="509"/>
        <v>1.2099406100443983</v>
      </c>
      <c r="S645" s="151">
        <v>153</v>
      </c>
      <c r="T645" s="109">
        <f t="shared" si="510"/>
        <v>1.2953337271116361</v>
      </c>
      <c r="U645" s="104">
        <f t="shared" si="511"/>
        <v>1129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511">
        <v>0</v>
      </c>
      <c r="R649" s="140">
        <f t="shared" si="514"/>
        <v>0</v>
      </c>
      <c r="S649" s="511">
        <v>0</v>
      </c>
      <c r="T649" s="140">
        <f t="shared" si="515"/>
        <v>0</v>
      </c>
      <c r="U649" s="141">
        <f t="shared" si="516"/>
        <v>0</v>
      </c>
      <c r="V649" s="511">
        <v>0</v>
      </c>
      <c r="W649" s="140">
        <f t="shared" si="517"/>
        <v>0</v>
      </c>
      <c r="X649" s="511">
        <v>0</v>
      </c>
      <c r="Y649" s="512"/>
      <c r="Z649" s="142">
        <f t="shared" si="518"/>
        <v>0</v>
      </c>
      <c r="AA649" s="31"/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511">
        <v>0</v>
      </c>
      <c r="R650" s="140">
        <f t="shared" si="514"/>
        <v>0</v>
      </c>
      <c r="S650" s="511">
        <v>0</v>
      </c>
      <c r="T650" s="140">
        <f t="shared" si="515"/>
        <v>0</v>
      </c>
      <c r="U650" s="141">
        <f t="shared" si="516"/>
        <v>0</v>
      </c>
      <c r="V650" s="511">
        <v>0</v>
      </c>
      <c r="W650" s="140">
        <f t="shared" si="517"/>
        <v>0</v>
      </c>
      <c r="X650" s="511">
        <v>0</v>
      </c>
      <c r="Y650" s="512"/>
      <c r="Z650" s="142">
        <f t="shared" si="518"/>
        <v>0</v>
      </c>
      <c r="AA650" s="31"/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511">
        <v>0</v>
      </c>
      <c r="R652" s="140">
        <f t="shared" si="514"/>
        <v>0</v>
      </c>
      <c r="S652" s="511">
        <v>0</v>
      </c>
      <c r="T652" s="140">
        <f t="shared" si="515"/>
        <v>0</v>
      </c>
      <c r="U652" s="141">
        <f t="shared" si="516"/>
        <v>0</v>
      </c>
      <c r="V652" s="511">
        <v>0</v>
      </c>
      <c r="W652" s="140">
        <f t="shared" si="517"/>
        <v>0</v>
      </c>
      <c r="X652" s="511">
        <v>0</v>
      </c>
      <c r="Y652" s="512"/>
      <c r="Z652" s="142">
        <f t="shared" si="518"/>
        <v>0</v>
      </c>
      <c r="AA652" s="31"/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83"/>
      <c r="K653" s="83"/>
      <c r="L653" s="83"/>
      <c r="M653" s="83"/>
      <c r="N653" s="83"/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</row>
    <row r="654" spans="2:33" s="309" customFormat="1" ht="15" customHeight="1" x14ac:dyDescent="0.3">
      <c r="B654" s="349"/>
      <c r="C654" s="349"/>
      <c r="D654" s="349"/>
      <c r="E654" s="349"/>
      <c r="F654" s="349"/>
      <c r="G654" s="349"/>
      <c r="H654" s="349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3"/>
      <c r="W654" s="31"/>
      <c r="X654" s="31"/>
      <c r="Y654" s="31"/>
      <c r="Z654" s="31"/>
      <c r="AA654" s="31"/>
    </row>
    <row r="655" spans="2:33" ht="15" customHeight="1" x14ac:dyDescent="0.3">
      <c r="B655" s="530" t="s">
        <v>321</v>
      </c>
      <c r="C655" s="530"/>
      <c r="D655" s="530"/>
      <c r="E655" s="530"/>
      <c r="F655" s="530"/>
      <c r="G655" s="530"/>
      <c r="H655" s="530"/>
      <c r="I655" s="83"/>
      <c r="J655" s="84" t="s">
        <v>35</v>
      </c>
      <c r="K655" s="84"/>
      <c r="L655" s="84"/>
      <c r="M655" s="84"/>
      <c r="N655" s="31"/>
      <c r="O655" s="31"/>
      <c r="P655" s="31"/>
      <c r="Q655" s="31"/>
      <c r="R655" s="31"/>
      <c r="S655" s="31"/>
      <c r="T655" s="31"/>
      <c r="U655" s="31"/>
      <c r="V655" s="129"/>
      <c r="W655" s="31"/>
      <c r="X655" s="31"/>
      <c r="Y655" s="31"/>
      <c r="Z655" s="31"/>
      <c r="AA655" s="31"/>
      <c r="AB655" s="31"/>
    </row>
    <row r="656" spans="2:33" ht="15" customHeight="1" x14ac:dyDescent="0.3">
      <c r="B656" s="530"/>
      <c r="C656" s="530"/>
      <c r="D656" s="530"/>
      <c r="E656" s="530"/>
      <c r="F656" s="530"/>
      <c r="G656" s="530"/>
      <c r="H656" s="530"/>
      <c r="I656" s="83"/>
      <c r="J656" s="133" t="s">
        <v>36</v>
      </c>
      <c r="K656" s="125"/>
      <c r="L656" s="125"/>
      <c r="M656" s="125"/>
      <c r="N656" s="125"/>
      <c r="O656" s="125"/>
      <c r="P656" s="130"/>
      <c r="Q656" s="130"/>
      <c r="R656" s="130"/>
      <c r="S656" s="130"/>
      <c r="T656" s="130"/>
      <c r="U656" s="130"/>
      <c r="V656" s="137"/>
      <c r="W656" s="130"/>
      <c r="X656" s="130"/>
      <c r="Y656" s="130"/>
      <c r="Z656" s="130"/>
      <c r="AA656" s="130"/>
      <c r="AB656" s="130"/>
    </row>
    <row r="657" spans="2:34" ht="15" customHeight="1" x14ac:dyDescent="0.3">
      <c r="B657" s="125"/>
      <c r="C657" s="125"/>
      <c r="D657" s="125"/>
      <c r="E657" s="125"/>
      <c r="F657" s="125"/>
      <c r="G657" s="125"/>
      <c r="H657" s="125"/>
      <c r="I657" s="83"/>
      <c r="J657" s="130" t="s">
        <v>277</v>
      </c>
      <c r="K657" s="130"/>
      <c r="L657" s="130"/>
      <c r="M657" s="125"/>
      <c r="N657" s="125"/>
      <c r="O657" s="125"/>
      <c r="P657" s="130"/>
      <c r="Q657" s="130"/>
      <c r="R657" s="130"/>
      <c r="S657" s="130"/>
      <c r="T657" s="130"/>
      <c r="U657" s="130"/>
      <c r="V657" s="130"/>
      <c r="W657" s="130"/>
      <c r="X657" s="130"/>
      <c r="Y657" s="130"/>
      <c r="Z657" s="130"/>
      <c r="AA657" s="130"/>
      <c r="AB657" s="130"/>
    </row>
    <row r="658" spans="2:34" ht="15" customHeight="1" x14ac:dyDescent="0.3">
      <c r="B658" s="126" t="s">
        <v>25</v>
      </c>
      <c r="C658" s="127"/>
      <c r="D658" s="127"/>
      <c r="E658" s="127"/>
      <c r="F658" s="127"/>
      <c r="G658" s="127"/>
      <c r="H658" s="127"/>
      <c r="I658" s="51"/>
      <c r="J658" s="133" t="s">
        <v>37</v>
      </c>
      <c r="K658" s="130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</row>
    <row r="659" spans="2:34" x14ac:dyDescent="0.3">
      <c r="B659" s="128" t="s">
        <v>165</v>
      </c>
      <c r="C659" s="127"/>
      <c r="D659" s="127"/>
      <c r="E659" s="127"/>
      <c r="F659" s="127"/>
      <c r="G659" s="127"/>
      <c r="H659" s="127"/>
      <c r="I659" s="51"/>
      <c r="J659" s="132" t="s">
        <v>319</v>
      </c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</row>
    <row r="660" spans="2:34" x14ac:dyDescent="0.3">
      <c r="B660" s="128" t="s">
        <v>166</v>
      </c>
      <c r="C660" s="127"/>
      <c r="D660" s="127"/>
      <c r="E660" s="127"/>
      <c r="F660" s="127"/>
      <c r="G660" s="127"/>
      <c r="H660" s="127"/>
      <c r="I660" s="51"/>
      <c r="J660" s="133" t="s">
        <v>38</v>
      </c>
      <c r="K660" s="130"/>
      <c r="L660" s="130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130"/>
      <c r="Y660" s="130"/>
      <c r="Z660" s="130"/>
      <c r="AA660" s="130"/>
      <c r="AB660" s="130"/>
    </row>
    <row r="661" spans="2:34" ht="15" customHeight="1" x14ac:dyDescent="0.3">
      <c r="B661" s="128" t="s">
        <v>167</v>
      </c>
      <c r="C661" s="127"/>
      <c r="D661" s="127"/>
      <c r="E661" s="127"/>
      <c r="F661" s="127"/>
      <c r="G661" s="127"/>
      <c r="H661" s="127"/>
      <c r="I661" s="51"/>
      <c r="J661" s="522" t="s">
        <v>318</v>
      </c>
      <c r="K661" s="522"/>
      <c r="L661" s="522"/>
      <c r="M661" s="522"/>
      <c r="N661" s="522"/>
      <c r="O661" s="522"/>
      <c r="P661" s="522"/>
      <c r="Q661" s="522"/>
      <c r="R661" s="522"/>
      <c r="S661" s="522"/>
      <c r="T661" s="522"/>
      <c r="U661" s="522"/>
      <c r="V661" s="522"/>
      <c r="W661" s="522"/>
      <c r="X661" s="522"/>
      <c r="Y661" s="522"/>
      <c r="Z661" s="522"/>
      <c r="AA661" s="522"/>
      <c r="AB661" s="522"/>
      <c r="AC661" s="81"/>
      <c r="AD661" s="81"/>
      <c r="AE661" s="81"/>
      <c r="AF661" s="81"/>
      <c r="AG661" s="81"/>
      <c r="AH661" s="81"/>
    </row>
    <row r="662" spans="2:34" x14ac:dyDescent="0.3">
      <c r="B662" s="128" t="s">
        <v>168</v>
      </c>
      <c r="C662" s="127"/>
      <c r="D662" s="127"/>
      <c r="E662" s="127"/>
      <c r="F662" s="127"/>
      <c r="G662" s="127"/>
      <c r="H662" s="127"/>
      <c r="I662" s="51"/>
      <c r="J662" s="522"/>
      <c r="K662" s="522"/>
      <c r="L662" s="522"/>
      <c r="M662" s="522"/>
      <c r="N662" s="522"/>
      <c r="O662" s="522"/>
      <c r="P662" s="522"/>
      <c r="Q662" s="522"/>
      <c r="R662" s="522"/>
      <c r="S662" s="522"/>
      <c r="T662" s="522"/>
      <c r="U662" s="522"/>
      <c r="V662" s="522"/>
      <c r="W662" s="522"/>
      <c r="X662" s="522"/>
      <c r="Y662" s="522"/>
      <c r="Z662" s="522"/>
      <c r="AA662" s="522"/>
      <c r="AB662" s="522"/>
      <c r="AC662" s="81"/>
      <c r="AD662" s="81"/>
      <c r="AE662" s="81"/>
      <c r="AF662" s="81"/>
      <c r="AG662" s="81"/>
      <c r="AH662" s="81"/>
    </row>
    <row r="663" spans="2:34" x14ac:dyDescent="0.3">
      <c r="B663" s="128" t="s">
        <v>169</v>
      </c>
      <c r="C663" s="128"/>
      <c r="D663" s="128"/>
      <c r="E663" s="128"/>
      <c r="F663" s="128"/>
      <c r="G663" s="128"/>
      <c r="H663" s="128"/>
      <c r="I663" s="82"/>
      <c r="J663" s="522"/>
      <c r="K663" s="522"/>
      <c r="L663" s="522"/>
      <c r="M663" s="522"/>
      <c r="N663" s="522"/>
      <c r="O663" s="522"/>
      <c r="P663" s="522"/>
      <c r="Q663" s="522"/>
      <c r="R663" s="522"/>
      <c r="S663" s="522"/>
      <c r="T663" s="522"/>
      <c r="U663" s="522"/>
      <c r="V663" s="522"/>
      <c r="W663" s="522"/>
      <c r="X663" s="522"/>
      <c r="Y663" s="522"/>
      <c r="Z663" s="522"/>
      <c r="AA663" s="522"/>
      <c r="AB663" s="522"/>
    </row>
    <row r="664" spans="2:34" ht="15" customHeight="1" x14ac:dyDescent="0.3">
      <c r="B664" s="128" t="s">
        <v>170</v>
      </c>
      <c r="C664" s="31"/>
      <c r="D664" s="31"/>
      <c r="E664" s="31"/>
      <c r="F664" s="31"/>
      <c r="G664" s="31"/>
      <c r="H664" s="31"/>
      <c r="J664" s="133" t="s">
        <v>163</v>
      </c>
      <c r="K664" s="131"/>
      <c r="L664" s="131"/>
      <c r="M664" s="130"/>
      <c r="N664" s="130"/>
      <c r="O664" s="130"/>
      <c r="P664" s="130"/>
      <c r="Q664" s="130"/>
      <c r="R664" s="130"/>
      <c r="S664" s="130"/>
      <c r="T664" s="130"/>
      <c r="U664" s="130"/>
      <c r="V664" s="130"/>
      <c r="W664" s="130"/>
      <c r="X664" s="130"/>
      <c r="Y664" s="130"/>
      <c r="Z664" s="130"/>
      <c r="AA664" s="130"/>
      <c r="AB664" s="130"/>
    </row>
    <row r="665" spans="2:34" ht="43.5" customHeight="1" x14ac:dyDescent="0.3">
      <c r="B665" s="31"/>
      <c r="C665" s="31"/>
      <c r="D665" s="31"/>
      <c r="E665" s="31"/>
      <c r="F665" s="31"/>
      <c r="G665" s="31"/>
      <c r="H665" s="31"/>
      <c r="J665" s="522" t="s">
        <v>317</v>
      </c>
      <c r="K665" s="522"/>
      <c r="L665" s="522"/>
      <c r="M665" s="522"/>
      <c r="N665" s="522"/>
      <c r="O665" s="522"/>
      <c r="P665" s="522"/>
      <c r="Q665" s="522"/>
      <c r="R665" s="522"/>
      <c r="S665" s="522"/>
      <c r="T665" s="522"/>
      <c r="U665" s="522"/>
      <c r="V665" s="522"/>
      <c r="W665" s="522"/>
      <c r="X665" s="522"/>
      <c r="Y665" s="522"/>
      <c r="Z665" s="522"/>
      <c r="AA665" s="522"/>
      <c r="AB665" s="134"/>
    </row>
    <row r="666" spans="2:34" ht="15" customHeight="1" x14ac:dyDescent="0.3">
      <c r="J666" s="53" t="s">
        <v>97</v>
      </c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</row>
    <row r="667" spans="2:34" x14ac:dyDescent="0.3">
      <c r="J667" s="161"/>
      <c r="K667" s="31"/>
      <c r="L667" s="132" t="s">
        <v>98</v>
      </c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</row>
    <row r="668" spans="2:34" x14ac:dyDescent="0.3">
      <c r="J668" s="135"/>
      <c r="K668" s="31"/>
      <c r="L668" s="132" t="s">
        <v>33</v>
      </c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</row>
    <row r="669" spans="2:34" x14ac:dyDescent="0.3">
      <c r="J669" s="136"/>
      <c r="K669" s="31"/>
      <c r="L669" s="132" t="s">
        <v>34</v>
      </c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661:AB663"/>
    <mergeCell ref="J665:AA665"/>
    <mergeCell ref="H4:O4"/>
    <mergeCell ref="C6:D6"/>
    <mergeCell ref="J6:O6"/>
    <mergeCell ref="B655:H656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L100:L652 J100:J652 V644:V648 X644:X648 X651 V651 V653 X653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653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 S653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7"/>
  <sheetViews>
    <sheetView showGridLines="0" topLeftCell="A2" zoomScale="90" zoomScaleNormal="90" workbookViewId="0">
      <selection activeCell="A31" sqref="A31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3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77" t="s">
        <v>284</v>
      </c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  <c r="P2" s="577"/>
      <c r="Q2" s="577"/>
      <c r="R2" s="577"/>
      <c r="S2" s="577"/>
      <c r="T2" s="577"/>
      <c r="U2" s="577"/>
      <c r="V2" s="577"/>
      <c r="W2" s="577"/>
      <c r="X2" s="577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79" t="s">
        <v>279</v>
      </c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80"/>
      <c r="R4" s="580"/>
      <c r="S4" s="580"/>
      <c r="T4" s="580"/>
      <c r="U4" s="580"/>
      <c r="V4" s="580"/>
      <c r="X4" s="138"/>
      <c r="Y4" s="579" t="s">
        <v>330</v>
      </c>
      <c r="Z4" s="580"/>
      <c r="AA4" s="580"/>
      <c r="AB4" s="580"/>
      <c r="AC4" s="580"/>
      <c r="AD4" s="580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81" t="s">
        <v>331</v>
      </c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  <c r="P6" s="581"/>
      <c r="Q6" s="581"/>
      <c r="R6" s="581"/>
      <c r="S6" s="581"/>
      <c r="T6" s="320"/>
      <c r="U6" s="320"/>
      <c r="V6" s="320"/>
      <c r="W6" s="320"/>
      <c r="Y6" s="311"/>
      <c r="Z6" s="98" t="s">
        <v>280</v>
      </c>
      <c r="AA6" s="98" t="s">
        <v>281</v>
      </c>
      <c r="AB6" s="98" t="s">
        <v>282</v>
      </c>
      <c r="AC6" s="82" t="s">
        <v>328</v>
      </c>
      <c r="AD6" s="82" t="s">
        <v>329</v>
      </c>
    </row>
    <row r="7" spans="1:30" ht="15" customHeight="1" x14ac:dyDescent="0.3">
      <c r="A7" s="309"/>
      <c r="B7" s="309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  <c r="P7" s="581"/>
      <c r="Q7" s="581"/>
      <c r="R7" s="581"/>
      <c r="S7" s="581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  <c r="P8" s="581"/>
      <c r="Q8" s="581"/>
      <c r="R8" s="581"/>
      <c r="S8" s="581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  <c r="P9" s="581"/>
      <c r="Q9" s="581"/>
      <c r="R9" s="581"/>
      <c r="S9" s="581"/>
      <c r="T9" s="320"/>
      <c r="U9" s="320"/>
      <c r="V9" s="320"/>
      <c r="W9" s="320"/>
      <c r="Y9" s="311">
        <v>43831</v>
      </c>
      <c r="Z9" s="310">
        <v>1.6627276561229376</v>
      </c>
      <c r="AA9" s="310">
        <v>-0.34512048720422966</v>
      </c>
      <c r="AB9" s="310">
        <v>-2.6340061006556681</v>
      </c>
      <c r="AC9" s="310">
        <v>5.5751614888646088</v>
      </c>
      <c r="AD9" s="310">
        <v>2.2724690746232858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311" t="s">
        <v>174</v>
      </c>
      <c r="Z10" s="310">
        <v>0.1054550054776584</v>
      </c>
      <c r="AA10" s="310">
        <v>0.15053790927984062</v>
      </c>
      <c r="AB10" s="310">
        <v>-2.6340061006556681</v>
      </c>
      <c r="AC10" s="310">
        <v>4.3997059696797152</v>
      </c>
      <c r="AD10" s="310">
        <v>2.3549411074490956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311" t="s">
        <v>174</v>
      </c>
      <c r="Z11" s="310">
        <v>-2.6841748676894821</v>
      </c>
      <c r="AA11" s="310">
        <v>4.9216497001635898E-2</v>
      </c>
      <c r="AB11" s="310">
        <v>-2.6340061006556681</v>
      </c>
      <c r="AC11" s="310">
        <v>1.5259304548298331</v>
      </c>
      <c r="AD11" s="310">
        <v>2.7934211503694502</v>
      </c>
    </row>
    <row r="12" spans="1:30" x14ac:dyDescent="0.3">
      <c r="A12" s="309"/>
      <c r="B12" s="309"/>
      <c r="C12" s="309"/>
      <c r="D12" s="309"/>
      <c r="Y12" s="311" t="s">
        <v>174</v>
      </c>
      <c r="Z12" s="310">
        <v>-2.296533815114453</v>
      </c>
      <c r="AA12" s="310">
        <v>-0.5281488966449942</v>
      </c>
      <c r="AB12" s="310">
        <v>-2.6340061006556681</v>
      </c>
      <c r="AC12" s="310">
        <v>3.0024629052577438</v>
      </c>
      <c r="AD12" s="310">
        <v>3.7882339478800486</v>
      </c>
    </row>
    <row r="13" spans="1:30" x14ac:dyDescent="0.3">
      <c r="A13" s="309"/>
      <c r="B13" s="309"/>
      <c r="C13" s="309"/>
      <c r="D13" s="309"/>
      <c r="Y13" s="311" t="s">
        <v>174</v>
      </c>
      <c r="Z13" s="310">
        <v>0.5684656075102219</v>
      </c>
      <c r="AA13" s="310">
        <v>-0.79483285108366719</v>
      </c>
      <c r="AB13" s="310">
        <v>-2.6340061006556681</v>
      </c>
      <c r="AC13" s="310">
        <v>5.1737714782484687</v>
      </c>
      <c r="AD13" s="310">
        <v>3.4525708781486082</v>
      </c>
    </row>
    <row r="14" spans="1:30" x14ac:dyDescent="0.3">
      <c r="Y14" s="311" t="s">
        <v>174</v>
      </c>
      <c r="Z14" s="310">
        <v>-0.11130628945202181</v>
      </c>
      <c r="AA14" s="310">
        <v>-0.52943301397189912</v>
      </c>
      <c r="AB14" s="310">
        <v>-2.6340061006556681</v>
      </c>
      <c r="AC14" s="310">
        <v>3.1772141399887772</v>
      </c>
      <c r="AD14" s="310">
        <v>3.6217243584404111</v>
      </c>
    </row>
    <row r="15" spans="1:30" x14ac:dyDescent="0.3">
      <c r="Y15" s="311" t="s">
        <v>174</v>
      </c>
      <c r="Z15" s="310">
        <v>-0.94167557336981988</v>
      </c>
      <c r="AA15" s="310">
        <v>-0.11539211952517554</v>
      </c>
      <c r="AB15" s="310">
        <v>-2.6340061006556681</v>
      </c>
      <c r="AC15" s="310">
        <v>3.663391198291194</v>
      </c>
      <c r="AD15" s="310">
        <v>3.9229515001749724</v>
      </c>
    </row>
    <row r="16" spans="1:30" x14ac:dyDescent="0.3">
      <c r="Y16" s="311" t="s">
        <v>174</v>
      </c>
      <c r="Z16" s="310">
        <v>-0.20406002494777375</v>
      </c>
      <c r="AA16" s="310">
        <v>0.32936157772932617</v>
      </c>
      <c r="AB16" s="310">
        <v>-2.6340061006556681</v>
      </c>
      <c r="AC16" s="310">
        <v>3.2255200007445239</v>
      </c>
      <c r="AD16" s="310">
        <v>4.2678475129410804</v>
      </c>
    </row>
    <row r="17" spans="25:30" x14ac:dyDescent="0.3">
      <c r="Y17" s="311" t="s">
        <v>174</v>
      </c>
      <c r="Z17" s="310">
        <v>1.9632538652600351</v>
      </c>
      <c r="AA17" s="310">
        <v>0.48292948002651137</v>
      </c>
      <c r="AB17" s="310">
        <v>-2.6340061006556681</v>
      </c>
      <c r="AC17" s="310">
        <v>5.5837803317223376</v>
      </c>
      <c r="AD17" s="310">
        <v>4.4982380467356</v>
      </c>
    </row>
    <row r="18" spans="25:30" x14ac:dyDescent="0.3">
      <c r="Y18" s="311" t="s">
        <v>174</v>
      </c>
      <c r="Z18" s="310">
        <v>0.21411139343758245</v>
      </c>
      <c r="AA18" s="310">
        <v>0.64438882128752983</v>
      </c>
      <c r="AB18" s="310">
        <v>-2.6340061006556681</v>
      </c>
      <c r="AC18" s="310">
        <v>3.6345204469717629</v>
      </c>
      <c r="AD18" s="310">
        <v>4.9088885278391325</v>
      </c>
    </row>
    <row r="19" spans="25:30" x14ac:dyDescent="0.3">
      <c r="Y19" s="311" t="s">
        <v>174</v>
      </c>
      <c r="Z19" s="310">
        <v>0.81674206566705898</v>
      </c>
      <c r="AA19" s="310">
        <v>0.77681306903457881</v>
      </c>
      <c r="AB19" s="310">
        <v>-2.6340061006556681</v>
      </c>
      <c r="AC19" s="310">
        <v>5.4167349946204979</v>
      </c>
      <c r="AD19" s="310">
        <v>5.0578562001079508</v>
      </c>
    </row>
    <row r="20" spans="25:30" x14ac:dyDescent="0.3">
      <c r="Y20" s="311" t="s">
        <v>174</v>
      </c>
      <c r="Z20" s="310">
        <v>1.6434409235905183</v>
      </c>
      <c r="AA20" s="310">
        <v>0.84965778704365391</v>
      </c>
      <c r="AB20" s="310">
        <v>-2.6340061006556681</v>
      </c>
      <c r="AC20" s="310">
        <v>6.7865052148101057</v>
      </c>
      <c r="AD20" s="310">
        <v>4.8716272533385121</v>
      </c>
    </row>
    <row r="21" spans="25:30" x14ac:dyDescent="0.3">
      <c r="Y21" s="311" t="s">
        <v>174</v>
      </c>
      <c r="Z21" s="310">
        <v>1.018909099375108</v>
      </c>
      <c r="AA21" s="310">
        <v>0.64361132354511941</v>
      </c>
      <c r="AB21" s="310">
        <v>-2.6340061006556681</v>
      </c>
      <c r="AC21" s="310">
        <v>6.0517675077135067</v>
      </c>
      <c r="AD21" s="310">
        <v>4.799279875913415</v>
      </c>
    </row>
    <row r="22" spans="25:30" x14ac:dyDescent="0.3">
      <c r="Y22" s="311" t="s">
        <v>174</v>
      </c>
      <c r="Z22" s="310">
        <v>-1.4705839140476851E-2</v>
      </c>
      <c r="AA22" s="310">
        <v>0.49880319925285971</v>
      </c>
      <c r="AB22" s="310">
        <v>-2.6340061006556681</v>
      </c>
      <c r="AC22" s="310">
        <v>4.7061649041729225</v>
      </c>
      <c r="AD22" s="310">
        <v>4.8317743682462337</v>
      </c>
    </row>
    <row r="23" spans="25:30" x14ac:dyDescent="0.3">
      <c r="Y23" s="311" t="s">
        <v>174</v>
      </c>
      <c r="Z23" s="310">
        <v>0.30585300111575231</v>
      </c>
      <c r="AA23" s="310">
        <v>0.1892234990136186</v>
      </c>
      <c r="AB23" s="310">
        <v>-2.6340061006556681</v>
      </c>
      <c r="AC23" s="310">
        <v>1.921917373358454</v>
      </c>
      <c r="AD23" s="310">
        <v>4.704266446111049</v>
      </c>
    </row>
    <row r="24" spans="25:30" x14ac:dyDescent="0.3">
      <c r="Y24" s="311" t="s">
        <v>174</v>
      </c>
      <c r="Z24" s="310">
        <v>0.52092862077029256</v>
      </c>
      <c r="AA24" s="310">
        <v>3.9243956028783229E-2</v>
      </c>
      <c r="AB24" s="310">
        <v>-2.6340061006556681</v>
      </c>
      <c r="AC24" s="310">
        <v>5.0773486897466569</v>
      </c>
      <c r="AD24" s="310">
        <v>4.6525807904102878</v>
      </c>
    </row>
    <row r="25" spans="25:30" x14ac:dyDescent="0.3">
      <c r="Y25" s="311" t="s">
        <v>174</v>
      </c>
      <c r="Z25" s="310">
        <v>-0.79954547660823461</v>
      </c>
      <c r="AA25" s="310">
        <v>0.37559094264225229</v>
      </c>
      <c r="AB25" s="310">
        <v>-2.6340061006556681</v>
      </c>
      <c r="AC25" s="310">
        <v>3.8619818933014898</v>
      </c>
      <c r="AD25" s="310">
        <v>4.6593921593366963</v>
      </c>
    </row>
    <row r="26" spans="25:30" x14ac:dyDescent="0.3">
      <c r="Y26" s="311" t="s">
        <v>174</v>
      </c>
      <c r="Z26" s="310">
        <v>-1.3503158360076297</v>
      </c>
      <c r="AA26" s="310">
        <v>0.47314024986546566</v>
      </c>
      <c r="AB26" s="310">
        <v>-2.6340061006556681</v>
      </c>
      <c r="AC26" s="310">
        <v>4.5241795396742077</v>
      </c>
      <c r="AD26" s="310">
        <v>4.9031585658865806</v>
      </c>
    </row>
    <row r="27" spans="25:30" x14ac:dyDescent="0.3">
      <c r="Y27" s="311" t="s">
        <v>174</v>
      </c>
      <c r="Z27" s="310">
        <v>0.59358412269667093</v>
      </c>
      <c r="AA27" s="310">
        <v>0.45824749164997042</v>
      </c>
      <c r="AB27" s="310">
        <v>-2.6340061006556681</v>
      </c>
      <c r="AC27" s="310">
        <v>6.4247056249047745</v>
      </c>
      <c r="AD27" s="310">
        <v>5.5090435434384881</v>
      </c>
    </row>
    <row r="28" spans="25:30" x14ac:dyDescent="0.3">
      <c r="Y28" s="311" t="s">
        <v>174</v>
      </c>
      <c r="Z28" s="310">
        <v>3.3733380056693916</v>
      </c>
      <c r="AA28" s="310">
        <v>0.71473645077534798</v>
      </c>
      <c r="AB28" s="310">
        <v>-2.6340061006556681</v>
      </c>
      <c r="AC28" s="310">
        <v>6.0994470901983675</v>
      </c>
      <c r="AD28" s="310">
        <v>5.8226352161378561</v>
      </c>
    </row>
    <row r="29" spans="25:30" x14ac:dyDescent="0.3">
      <c r="Y29" s="311" t="s">
        <v>174</v>
      </c>
      <c r="Z29" s="310">
        <v>0.66813931142201666</v>
      </c>
      <c r="AA29" s="310">
        <v>1.2238438702042609</v>
      </c>
      <c r="AB29" s="310">
        <v>-2.6340061006556681</v>
      </c>
      <c r="AC29" s="310">
        <v>6.4125297500221166</v>
      </c>
      <c r="AD29" s="310">
        <v>6.0208473873281525</v>
      </c>
    </row>
    <row r="30" spans="25:30" x14ac:dyDescent="0.3">
      <c r="Y30" s="311" t="s">
        <v>174</v>
      </c>
      <c r="Z30" s="310">
        <v>0.20160369360728536</v>
      </c>
      <c r="AA30" s="310">
        <v>1.8566553688003542</v>
      </c>
      <c r="AB30" s="310">
        <v>-2.6340061006556681</v>
      </c>
      <c r="AC30" s="310">
        <v>6.1631122162218048</v>
      </c>
      <c r="AD30" s="310">
        <v>6.0489679245948436</v>
      </c>
    </row>
    <row r="31" spans="25:30" x14ac:dyDescent="0.3">
      <c r="Y31" s="311" t="s">
        <v>174</v>
      </c>
      <c r="Z31" s="310">
        <v>2.3163513346479352</v>
      </c>
      <c r="AA31" s="310">
        <v>2.2983889696752406</v>
      </c>
      <c r="AB31" s="310">
        <v>-2.6340061006556681</v>
      </c>
      <c r="AC31" s="310">
        <v>7.2724903986422333</v>
      </c>
      <c r="AD31" s="310">
        <v>5.760525126805506</v>
      </c>
    </row>
    <row r="32" spans="25:30" x14ac:dyDescent="0.3">
      <c r="Y32" s="311" t="s">
        <v>174</v>
      </c>
      <c r="Z32" s="310">
        <v>2.7642064593941553</v>
      </c>
      <c r="AA32" s="310">
        <v>2.0615902740842968</v>
      </c>
      <c r="AB32" s="310">
        <v>-2.6340061006556681</v>
      </c>
      <c r="AC32" s="310">
        <v>5.2494670916335622</v>
      </c>
      <c r="AD32" s="310">
        <v>5.1777263770739683</v>
      </c>
    </row>
    <row r="33" spans="1:30" x14ac:dyDescent="0.3">
      <c r="Y33" s="311" t="s">
        <v>174</v>
      </c>
      <c r="Z33" s="310">
        <v>3.0793646541650253</v>
      </c>
      <c r="AA33" s="310">
        <v>1.9350137687758686</v>
      </c>
      <c r="AB33" s="310">
        <v>-2.6340061006556681</v>
      </c>
      <c r="AC33" s="310">
        <v>4.7210233005410487</v>
      </c>
      <c r="AD33" s="310">
        <v>4.8333346028197122</v>
      </c>
    </row>
    <row r="34" spans="1:30" x14ac:dyDescent="0.3">
      <c r="Y34" s="311" t="s">
        <v>174</v>
      </c>
      <c r="Z34" s="310">
        <v>3.6857193288208734</v>
      </c>
      <c r="AA34" s="310">
        <v>2.0144283043225273</v>
      </c>
      <c r="AB34" s="310">
        <v>-2.6340061006556681</v>
      </c>
      <c r="AC34" s="310">
        <v>4.4056060403794106</v>
      </c>
      <c r="AD34" s="310">
        <v>4.5930251631153469</v>
      </c>
    </row>
    <row r="35" spans="1:30" x14ac:dyDescent="0.3">
      <c r="D35" s="98" t="s">
        <v>283</v>
      </c>
      <c r="Y35" s="311" t="s">
        <v>174</v>
      </c>
      <c r="Z35" s="310">
        <v>1.7157471365327863</v>
      </c>
      <c r="AA35" s="310">
        <v>1.9484972853264668</v>
      </c>
      <c r="AB35" s="310">
        <v>-2.6340061006556681</v>
      </c>
      <c r="AC35" s="310">
        <v>2.0198558420776038</v>
      </c>
      <c r="AD35" s="310">
        <v>4.3530702562548687</v>
      </c>
    </row>
    <row r="36" spans="1:30" x14ac:dyDescent="0.3">
      <c r="Y36" s="311" t="s">
        <v>174</v>
      </c>
      <c r="Z36" s="310">
        <v>-0.21789622573698342</v>
      </c>
      <c r="AA36" s="310">
        <v>1.6250546404880239</v>
      </c>
      <c r="AB36" s="310">
        <v>-2.6340061006556681</v>
      </c>
      <c r="AC36" s="310">
        <v>4.0017873302423226</v>
      </c>
      <c r="AD36" s="310">
        <v>3.9596706380355551</v>
      </c>
    </row>
    <row r="37" spans="1:30" ht="18" x14ac:dyDescent="0.3">
      <c r="C37" s="578" t="s">
        <v>247</v>
      </c>
      <c r="D37" s="578"/>
      <c r="E37" s="578"/>
      <c r="F37" s="578"/>
      <c r="G37" s="578"/>
      <c r="H37" s="578"/>
      <c r="I37" s="578"/>
      <c r="J37" s="578"/>
      <c r="K37" s="578"/>
      <c r="L37" s="578"/>
      <c r="M37" s="578"/>
      <c r="N37" s="578"/>
      <c r="O37" s="578"/>
      <c r="P37" s="578"/>
      <c r="Q37" s="578"/>
      <c r="Y37" s="311" t="s">
        <v>174</v>
      </c>
      <c r="Z37" s="310">
        <v>0.75750544243389495</v>
      </c>
      <c r="AA37" s="310">
        <v>1.2984901163733764</v>
      </c>
      <c r="AB37" s="310">
        <v>-2.6340061006556681</v>
      </c>
      <c r="AC37" s="310">
        <v>4.4809461382912446</v>
      </c>
      <c r="AD37" s="310">
        <v>3.6228817972988594</v>
      </c>
    </row>
    <row r="38" spans="1:30" x14ac:dyDescent="0.3">
      <c r="C38" s="309"/>
      <c r="D38" s="309"/>
      <c r="Y38" s="311" t="s">
        <v>174</v>
      </c>
      <c r="Z38" s="310">
        <v>1.8548342016755166</v>
      </c>
      <c r="AA38" s="310">
        <v>0.42202384956146499</v>
      </c>
      <c r="AB38" s="310">
        <v>-2.6340061006556681</v>
      </c>
      <c r="AC38" s="310">
        <v>5.5928060506188899</v>
      </c>
      <c r="AD38" s="310">
        <v>2.979584125057392</v>
      </c>
    </row>
    <row r="39" spans="1:30" ht="15.75" customHeight="1" thickBot="1" x14ac:dyDescent="0.35">
      <c r="A39" s="309"/>
      <c r="C39" s="567" t="s">
        <v>99</v>
      </c>
      <c r="D39" s="570" t="s">
        <v>274</v>
      </c>
      <c r="E39" s="571"/>
      <c r="F39" s="571"/>
      <c r="G39" s="572"/>
      <c r="H39" s="573" t="s">
        <v>4</v>
      </c>
      <c r="I39" s="528"/>
      <c r="J39" s="528"/>
      <c r="K39" s="528"/>
      <c r="L39" s="528"/>
      <c r="M39" s="574"/>
      <c r="N39" s="573" t="s">
        <v>17</v>
      </c>
      <c r="O39" s="528"/>
      <c r="P39" s="528"/>
      <c r="Q39" s="529"/>
      <c r="Y39" s="311" t="s">
        <v>174</v>
      </c>
      <c r="Z39" s="310">
        <v>0.50010794552505544</v>
      </c>
      <c r="AA39" s="310">
        <v>-8.1882369542804812E-2</v>
      </c>
      <c r="AB39" s="310">
        <v>-2.6340061006556681</v>
      </c>
      <c r="AC39" s="310">
        <v>2.4956697640983663</v>
      </c>
      <c r="AD39" s="310">
        <v>2.6134518218957408</v>
      </c>
    </row>
    <row r="40" spans="1:30" ht="15" thickBot="1" x14ac:dyDescent="0.35">
      <c r="A40" s="309"/>
      <c r="C40" s="568"/>
      <c r="D40" s="575" t="s">
        <v>6</v>
      </c>
      <c r="E40" s="576"/>
      <c r="F40" s="75" t="s">
        <v>14</v>
      </c>
      <c r="G40" s="554" t="s">
        <v>29</v>
      </c>
      <c r="H40" s="556" t="s">
        <v>199</v>
      </c>
      <c r="I40" s="557"/>
      <c r="J40" s="558"/>
      <c r="K40" s="559" t="s">
        <v>200</v>
      </c>
      <c r="L40" s="557"/>
      <c r="M40" s="560"/>
      <c r="N40" s="556" t="s">
        <v>18</v>
      </c>
      <c r="O40" s="557"/>
      <c r="P40" s="557"/>
      <c r="Q40" s="558"/>
      <c r="Y40" s="311">
        <v>43862</v>
      </c>
      <c r="Z40" s="310">
        <v>0.79341298536249294</v>
      </c>
      <c r="AA40" s="310">
        <v>-0.61118369634244751</v>
      </c>
      <c r="AB40" s="310">
        <v>-2.6340061006556681</v>
      </c>
      <c r="AC40" s="310">
        <v>2.363501415384178</v>
      </c>
      <c r="AD40" s="310">
        <v>1.701641863337183</v>
      </c>
    </row>
    <row r="41" spans="1:30" ht="16.2" thickBot="1" x14ac:dyDescent="0.35">
      <c r="A41" s="309"/>
      <c r="C41" s="569"/>
      <c r="D41" s="344" t="s">
        <v>6</v>
      </c>
      <c r="E41" s="344" t="s">
        <v>12</v>
      </c>
      <c r="F41" s="344" t="s">
        <v>13</v>
      </c>
      <c r="G41" s="555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311" t="s">
        <v>174</v>
      </c>
      <c r="Z41" s="310">
        <v>-2.4495445388625079</v>
      </c>
      <c r="AA41" s="310">
        <v>-1.3808741791227186</v>
      </c>
      <c r="AB41" s="310">
        <v>-2.6340061006556681</v>
      </c>
      <c r="AC41" s="310">
        <v>-9.7477665310861994E-2</v>
      </c>
      <c r="AD41" s="310">
        <v>0.55484933661167957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311" t="s">
        <v>174</v>
      </c>
      <c r="Z42" s="310">
        <v>-1.8115963971971023</v>
      </c>
      <c r="AA42" s="310">
        <v>-2.0121508933743582</v>
      </c>
      <c r="AB42" s="310">
        <v>-2.6340061006556681</v>
      </c>
      <c r="AC42" s="310">
        <v>-0.54307028005395352</v>
      </c>
      <c r="AD42" s="310">
        <v>-0.71662152572976567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311" t="s">
        <v>174</v>
      </c>
      <c r="Z43" s="310">
        <v>-3.9230055133344823</v>
      </c>
      <c r="AA43" s="310">
        <v>-2.4069582898784416</v>
      </c>
      <c r="AB43" s="310">
        <v>-2.6340061006556681</v>
      </c>
      <c r="AC43" s="310">
        <v>-2.3808823796675824</v>
      </c>
      <c r="AD43" s="310">
        <v>-1.6322499733680331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311" t="s">
        <v>174</v>
      </c>
      <c r="Z44" s="310">
        <v>-4.6303279370280013</v>
      </c>
      <c r="AA44" s="310">
        <v>-3.0296089935404669</v>
      </c>
      <c r="AB44" s="310">
        <v>-2.6340061006556681</v>
      </c>
      <c r="AC44" s="310">
        <v>-3.5466015487872795</v>
      </c>
      <c r="AD44" s="310">
        <v>-2.7257050463588319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311" t="s">
        <v>174</v>
      </c>
      <c r="Z45" s="310">
        <v>-2.5641027980859605</v>
      </c>
      <c r="AA45" s="310">
        <v>-3.1214850549963056</v>
      </c>
      <c r="AB45" s="310">
        <v>-2.6340061006556681</v>
      </c>
      <c r="AC45" s="310">
        <v>-3.3074899857712268</v>
      </c>
      <c r="AD45" s="310">
        <v>-3.3303576729997491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311" t="s">
        <v>174</v>
      </c>
      <c r="Z46" s="310">
        <v>-2.2635438300035298</v>
      </c>
      <c r="AA46" s="310">
        <v>-2.9308819309407714</v>
      </c>
      <c r="AB46" s="310">
        <v>-2.6340061006556681</v>
      </c>
      <c r="AC46" s="310">
        <v>-3.9137293693695057</v>
      </c>
      <c r="AD46" s="310">
        <v>-3.6033963783269485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311" t="s">
        <v>174</v>
      </c>
      <c r="Z47" s="310">
        <v>-3.5651419402716829</v>
      </c>
      <c r="AA47" s="310">
        <v>-2.7622753974572327</v>
      </c>
      <c r="AB47" s="310">
        <v>-2.6340061006556681</v>
      </c>
      <c r="AC47" s="310">
        <v>-5.2906840955514127</v>
      </c>
      <c r="AD47" s="310">
        <v>-3.9260900219352135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201</v>
      </c>
      <c r="O48" s="285" t="s">
        <v>202</v>
      </c>
      <c r="P48" s="284">
        <v>-2.5000000000000001E-2</v>
      </c>
      <c r="Q48" s="275">
        <v>-1E-3</v>
      </c>
      <c r="Y48" s="311" t="s">
        <v>174</v>
      </c>
      <c r="Z48" s="310">
        <v>-3.0926769690533793</v>
      </c>
      <c r="AA48" s="310">
        <v>-1.7288495724673472</v>
      </c>
      <c r="AB48" s="310">
        <v>-2.6340061006556681</v>
      </c>
      <c r="AC48" s="310">
        <v>-4.3300460517972823</v>
      </c>
      <c r="AD48" s="310">
        <v>-3.4499778938583034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311" t="s">
        <v>174</v>
      </c>
      <c r="Z49" s="310">
        <v>-0.47737452880836484</v>
      </c>
      <c r="AA49" s="310">
        <v>-0.91762886663302834</v>
      </c>
      <c r="AB49" s="310">
        <v>-2.6340061006556681</v>
      </c>
      <c r="AC49" s="310">
        <v>-2.45434121734435</v>
      </c>
      <c r="AD49" s="310">
        <v>-3.448242961648794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234</v>
      </c>
      <c r="P50" s="284">
        <v>-2.5999999999999999E-2</v>
      </c>
      <c r="Q50" s="275">
        <v>1E-3</v>
      </c>
      <c r="Y50" s="311" t="s">
        <v>174</v>
      </c>
      <c r="Z50" s="310">
        <v>-2.7427597789497087</v>
      </c>
      <c r="AA50" s="310">
        <v>-0.78967582050156893</v>
      </c>
      <c r="AB50" s="310">
        <v>-2.6340061006556681</v>
      </c>
      <c r="AC50" s="310">
        <v>-4.639737884925438</v>
      </c>
      <c r="AD50" s="310">
        <v>-3.7327994374472349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311" t="s">
        <v>174</v>
      </c>
      <c r="Z51" s="310">
        <v>2.6036528379011932</v>
      </c>
      <c r="AA51" s="310">
        <v>-0.40198202983560399</v>
      </c>
      <c r="AB51" s="310">
        <v>-2.6340061006556681</v>
      </c>
      <c r="AC51" s="310">
        <v>-0.21381665224890867</v>
      </c>
      <c r="AD51" s="310">
        <v>-3.9293409849116352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311" t="s">
        <v>174</v>
      </c>
      <c r="Z52" s="310">
        <v>3.1144421427542737</v>
      </c>
      <c r="AA52" s="310">
        <v>0.19774690617256682</v>
      </c>
      <c r="AB52" s="310">
        <v>-2.6340061006556681</v>
      </c>
      <c r="AC52" s="310">
        <v>-3.2953454603046595</v>
      </c>
      <c r="AD52" s="310">
        <v>-3.8829978434863728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311" t="s">
        <v>174</v>
      </c>
      <c r="Z53" s="310">
        <v>-1.3678725070833142</v>
      </c>
      <c r="AA53" s="310">
        <v>1.0478080450879674</v>
      </c>
      <c r="AB53" s="310">
        <v>-2.6340061006556681</v>
      </c>
      <c r="AC53" s="310">
        <v>-5.9056246999585937</v>
      </c>
      <c r="AD53" s="310">
        <v>-3.0476477783127365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311" t="s">
        <v>174</v>
      </c>
      <c r="Z54" s="310">
        <v>-0.85128540560992794</v>
      </c>
      <c r="AA54" s="310">
        <v>1.4758195179294227</v>
      </c>
      <c r="AB54" s="310">
        <v>-2.6340061006556681</v>
      </c>
      <c r="AC54" s="310">
        <v>-6.6664749278022128</v>
      </c>
      <c r="AD54" s="310">
        <v>-2.3108002742644964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311" t="s">
        <v>174</v>
      </c>
      <c r="Z55" s="310">
        <v>1.1054255830038167</v>
      </c>
      <c r="AA55" s="310">
        <v>1.0377041988712434</v>
      </c>
      <c r="AB55" s="310">
        <v>-2.6340061006556681</v>
      </c>
      <c r="AC55" s="310">
        <v>-4.0056440618204476</v>
      </c>
      <c r="AD55" s="310">
        <v>-2.4022310608567596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311" t="s">
        <v>174</v>
      </c>
      <c r="Z56" s="310">
        <v>5.4730534435994391</v>
      </c>
      <c r="AA56" s="310">
        <v>0.6285242708242752</v>
      </c>
      <c r="AB56" s="310">
        <v>-2.6340061006556681</v>
      </c>
      <c r="AC56" s="310">
        <v>3.393109238871105</v>
      </c>
      <c r="AD56" s="310">
        <v>-1.7593229361162364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311" t="s">
        <v>174</v>
      </c>
      <c r="Z57" s="310">
        <v>0.25332053094047602</v>
      </c>
      <c r="AA57" s="310">
        <v>0.58577957288334659</v>
      </c>
      <c r="AB57" s="310">
        <v>-2.6340061006556681</v>
      </c>
      <c r="AC57" s="310">
        <v>0.51819464341224375</v>
      </c>
      <c r="AD57" s="310">
        <v>-0.67874617259578585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311" t="s">
        <v>174</v>
      </c>
      <c r="Z58" s="310">
        <v>-0.4631543955060593</v>
      </c>
      <c r="AA58" s="310">
        <v>0.7221313729356843</v>
      </c>
      <c r="AB58" s="310">
        <v>-2.6340061006556681</v>
      </c>
      <c r="AC58" s="310">
        <v>-0.85383215839475213</v>
      </c>
      <c r="AD58" s="310">
        <v>0.50460123382106714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311" t="s">
        <v>174</v>
      </c>
      <c r="Z59" s="310">
        <v>0.25018264642549592</v>
      </c>
      <c r="AA59" s="310">
        <v>0.45500020286737008</v>
      </c>
      <c r="AB59" s="310">
        <v>-2.6340061006556681</v>
      </c>
      <c r="AC59" s="310">
        <v>1.2050114128790028</v>
      </c>
      <c r="AD59" s="310">
        <v>1.2097812578900471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311" t="s">
        <v>174</v>
      </c>
      <c r="Z60" s="310">
        <v>-1.6670853926698144</v>
      </c>
      <c r="AA60" s="310">
        <v>-0.64401174512803772</v>
      </c>
      <c r="AB60" s="310">
        <v>-2.6340061006556681</v>
      </c>
      <c r="AC60" s="310">
        <v>1.6584126446845602</v>
      </c>
      <c r="AD60" s="310">
        <v>0.17077225839864038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311" t="s">
        <v>174</v>
      </c>
      <c r="Z61" s="310">
        <v>0.10317719475643505</v>
      </c>
      <c r="AA61" s="310">
        <v>-0.12386897819494573</v>
      </c>
      <c r="AB61" s="310">
        <v>-2.6340061006556681</v>
      </c>
      <c r="AC61" s="310">
        <v>1.6169569171157576</v>
      </c>
      <c r="AD61" s="310">
        <v>0.47095724245923315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311" t="s">
        <v>174</v>
      </c>
      <c r="Z62" s="310">
        <v>-0.76449260747438186</v>
      </c>
      <c r="AA62" s="310">
        <v>0.22468023215625013</v>
      </c>
      <c r="AB62" s="310">
        <v>-2.6340061006556681</v>
      </c>
      <c r="AC62" s="310">
        <v>0.93061610666241279</v>
      </c>
      <c r="AD62" s="310">
        <v>0.72390812894944034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311" t="s">
        <v>174</v>
      </c>
      <c r="Z63" s="310">
        <v>-2.2200301923684154</v>
      </c>
      <c r="AA63" s="310">
        <v>0.29902231759775916</v>
      </c>
      <c r="AB63" s="310">
        <v>-2.6340061006556681</v>
      </c>
      <c r="AC63" s="310">
        <v>-3.8799537575687424</v>
      </c>
      <c r="AD63" s="310">
        <v>0.59171150809429618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311" t="s">
        <v>174</v>
      </c>
      <c r="Z64" s="310">
        <v>3.8943198994721202</v>
      </c>
      <c r="AA64" s="310">
        <v>0.76243329323683662</v>
      </c>
      <c r="AB64" s="310">
        <v>-2.6340061006556681</v>
      </c>
      <c r="AC64" s="310">
        <v>2.6194895318363933</v>
      </c>
      <c r="AD64" s="310">
        <v>0.89442910118987129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311" t="s">
        <v>174</v>
      </c>
      <c r="Z65" s="310">
        <v>1.9766900769523117</v>
      </c>
      <c r="AA65" s="310">
        <v>0.87713583731901612</v>
      </c>
      <c r="AB65" s="310">
        <v>-2.6340061006556681</v>
      </c>
      <c r="AC65" s="310">
        <v>0.91682404703669818</v>
      </c>
      <c r="AD65" s="310">
        <v>0.70652406657352584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311" t="s">
        <v>174</v>
      </c>
      <c r="Z66" s="310">
        <v>0.77057724451605836</v>
      </c>
      <c r="AA66" s="310">
        <v>1.3754002480734664</v>
      </c>
      <c r="AB66" s="310">
        <v>-2.6340061006556681</v>
      </c>
      <c r="AC66" s="310">
        <v>0.27963506689299322</v>
      </c>
      <c r="AD66" s="310">
        <v>0.90213824338673432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311" t="s">
        <v>174</v>
      </c>
      <c r="Z67" s="310">
        <v>1.5767914368037288</v>
      </c>
      <c r="AA67" s="310">
        <v>1.8233242936044183</v>
      </c>
      <c r="AB67" s="310">
        <v>-2.6340061006556681</v>
      </c>
      <c r="AC67" s="310">
        <v>3.7774357963535863</v>
      </c>
      <c r="AD67" s="310">
        <v>1.3062136418733599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311">
        <v>43891</v>
      </c>
      <c r="Z68" s="310">
        <v>0.90609500333169191</v>
      </c>
      <c r="AA68" s="310">
        <v>1.6592991070541163</v>
      </c>
      <c r="AB68" s="310">
        <v>-2.6340061006556681</v>
      </c>
      <c r="AC68" s="310">
        <v>0.30162167480133917</v>
      </c>
      <c r="AD68" s="310">
        <v>0.69459601544092819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311" t="s">
        <v>174</v>
      </c>
      <c r="Z69" s="310">
        <v>2.723358267806768</v>
      </c>
      <c r="AA69" s="310">
        <v>1.2977223338046755</v>
      </c>
      <c r="AB69" s="310">
        <v>-2.6340061006556681</v>
      </c>
      <c r="AC69" s="310">
        <v>2.2999153443548721</v>
      </c>
      <c r="AD69" s="310">
        <v>0.48854376855733711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311" t="s">
        <v>174</v>
      </c>
      <c r="Z70" s="310">
        <v>0.91543812634824917</v>
      </c>
      <c r="AA70" s="310">
        <v>1.2342296317209449</v>
      </c>
      <c r="AB70" s="310">
        <v>-2.6340061006556681</v>
      </c>
      <c r="AC70" s="310">
        <v>-1.0514259681623628</v>
      </c>
      <c r="AD70" s="310">
        <v>0.35492876899221976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311" t="s">
        <v>174</v>
      </c>
      <c r="Z71" s="310">
        <v>2.7461435936200091</v>
      </c>
      <c r="AA71" s="310">
        <v>0.76468879896034214</v>
      </c>
      <c r="AB71" s="310">
        <v>-2.6340061006556681</v>
      </c>
      <c r="AC71" s="310">
        <v>-1.6618338531906289</v>
      </c>
      <c r="AD71" s="310">
        <v>-0.31789410267304724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311" t="s">
        <v>174</v>
      </c>
      <c r="Z72" s="310">
        <v>-0.55434733579377649</v>
      </c>
      <c r="AA72" s="310">
        <v>0.31895520468258443</v>
      </c>
      <c r="AB72" s="310">
        <v>-2.6340061006556681</v>
      </c>
      <c r="AC72" s="310">
        <v>-0.52554168114843947</v>
      </c>
      <c r="AD72" s="310">
        <v>-0.15811357093718112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311" t="s">
        <v>174</v>
      </c>
      <c r="Z73" s="310">
        <v>0.32612832992994356</v>
      </c>
      <c r="AA73" s="310">
        <v>8.6025549750890634E-2</v>
      </c>
      <c r="AB73" s="310">
        <v>-2.6340061006556681</v>
      </c>
      <c r="AC73" s="310">
        <v>-0.65566993006282814</v>
      </c>
      <c r="AD73" s="310">
        <v>-0.39909166651080497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311" t="s">
        <v>174</v>
      </c>
      <c r="Z74" s="310">
        <v>-1.7099943925204899</v>
      </c>
      <c r="AA74" s="310">
        <v>0.22040192817184043</v>
      </c>
      <c r="AB74" s="310">
        <v>-2.6340061006556681</v>
      </c>
      <c r="AC74" s="310">
        <v>-0.93232430530328259</v>
      </c>
      <c r="AD74" s="310">
        <v>-0.31199400286547935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311" t="s">
        <v>174</v>
      </c>
      <c r="Z75" s="310">
        <v>-2.2140401566126124</v>
      </c>
      <c r="AA75" s="310">
        <v>0.43164293355308281</v>
      </c>
      <c r="AB75" s="310">
        <v>-2.6340061006556681</v>
      </c>
      <c r="AC75" s="310">
        <v>1.4200853969524019</v>
      </c>
      <c r="AD75" s="310">
        <v>-0.13716008666097171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311" t="s">
        <v>174</v>
      </c>
      <c r="Z76" s="310">
        <v>1.0928506832849116</v>
      </c>
      <c r="AA76" s="310">
        <v>0.98728546164742081</v>
      </c>
      <c r="AB76" s="310">
        <v>-2.6340061006556681</v>
      </c>
      <c r="AC76" s="310">
        <v>0.61306867533950538</v>
      </c>
      <c r="AD76" s="310">
        <v>0.39228433979027955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311" t="s">
        <v>174</v>
      </c>
      <c r="Z77" s="310">
        <v>1.8560727752948978</v>
      </c>
      <c r="AA77" s="310">
        <v>1.4814943271635688</v>
      </c>
      <c r="AB77" s="310">
        <v>-2.6340061006556681</v>
      </c>
      <c r="AC77" s="310">
        <v>-0.44174232264508362</v>
      </c>
      <c r="AD77" s="310">
        <v>0.91396014353082322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311" t="s">
        <v>174</v>
      </c>
      <c r="Z78" s="310">
        <v>4.2248306312887056</v>
      </c>
      <c r="AA78" s="310">
        <v>1.2746742523983767</v>
      </c>
      <c r="AB78" s="310">
        <v>-2.6340061006556681</v>
      </c>
      <c r="AC78" s="310">
        <v>-0.43799643975907543</v>
      </c>
      <c r="AD78" s="310">
        <v>0.53922972133728464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311" t="s">
        <v>174</v>
      </c>
      <c r="Z79" s="310">
        <v>3.3351503608665896</v>
      </c>
      <c r="AA79" s="310">
        <v>1.793096108728166</v>
      </c>
      <c r="AB79" s="310">
        <v>-2.6340061006556681</v>
      </c>
      <c r="AC79" s="310">
        <v>3.1805693040103193</v>
      </c>
      <c r="AD79" s="310">
        <v>0.1715128619592495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311" t="s">
        <v>174</v>
      </c>
      <c r="Z80" s="310">
        <v>3.7855903885429791</v>
      </c>
      <c r="AA80" s="310">
        <v>1.3679966090407256</v>
      </c>
      <c r="AB80" s="310">
        <v>-2.6340061006556681</v>
      </c>
      <c r="AC80" s="310">
        <v>2.9960606961209777</v>
      </c>
      <c r="AD80" s="310">
        <v>-0.27623327900943806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311" t="s">
        <v>174</v>
      </c>
      <c r="Z81" s="310">
        <v>-3.1577349158768349</v>
      </c>
      <c r="AA81" s="310">
        <v>0.67123114971765629</v>
      </c>
      <c r="AB81" s="310">
        <v>-2.6340061006556681</v>
      </c>
      <c r="AC81" s="310">
        <v>-3.5554372606580529</v>
      </c>
      <c r="AD81" s="310">
        <v>-1.0337799245024033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311" t="s">
        <v>174</v>
      </c>
      <c r="Z82" s="310">
        <v>1.4149128376959146</v>
      </c>
      <c r="AA82" s="310">
        <v>-0.6689090888273892</v>
      </c>
      <c r="AB82" s="310">
        <v>-2.6340061006556681</v>
      </c>
      <c r="AC82" s="310">
        <v>-1.1539326186938439</v>
      </c>
      <c r="AD82" s="310">
        <v>-2.0126585176858174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311" t="s">
        <v>174</v>
      </c>
      <c r="Z83" s="310">
        <v>-1.8828458145271703</v>
      </c>
      <c r="AA83" s="310">
        <v>-2.9995250485548524</v>
      </c>
      <c r="AB83" s="310">
        <v>-2.6340061006556681</v>
      </c>
      <c r="AC83" s="310">
        <v>-2.5211543114413075</v>
      </c>
      <c r="AD83" s="310">
        <v>-4.7064378707860062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311" t="s">
        <v>174</v>
      </c>
      <c r="Z84" s="310">
        <v>-3.0212854399665883</v>
      </c>
      <c r="AA84" s="310">
        <v>-5.4067847203070736</v>
      </c>
      <c r="AB84" s="310">
        <v>-2.6340061006556681</v>
      </c>
      <c r="AC84" s="310">
        <v>-5.7445688410958411</v>
      </c>
      <c r="AD84" s="310">
        <v>-7.5185350336672059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311" t="s">
        <v>174</v>
      </c>
      <c r="Z85" s="310">
        <v>-5.1561510385266143</v>
      </c>
      <c r="AA85" s="310">
        <v>-7.4408996821421924</v>
      </c>
      <c r="AB85" s="310">
        <v>-2.6340061006556681</v>
      </c>
      <c r="AC85" s="310">
        <v>-7.2901465920429729</v>
      </c>
      <c r="AD85" s="310">
        <v>-9.780577932655687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311" t="s">
        <v>174</v>
      </c>
      <c r="Z86" s="310">
        <v>-12.979161357225653</v>
      </c>
      <c r="AA86" s="310">
        <v>-10.681000127672926</v>
      </c>
      <c r="AB86" s="310">
        <v>-2.6340061006556681</v>
      </c>
      <c r="AC86" s="310">
        <v>-15.675886167691004</v>
      </c>
      <c r="AD86" s="310">
        <v>-12.707553549766621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311" t="s">
        <v>174</v>
      </c>
      <c r="Z87" s="310">
        <v>-13.06522731372257</v>
      </c>
      <c r="AA87" s="310">
        <v>-12.969676410809948</v>
      </c>
      <c r="AB87" s="310">
        <v>-2.6340061006556681</v>
      </c>
      <c r="AC87" s="310">
        <v>-16.688619444047418</v>
      </c>
      <c r="AD87" s="310">
        <v>-15.41018243898368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311" t="s">
        <v>174</v>
      </c>
      <c r="Z88" s="310">
        <v>-17.396539648722662</v>
      </c>
      <c r="AA88" s="310">
        <v>-15.412381758287948</v>
      </c>
      <c r="AB88" s="310">
        <v>-2.6340061006556681</v>
      </c>
      <c r="AC88" s="310">
        <v>-19.389737553577419</v>
      </c>
      <c r="AD88" s="310">
        <v>-17.850659418208775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311" t="s">
        <v>174</v>
      </c>
      <c r="Z89" s="310">
        <v>-21.2657902810192</v>
      </c>
      <c r="AA89" s="310">
        <v>-17.212043693801743</v>
      </c>
      <c r="AB89" s="310">
        <v>-2.6340061006556681</v>
      </c>
      <c r="AC89" s="310">
        <v>-21.642761938470386</v>
      </c>
      <c r="AD89" s="310">
        <v>-19.905122006808842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311" t="s">
        <v>174</v>
      </c>
      <c r="Z90" s="310">
        <v>-17.903579796486319</v>
      </c>
      <c r="AA90" s="310">
        <v>-17.917033943281563</v>
      </c>
      <c r="AB90" s="310">
        <v>-2.6340061006556681</v>
      </c>
      <c r="AC90" s="310">
        <v>-21.439556535960719</v>
      </c>
      <c r="AD90" s="310">
        <v>-20.73877629169051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311" t="s">
        <v>174</v>
      </c>
      <c r="Z91" s="310">
        <v>-20.12022287231262</v>
      </c>
      <c r="AA91" s="310">
        <v>-18.454651730345223</v>
      </c>
      <c r="AB91" s="310">
        <v>-2.6340061006556681</v>
      </c>
      <c r="AC91" s="310">
        <v>-22.827907695671499</v>
      </c>
      <c r="AD91" s="310">
        <v>-21.128066415398077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311" t="s">
        <v>174</v>
      </c>
      <c r="Z92" s="310">
        <v>-17.75378458712316</v>
      </c>
      <c r="AA92" s="310">
        <v>-19.204443650972415</v>
      </c>
      <c r="AB92" s="310">
        <v>-2.6340061006556681</v>
      </c>
      <c r="AC92" s="310">
        <v>-21.671384712243452</v>
      </c>
      <c r="AD92" s="310">
        <v>-21.989420070967537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311" t="s">
        <v>174</v>
      </c>
      <c r="Z93" s="310">
        <v>-17.914093103584417</v>
      </c>
      <c r="AA93" s="310">
        <v>-19.679056551836656</v>
      </c>
      <c r="AB93" s="310">
        <v>-2.6340061006556681</v>
      </c>
      <c r="AC93" s="310">
        <v>-21.511466161862685</v>
      </c>
      <c r="AD93" s="310">
        <v>-22.773038848068275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311" t="s">
        <v>174</v>
      </c>
      <c r="Z94" s="310">
        <v>-16.828551823168166</v>
      </c>
      <c r="AA94" s="310">
        <v>-19.54466183523963</v>
      </c>
      <c r="AB94" s="310">
        <v>-2.6340061006556681</v>
      </c>
      <c r="AC94" s="310">
        <v>-19.413650310000392</v>
      </c>
      <c r="AD94" s="310">
        <v>-23.298462336607024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311" t="s">
        <v>174</v>
      </c>
      <c r="Z95" s="310">
        <v>-22.645083093113008</v>
      </c>
      <c r="AA95" s="310">
        <v>-18.514326383531106</v>
      </c>
      <c r="AB95" s="310">
        <v>-2.6340061006556681</v>
      </c>
      <c r="AC95" s="310">
        <v>-25.419213142563621</v>
      </c>
      <c r="AD95" s="310">
        <v>-22.878981312842686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311" t="s">
        <v>174</v>
      </c>
      <c r="Z96" s="310">
        <v>-24.588080587068895</v>
      </c>
      <c r="AA96" s="310">
        <v>-18.298113888474763</v>
      </c>
      <c r="AB96" s="310">
        <v>-2.6340061006556681</v>
      </c>
      <c r="AC96" s="310">
        <v>-27.128093378175549</v>
      </c>
      <c r="AD96" s="310">
        <v>-22.567510605570369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311" t="s">
        <v>174</v>
      </c>
      <c r="Z97" s="310">
        <v>-16.962816780307161</v>
      </c>
      <c r="AA97" s="310">
        <v>-18.372049235177332</v>
      </c>
      <c r="AB97" s="310">
        <v>-2.6340061006556681</v>
      </c>
      <c r="AC97" s="310">
        <v>-25.117520955731933</v>
      </c>
      <c r="AD97" s="310">
        <v>-22.51567274848416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311" t="s">
        <v>174</v>
      </c>
      <c r="Z98" s="310">
        <v>-12.907874710352903</v>
      </c>
      <c r="AA98" s="310">
        <v>-18.923386218449188</v>
      </c>
      <c r="AB98" s="310">
        <v>-2.6340061006556681</v>
      </c>
      <c r="AC98" s="310">
        <v>-19.891540529321162</v>
      </c>
      <c r="AD98" s="310">
        <v>-22.865381249827482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311">
        <v>43922</v>
      </c>
      <c r="Z99" s="310">
        <v>-16.240297121728773</v>
      </c>
      <c r="AA99" s="310">
        <v>-19.031641750187209</v>
      </c>
      <c r="AB99" s="310">
        <v>-17.945345508567414</v>
      </c>
      <c r="AC99" s="310">
        <v>-19.49108976133725</v>
      </c>
      <c r="AD99" s="310">
        <v>-22.60215998521765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311" t="s">
        <v>174</v>
      </c>
      <c r="Z100" s="310">
        <v>-18.431640530502406</v>
      </c>
      <c r="AA100" s="310">
        <v>-18.991996626349781</v>
      </c>
      <c r="AB100" s="310">
        <v>-17.945345508567414</v>
      </c>
      <c r="AC100" s="310">
        <v>-21.14860116225924</v>
      </c>
      <c r="AD100" s="310">
        <v>-21.851285477409135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311" t="s">
        <v>174</v>
      </c>
      <c r="Z101" s="310">
        <v>-20.687910706071172</v>
      </c>
      <c r="AA101" s="310">
        <v>-19.914052454539036</v>
      </c>
      <c r="AB101" s="310">
        <v>-17.945345508567414</v>
      </c>
      <c r="AC101" s="310">
        <v>-21.861609819403611</v>
      </c>
      <c r="AD101" s="310">
        <v>-21.277754184010536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311" t="s">
        <v>174</v>
      </c>
      <c r="Z102" s="310">
        <v>-23.402871815279141</v>
      </c>
      <c r="AA102" s="310">
        <v>-21.261245889103577</v>
      </c>
      <c r="AB102" s="310">
        <v>-17.945345508567414</v>
      </c>
      <c r="AC102" s="310">
        <v>-23.576664290294815</v>
      </c>
      <c r="AD102" s="310">
        <v>-21.263090791732946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311" t="s">
        <v>174</v>
      </c>
      <c r="Z103" s="310">
        <v>-24.310564720206894</v>
      </c>
      <c r="AA103" s="310">
        <v>-21.936884762146537</v>
      </c>
      <c r="AB103" s="310">
        <v>-17.945345508567414</v>
      </c>
      <c r="AC103" s="310">
        <v>-21.871971823515935</v>
      </c>
      <c r="AD103" s="310">
        <v>-21.188210138589415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311" t="s">
        <v>174</v>
      </c>
      <c r="Z104" s="310">
        <v>-23.417207577631956</v>
      </c>
      <c r="AA104" s="310">
        <v>-22.691173097881681</v>
      </c>
      <c r="AB104" s="310">
        <v>-17.945345508567414</v>
      </c>
      <c r="AC104" s="310">
        <v>-21.102801901941731</v>
      </c>
      <c r="AD104" s="310">
        <v>-21.496389295716792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311" t="s">
        <v>174</v>
      </c>
      <c r="Z105" s="310">
        <v>-22.338228752304687</v>
      </c>
      <c r="AA105" s="310">
        <v>-23.311928368396654</v>
      </c>
      <c r="AB105" s="310">
        <v>-17.945345508567414</v>
      </c>
      <c r="AC105" s="310">
        <v>-19.788896783378064</v>
      </c>
      <c r="AD105" s="310">
        <v>-22.112009609146106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311" t="s">
        <v>174</v>
      </c>
      <c r="Z106" s="310">
        <v>-20.969769233029481</v>
      </c>
      <c r="AA106" s="310">
        <v>-23.095127333632764</v>
      </c>
      <c r="AB106" s="310">
        <v>-17.945345508567414</v>
      </c>
      <c r="AC106" s="310">
        <v>-18.966925189332486</v>
      </c>
      <c r="AD106" s="310">
        <v>-22.132400485869066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311" t="s">
        <v>174</v>
      </c>
      <c r="Z107" s="310">
        <v>-23.711658880648429</v>
      </c>
      <c r="AA107" s="310">
        <v>-23.290617209421665</v>
      </c>
      <c r="AB107" s="310">
        <v>-17.945345508567414</v>
      </c>
      <c r="AC107" s="310">
        <v>-23.305855262150899</v>
      </c>
      <c r="AD107" s="310">
        <v>-22.923111034929498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338</v>
      </c>
      <c r="O108" s="285" t="s">
        <v>339</v>
      </c>
      <c r="P108" s="284" t="s">
        <v>338</v>
      </c>
      <c r="Q108" s="275" t="s">
        <v>339</v>
      </c>
      <c r="Y108" s="311" t="s">
        <v>174</v>
      </c>
      <c r="Z108" s="310">
        <v>-25.033197599675987</v>
      </c>
      <c r="AA108" s="310">
        <v>-22.733441196384639</v>
      </c>
      <c r="AB108" s="310">
        <v>-17.945345508567414</v>
      </c>
      <c r="AC108" s="310">
        <v>-26.170952013408822</v>
      </c>
      <c r="AD108" s="310">
        <v>-22.753503642078886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311" t="s">
        <v>174</v>
      </c>
      <c r="Z109" s="310">
        <v>-21.885264571931913</v>
      </c>
      <c r="AA109" s="310">
        <v>-22.397359853063879</v>
      </c>
      <c r="AB109" s="310">
        <v>-17.945345508567414</v>
      </c>
      <c r="AC109" s="310">
        <v>-23.719400427355552</v>
      </c>
      <c r="AD109" s="310">
        <v>-22.259925498624437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311" t="s">
        <v>174</v>
      </c>
      <c r="Z110" s="310">
        <v>-25.678993850729196</v>
      </c>
      <c r="AA110" s="310">
        <v>-22.445651468498955</v>
      </c>
      <c r="AB110" s="310">
        <v>-17.945345508567414</v>
      </c>
      <c r="AC110" s="310">
        <v>-27.406945666938952</v>
      </c>
      <c r="AD110" s="310">
        <v>-22.486508702628424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311" t="s">
        <v>174</v>
      </c>
      <c r="Z111" s="310">
        <v>-19.516975486372775</v>
      </c>
      <c r="AA111" s="310">
        <v>-22.176712578895525</v>
      </c>
      <c r="AB111" s="310">
        <v>-17.945345508567414</v>
      </c>
      <c r="AC111" s="310">
        <v>-19.915550151987418</v>
      </c>
      <c r="AD111" s="310">
        <v>-22.22581412717502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311" t="s">
        <v>174</v>
      </c>
      <c r="Z112" s="310">
        <v>-19.985659349059372</v>
      </c>
      <c r="AA112" s="310">
        <v>-22.203955270032377</v>
      </c>
      <c r="AB112" s="310">
        <v>-17.945345508567414</v>
      </c>
      <c r="AC112" s="310">
        <v>-16.333849779196967</v>
      </c>
      <c r="AD112" s="310">
        <v>-21.333908033412619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311" t="s">
        <v>174</v>
      </c>
      <c r="Z113" s="310">
        <v>-21.307810541075021</v>
      </c>
      <c r="AA113" s="310">
        <v>-22.644685048838394</v>
      </c>
      <c r="AB113" s="310">
        <v>-17.945345508567414</v>
      </c>
      <c r="AC113" s="310">
        <v>-20.553007617360365</v>
      </c>
      <c r="AD113" s="310">
        <v>-20.472621961594594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311" t="s">
        <v>174</v>
      </c>
      <c r="Z114" s="310">
        <v>-21.829086653424415</v>
      </c>
      <c r="AA114" s="310">
        <v>-23.139313914577649</v>
      </c>
      <c r="AB114" s="310">
        <v>-17.945345508567414</v>
      </c>
      <c r="AC114" s="310">
        <v>-21.480993233977046</v>
      </c>
      <c r="AD114" s="310">
        <v>-19.680349253550254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311" t="s">
        <v>174</v>
      </c>
      <c r="Z115" s="310">
        <v>-25.223896437633961</v>
      </c>
      <c r="AA115" s="310">
        <v>-23.6758427381329</v>
      </c>
      <c r="AB115" s="310">
        <v>-17.945345508567414</v>
      </c>
      <c r="AC115" s="310">
        <v>-19.927609357072001</v>
      </c>
      <c r="AD115" s="310">
        <v>-19.230332156324739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311" t="s">
        <v>174</v>
      </c>
      <c r="Z116" s="310">
        <v>-24.970373023573998</v>
      </c>
      <c r="AA116" s="310">
        <v>-23.606131455811955</v>
      </c>
      <c r="AB116" s="310">
        <v>-17.945345508567414</v>
      </c>
      <c r="AC116" s="310">
        <v>-17.690397924629409</v>
      </c>
      <c r="AD116" s="310">
        <v>-19.032729632027749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311" t="s">
        <v>174</v>
      </c>
      <c r="Z117" s="310">
        <v>-29.141395910904009</v>
      </c>
      <c r="AA117" s="310">
        <v>-23.753775663148812</v>
      </c>
      <c r="AB117" s="310">
        <v>-17.945345508567414</v>
      </c>
      <c r="AC117" s="310">
        <v>-21.861036710628582</v>
      </c>
      <c r="AD117" s="310">
        <v>-18.977744336039091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311" t="s">
        <v>174</v>
      </c>
      <c r="Z118" s="310">
        <v>-23.27267725125952</v>
      </c>
      <c r="AA118" s="310">
        <v>-23.438543732226947</v>
      </c>
      <c r="AB118" s="310">
        <v>-17.945345508567414</v>
      </c>
      <c r="AC118" s="310">
        <v>-16.765430471408791</v>
      </c>
      <c r="AD118" s="310">
        <v>-18.53484489873091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311" t="s">
        <v>174</v>
      </c>
      <c r="Z119" s="310">
        <v>-19.49768037281277</v>
      </c>
      <c r="AA119" s="310">
        <v>-22.970390199764882</v>
      </c>
      <c r="AB119" s="310">
        <v>-17.945345508567414</v>
      </c>
      <c r="AC119" s="310">
        <v>-14.950632109118061</v>
      </c>
      <c r="AD119" s="310">
        <v>-18.417333517275512</v>
      </c>
    </row>
    <row r="120" spans="1:30" x14ac:dyDescent="0.3">
      <c r="A120" s="309"/>
      <c r="C120" s="287"/>
      <c r="D120" s="32"/>
      <c r="E120" s="32"/>
      <c r="F120" s="32"/>
      <c r="G120" s="32"/>
      <c r="H120" s="276"/>
      <c r="I120" s="276"/>
      <c r="J120" s="277"/>
      <c r="K120" s="278"/>
      <c r="L120" s="278"/>
      <c r="M120" s="277"/>
      <c r="N120" s="277"/>
      <c r="O120" s="277"/>
      <c r="P120" s="277"/>
      <c r="Q120" s="276"/>
      <c r="Y120" s="311" t="s">
        <v>174</v>
      </c>
      <c r="Z120" s="310">
        <v>-22.341319992433004</v>
      </c>
      <c r="AA120" s="310">
        <v>-22.936040079837024</v>
      </c>
      <c r="AB120" s="310">
        <v>-17.945345508567414</v>
      </c>
      <c r="AC120" s="310">
        <v>-20.168110545439774</v>
      </c>
      <c r="AD120" s="310">
        <v>-19.034564297564486</v>
      </c>
    </row>
    <row r="121" spans="1:30" x14ac:dyDescent="0.3">
      <c r="A121" s="309"/>
      <c r="C121" s="281"/>
      <c r="D121" s="309"/>
      <c r="J121" s="29"/>
      <c r="M121" s="29"/>
      <c r="N121" s="29"/>
      <c r="O121" s="29"/>
      <c r="P121" s="29"/>
      <c r="Y121" s="311" t="s">
        <v>174</v>
      </c>
      <c r="Z121" s="310">
        <v>-19.622463136971358</v>
      </c>
      <c r="AA121" s="310">
        <v>-21.900494574436795</v>
      </c>
      <c r="AB121" s="310">
        <v>-17.945345508567414</v>
      </c>
      <c r="AC121" s="310">
        <v>-18.380697172819751</v>
      </c>
      <c r="AD121" s="310">
        <v>-19.114828232422983</v>
      </c>
    </row>
    <row r="122" spans="1:30" x14ac:dyDescent="0.3">
      <c r="A122" s="309"/>
      <c r="C122" s="29" t="s">
        <v>82</v>
      </c>
      <c r="D122" s="29"/>
      <c r="E122" s="29"/>
      <c r="F122" s="29"/>
      <c r="G122" s="29"/>
      <c r="H122" s="29"/>
      <c r="J122" s="29"/>
      <c r="M122" s="29"/>
      <c r="N122" s="29"/>
      <c r="O122" s="29"/>
      <c r="P122" s="29"/>
      <c r="Y122" s="311" t="s">
        <v>174</v>
      </c>
      <c r="Z122" s="310">
        <v>-21.946821710399529</v>
      </c>
      <c r="AA122" s="310">
        <v>-21.283367928382294</v>
      </c>
      <c r="AB122" s="310">
        <v>-17.945345508567414</v>
      </c>
      <c r="AC122" s="310">
        <v>-19.105029686884208</v>
      </c>
      <c r="AD122" s="310">
        <v>-19.760110139351163</v>
      </c>
    </row>
    <row r="123" spans="1:30" x14ac:dyDescent="0.3">
      <c r="A123" s="309"/>
      <c r="C123" s="29" t="s">
        <v>285</v>
      </c>
      <c r="D123" s="29"/>
      <c r="E123" s="29"/>
      <c r="F123" s="29"/>
      <c r="G123" s="29"/>
      <c r="H123" s="29"/>
      <c r="I123" s="29"/>
      <c r="J123" s="29"/>
      <c r="M123" s="29"/>
      <c r="N123" s="29"/>
      <c r="O123" s="29"/>
      <c r="P123" s="29"/>
      <c r="Y123" s="311" t="s">
        <v>174</v>
      </c>
      <c r="Z123" s="310">
        <v>-24.729922184078976</v>
      </c>
      <c r="AA123" s="310">
        <v>-20.967023270919928</v>
      </c>
      <c r="AB123" s="310">
        <v>-17.945345508567414</v>
      </c>
      <c r="AC123" s="310">
        <v>-22.011013386652252</v>
      </c>
      <c r="AD123" s="310">
        <v>-20.50985861265621</v>
      </c>
    </row>
    <row r="124" spans="1:30" x14ac:dyDescent="0.3">
      <c r="A124" s="309"/>
      <c r="C124" s="68"/>
      <c r="D124" s="68"/>
      <c r="E124" s="68"/>
      <c r="F124" s="68"/>
      <c r="G124" s="68"/>
      <c r="H124" s="68"/>
      <c r="J124" s="29"/>
      <c r="M124" s="29"/>
      <c r="N124" s="29"/>
      <c r="O124" s="29"/>
      <c r="P124" s="29"/>
      <c r="Y124" s="311" t="s">
        <v>174</v>
      </c>
      <c r="Z124" s="310">
        <v>-21.892577373102412</v>
      </c>
      <c r="AA124" s="310">
        <v>-20.168308119840223</v>
      </c>
      <c r="AB124" s="310">
        <v>-17.945345508567414</v>
      </c>
      <c r="AC124" s="310">
        <v>-22.422884254638035</v>
      </c>
      <c r="AD124" s="310">
        <v>-20.396947848956277</v>
      </c>
    </row>
    <row r="125" spans="1:30" ht="15.6" customHeight="1" x14ac:dyDescent="0.3">
      <c r="A125" s="309"/>
      <c r="Y125" s="311" t="s">
        <v>174</v>
      </c>
      <c r="Z125" s="310">
        <v>-18.952790728877996</v>
      </c>
      <c r="AA125" s="310">
        <v>-20.115582049418467</v>
      </c>
      <c r="AB125" s="310">
        <v>-17.945345508567414</v>
      </c>
      <c r="AC125" s="310">
        <v>-21.282403819906065</v>
      </c>
      <c r="AD125" s="310">
        <v>-20.174503802055749</v>
      </c>
    </row>
    <row r="126" spans="1:30" ht="15.6" customHeight="1" x14ac:dyDescent="0.3">
      <c r="A126" s="309"/>
      <c r="Y126" s="311" t="s">
        <v>174</v>
      </c>
      <c r="Z126" s="310">
        <v>-17.28326777057622</v>
      </c>
      <c r="AA126" s="310">
        <v>-20.623853270915838</v>
      </c>
      <c r="AB126" s="310">
        <v>-17.945345508567414</v>
      </c>
      <c r="AC126" s="310">
        <v>-20.198871422253362</v>
      </c>
      <c r="AD126" s="310">
        <v>-20.836087249354723</v>
      </c>
    </row>
    <row r="127" spans="1:30" ht="15.6" customHeight="1" x14ac:dyDescent="0.3">
      <c r="A127" s="309"/>
      <c r="Y127" s="311" t="s">
        <v>174</v>
      </c>
      <c r="Z127" s="310">
        <v>-16.750313934875056</v>
      </c>
      <c r="AA127" s="310">
        <v>-20.645988177363613</v>
      </c>
      <c r="AB127" s="310">
        <v>-17.945345508567414</v>
      </c>
      <c r="AC127" s="310">
        <v>-19.377735199540254</v>
      </c>
      <c r="AD127" s="310">
        <v>-21.107670749662628</v>
      </c>
    </row>
    <row r="128" spans="1:30" ht="15.6" customHeight="1" x14ac:dyDescent="0.3">
      <c r="A128" s="309"/>
      <c r="C128" s="561" t="s">
        <v>157</v>
      </c>
      <c r="D128" s="561"/>
      <c r="E128" s="561"/>
      <c r="F128" s="561"/>
      <c r="G128" s="561"/>
      <c r="H128" s="561"/>
      <c r="I128" s="561"/>
      <c r="J128" s="561"/>
      <c r="K128" s="561"/>
      <c r="L128" s="561"/>
      <c r="M128" s="561"/>
      <c r="N128" s="561"/>
      <c r="Y128" s="311" t="s">
        <v>174</v>
      </c>
      <c r="Z128" s="310">
        <v>-19.253380644019096</v>
      </c>
      <c r="AA128" s="310">
        <v>-21.503763549365058</v>
      </c>
      <c r="AB128" s="310">
        <v>-17.945345508567414</v>
      </c>
      <c r="AC128" s="310">
        <v>-16.823588844516095</v>
      </c>
      <c r="AD128" s="310">
        <v>-21.850620892002365</v>
      </c>
    </row>
    <row r="129" spans="1:30" ht="15.6" customHeight="1" x14ac:dyDescent="0.3">
      <c r="A129" s="309"/>
      <c r="C129" s="309"/>
      <c r="D129" s="309"/>
      <c r="Y129" s="311">
        <v>43952</v>
      </c>
      <c r="Z129" s="310">
        <v>-25.504720260881101</v>
      </c>
      <c r="AA129" s="310">
        <v>-21.382629649505844</v>
      </c>
      <c r="AB129" s="310">
        <v>-17.945345508567414</v>
      </c>
      <c r="AC129" s="310">
        <v>-23.736113817976999</v>
      </c>
      <c r="AD129" s="310">
        <v>-21.486832360726162</v>
      </c>
    </row>
    <row r="130" spans="1:30" ht="15.6" customHeight="1" x14ac:dyDescent="0.3">
      <c r="A130" s="309"/>
      <c r="C130" s="562" t="s">
        <v>39</v>
      </c>
      <c r="D130" s="548"/>
      <c r="E130" s="564" t="s">
        <v>306</v>
      </c>
      <c r="F130" s="565"/>
      <c r="G130" s="565"/>
      <c r="H130" s="566"/>
      <c r="I130" s="564" t="s">
        <v>311</v>
      </c>
      <c r="J130" s="565"/>
      <c r="K130" s="565"/>
      <c r="L130" s="566"/>
      <c r="Y130" s="311" t="s">
        <v>174</v>
      </c>
      <c r="Z130" s="310">
        <v>-24.884866529213404</v>
      </c>
      <c r="AA130" s="310">
        <v>-21.963480676748585</v>
      </c>
      <c r="AB130" s="310">
        <v>-17.945345508567414</v>
      </c>
      <c r="AC130" s="310">
        <v>-23.91209788880758</v>
      </c>
      <c r="AD130" s="310">
        <v>-21.411436246634967</v>
      </c>
    </row>
    <row r="131" spans="1:30" ht="15.6" customHeight="1" x14ac:dyDescent="0.3">
      <c r="A131" s="309"/>
      <c r="C131" s="563"/>
      <c r="D131" s="550"/>
      <c r="E131" s="551" t="s">
        <v>305</v>
      </c>
      <c r="F131" s="537" t="s">
        <v>156</v>
      </c>
      <c r="G131" s="547" t="s">
        <v>312</v>
      </c>
      <c r="H131" s="548"/>
      <c r="I131" s="551" t="s">
        <v>305</v>
      </c>
      <c r="J131" s="537" t="s">
        <v>156</v>
      </c>
      <c r="K131" s="547" t="s">
        <v>313</v>
      </c>
      <c r="L131" s="548"/>
      <c r="Y131" s="311" t="s">
        <v>174</v>
      </c>
      <c r="Z131" s="310">
        <v>-27.897004977112527</v>
      </c>
      <c r="AA131" s="310">
        <v>-22.372183539698991</v>
      </c>
      <c r="AB131" s="310">
        <v>-17.945345508567414</v>
      </c>
      <c r="AC131" s="310">
        <v>-27.623535251016222</v>
      </c>
      <c r="AD131" s="310">
        <v>-21.309515908832129</v>
      </c>
    </row>
    <row r="132" spans="1:30" ht="15.6" customHeight="1" x14ac:dyDescent="0.3">
      <c r="A132" s="309"/>
      <c r="C132" s="563"/>
      <c r="D132" s="550"/>
      <c r="E132" s="552"/>
      <c r="F132" s="553"/>
      <c r="G132" s="549"/>
      <c r="H132" s="550"/>
      <c r="I132" s="552"/>
      <c r="J132" s="553"/>
      <c r="K132" s="549"/>
      <c r="L132" s="550"/>
      <c r="Y132" s="311" t="s">
        <v>174</v>
      </c>
      <c r="Z132" s="310">
        <v>-18.10485342986351</v>
      </c>
      <c r="AA132" s="310">
        <v>-22.849039259720161</v>
      </c>
      <c r="AB132" s="310">
        <v>-17.945345508567414</v>
      </c>
      <c r="AC132" s="310">
        <v>-18.735884100972626</v>
      </c>
      <c r="AD132" s="310">
        <v>-21.977993237365268</v>
      </c>
    </row>
    <row r="133" spans="1:30" ht="15.6" customHeight="1" x14ac:dyDescent="0.3">
      <c r="A133" s="309"/>
      <c r="C133" s="288"/>
      <c r="D133" s="289"/>
      <c r="E133" s="289"/>
      <c r="J133" s="29"/>
      <c r="K133" s="290"/>
      <c r="Y133" s="311" t="s">
        <v>174</v>
      </c>
      <c r="Z133" s="310">
        <v>-21.349224961275382</v>
      </c>
      <c r="AA133" s="310">
        <v>-22.219552325565189</v>
      </c>
      <c r="AB133" s="310">
        <v>-17.945345508567414</v>
      </c>
      <c r="AC133" s="310">
        <v>-19.671098623614995</v>
      </c>
      <c r="AD133" s="310">
        <v>-21.566866519985435</v>
      </c>
    </row>
    <row r="134" spans="1:30" x14ac:dyDescent="0.3">
      <c r="A134" s="309"/>
      <c r="C134" s="291"/>
      <c r="D134" s="291"/>
      <c r="E134" s="291"/>
      <c r="F134" s="291"/>
      <c r="G134" s="291"/>
      <c r="H134" s="291"/>
      <c r="I134" s="291"/>
      <c r="J134" s="291"/>
      <c r="K134" s="292"/>
      <c r="L134" s="292"/>
      <c r="M134" s="291"/>
      <c r="N134" s="291"/>
      <c r="O134" s="291"/>
      <c r="Y134" s="311" t="s">
        <v>174</v>
      </c>
      <c r="Z134" s="310">
        <v>-19.611233975527899</v>
      </c>
      <c r="AA134" s="310">
        <v>-22.177951735105836</v>
      </c>
      <c r="AB134" s="310">
        <v>-17.945345508567414</v>
      </c>
      <c r="AC134" s="310">
        <v>-18.664292834920374</v>
      </c>
      <c r="AD134" s="310">
        <v>-21.64041338059597</v>
      </c>
    </row>
    <row r="135" spans="1:30" x14ac:dyDescent="0.3">
      <c r="A135" s="309"/>
      <c r="C135" s="544" t="s">
        <v>304</v>
      </c>
      <c r="D135" s="544"/>
      <c r="E135" s="293">
        <v>0.09</v>
      </c>
      <c r="F135" s="266">
        <v>35.200000000000003</v>
      </c>
      <c r="G135" s="294"/>
      <c r="H135" s="295">
        <v>0.45</v>
      </c>
      <c r="I135" s="293">
        <v>0.36</v>
      </c>
      <c r="J135" s="266">
        <v>37.1</v>
      </c>
      <c r="K135" s="296"/>
      <c r="L135" s="296">
        <v>0.32</v>
      </c>
      <c r="N135" s="99"/>
      <c r="Y135" s="311" t="s">
        <v>174</v>
      </c>
      <c r="Z135" s="310">
        <v>-22.591370684167302</v>
      </c>
      <c r="AA135" s="310">
        <v>-22.155441519949033</v>
      </c>
      <c r="AB135" s="310">
        <v>-17.945345508567414</v>
      </c>
      <c r="AC135" s="310">
        <v>-21.502930144248097</v>
      </c>
      <c r="AD135" s="310">
        <v>-21.437219588050539</v>
      </c>
    </row>
    <row r="136" spans="1:30" x14ac:dyDescent="0.3">
      <c r="A136" s="309"/>
      <c r="C136" s="288"/>
      <c r="D136" s="289"/>
      <c r="E136" s="289"/>
      <c r="F136" s="267"/>
      <c r="G136" s="294"/>
      <c r="H136" s="265"/>
      <c r="J136" s="267"/>
      <c r="K136" s="273"/>
      <c r="L136" s="273"/>
      <c r="N136" s="100"/>
      <c r="Y136" s="311" t="s">
        <v>174</v>
      </c>
      <c r="Z136" s="310">
        <v>-21.098311721796303</v>
      </c>
      <c r="AA136" s="310">
        <v>-22.771164723675355</v>
      </c>
      <c r="AB136" s="310">
        <v>-17.945345508567414</v>
      </c>
      <c r="AC136" s="310">
        <v>-20.858226796318149</v>
      </c>
      <c r="AD136" s="310">
        <v>-21.742759874799727</v>
      </c>
    </row>
    <row r="137" spans="1:30" x14ac:dyDescent="0.3">
      <c r="A137" s="309"/>
      <c r="C137" s="544" t="s">
        <v>307</v>
      </c>
      <c r="D137" s="544"/>
      <c r="E137" s="293">
        <v>-0.47</v>
      </c>
      <c r="F137" s="266">
        <v>39.299999999999997</v>
      </c>
      <c r="G137" s="297"/>
      <c r="H137" s="295">
        <v>0.67</v>
      </c>
      <c r="I137" s="293">
        <v>0.09</v>
      </c>
      <c r="J137" s="266">
        <v>38.700000000000003</v>
      </c>
      <c r="K137" s="296"/>
      <c r="L137" s="296">
        <v>0.52</v>
      </c>
      <c r="M137" s="101"/>
      <c r="N137" s="98"/>
      <c r="Y137" s="311" t="s">
        <v>174</v>
      </c>
      <c r="Z137" s="310">
        <v>-24.593662395997946</v>
      </c>
      <c r="AA137" s="310">
        <v>-22.766356213546793</v>
      </c>
      <c r="AB137" s="310">
        <v>-17.945345508567414</v>
      </c>
      <c r="AC137" s="310">
        <v>-24.42692591308132</v>
      </c>
      <c r="AD137" s="310">
        <v>-21.670092673851496</v>
      </c>
    </row>
    <row r="138" spans="1:30" x14ac:dyDescent="0.3">
      <c r="A138" s="309"/>
      <c r="C138" s="543"/>
      <c r="D138" s="543"/>
      <c r="E138" s="293"/>
      <c r="F138" s="266"/>
      <c r="G138" s="297"/>
      <c r="H138" s="295"/>
      <c r="I138" s="293"/>
      <c r="J138" s="266"/>
      <c r="K138" s="296"/>
      <c r="L138" s="296"/>
      <c r="M138" s="101"/>
      <c r="N138" s="98"/>
      <c r="Y138" s="311" t="s">
        <v>174</v>
      </c>
      <c r="Z138" s="310">
        <v>-27.739433471014898</v>
      </c>
      <c r="AA138" s="310">
        <v>-22.983176114705266</v>
      </c>
      <c r="AB138" s="310">
        <v>-17.945345508567414</v>
      </c>
      <c r="AC138" s="310">
        <v>-26.20117870319821</v>
      </c>
      <c r="AD138" s="310">
        <v>-21.969400498846785</v>
      </c>
    </row>
    <row r="139" spans="1:30" x14ac:dyDescent="0.3">
      <c r="A139" s="309"/>
      <c r="C139" s="544" t="s">
        <v>308</v>
      </c>
      <c r="D139" s="544"/>
      <c r="E139" s="293">
        <v>-0.09</v>
      </c>
      <c r="F139" s="266">
        <v>37.4</v>
      </c>
      <c r="G139" s="297"/>
      <c r="H139" s="295">
        <v>0.47</v>
      </c>
      <c r="I139" s="293">
        <v>0.25</v>
      </c>
      <c r="J139" s="266">
        <v>36.6</v>
      </c>
      <c r="K139" s="296"/>
      <c r="L139" s="296">
        <v>0.42</v>
      </c>
      <c r="M139" s="101"/>
      <c r="N139" s="98"/>
      <c r="Y139" s="311" t="s">
        <v>174</v>
      </c>
      <c r="Z139" s="310">
        <v>-22.414915855947754</v>
      </c>
      <c r="AA139" s="310">
        <v>-22.743537377818761</v>
      </c>
      <c r="AB139" s="310">
        <v>-17.945345508567414</v>
      </c>
      <c r="AC139" s="310">
        <v>-20.874666108216928</v>
      </c>
      <c r="AD139" s="310">
        <v>-21.681970658772098</v>
      </c>
    </row>
    <row r="140" spans="1:30" x14ac:dyDescent="0.3">
      <c r="A140" s="309"/>
      <c r="C140" s="345"/>
      <c r="D140" s="345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311" t="s">
        <v>174</v>
      </c>
      <c r="Z140" s="310">
        <v>-21.315565390375447</v>
      </c>
      <c r="AA140" s="310">
        <v>-22.04180223014043</v>
      </c>
      <c r="AB140" s="310">
        <v>-17.945345508567414</v>
      </c>
      <c r="AC140" s="310">
        <v>-19.162428216977389</v>
      </c>
      <c r="AD140" s="310">
        <v>-21.537157600956046</v>
      </c>
    </row>
    <row r="141" spans="1:30" x14ac:dyDescent="0.3">
      <c r="A141" s="309"/>
      <c r="C141" s="544" t="s">
        <v>309</v>
      </c>
      <c r="D141" s="544"/>
      <c r="E141" s="293">
        <v>-0.11</v>
      </c>
      <c r="F141" s="266">
        <v>38.6</v>
      </c>
      <c r="G141" s="297"/>
      <c r="H141" s="295">
        <v>0.47</v>
      </c>
      <c r="I141" s="293">
        <v>0.41</v>
      </c>
      <c r="J141" s="266">
        <v>36.6</v>
      </c>
      <c r="K141" s="296"/>
      <c r="L141" s="296">
        <v>0.42</v>
      </c>
      <c r="M141" s="101"/>
      <c r="N141" s="98"/>
      <c r="Y141" s="311" t="s">
        <v>174</v>
      </c>
      <c r="Z141" s="310">
        <v>-21.128973283637198</v>
      </c>
      <c r="AA141" s="310">
        <v>-22.02128269903147</v>
      </c>
      <c r="AB141" s="310">
        <v>-17.945345508567414</v>
      </c>
      <c r="AC141" s="310">
        <v>-20.759447609887403</v>
      </c>
      <c r="AD141" s="310">
        <v>-21.106355241575439</v>
      </c>
    </row>
    <row r="142" spans="1:30" x14ac:dyDescent="0.3">
      <c r="A142" s="309"/>
      <c r="C142" s="543"/>
      <c r="D142" s="543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311" t="s">
        <v>174</v>
      </c>
      <c r="Z142" s="310">
        <v>-20.913899525961771</v>
      </c>
      <c r="AA142" s="310">
        <v>-21.92633830137714</v>
      </c>
      <c r="AB142" s="310">
        <v>-17.945345508567414</v>
      </c>
      <c r="AC142" s="310">
        <v>-19.490921263725298</v>
      </c>
      <c r="AD142" s="310">
        <v>-20.903228256696867</v>
      </c>
    </row>
    <row r="143" spans="1:30" x14ac:dyDescent="0.3">
      <c r="A143" s="309"/>
      <c r="C143" s="544" t="s">
        <v>310</v>
      </c>
      <c r="D143" s="544"/>
      <c r="E143" s="293">
        <v>-0.31</v>
      </c>
      <c r="F143" s="266">
        <v>37.200000000000003</v>
      </c>
      <c r="G143" s="297"/>
      <c r="H143" s="295">
        <v>0.61</v>
      </c>
      <c r="I143" s="293">
        <v>0.46</v>
      </c>
      <c r="J143" s="266">
        <v>37.6</v>
      </c>
      <c r="K143" s="296"/>
      <c r="L143" s="296">
        <v>0.46</v>
      </c>
      <c r="M143" s="101"/>
      <c r="N143" s="98"/>
      <c r="Y143" s="311" t="s">
        <v>174</v>
      </c>
      <c r="Z143" s="310">
        <v>-16.186165688047982</v>
      </c>
      <c r="AA143" s="310">
        <v>-21.935883726775099</v>
      </c>
      <c r="AB143" s="310">
        <v>-17.945345508567414</v>
      </c>
      <c r="AC143" s="310">
        <v>-19.844535391605774</v>
      </c>
      <c r="AD143" s="310">
        <v>-20.99478071192048</v>
      </c>
    </row>
    <row r="144" spans="1:30" ht="15" customHeight="1" x14ac:dyDescent="0.3">
      <c r="A144" s="309"/>
      <c r="C144" s="543"/>
      <c r="D144" s="543"/>
      <c r="E144" s="298"/>
      <c r="F144" s="264"/>
      <c r="G144" s="299"/>
      <c r="H144" s="300"/>
      <c r="I144" s="298"/>
      <c r="J144" s="299"/>
      <c r="K144" s="296"/>
      <c r="L144" s="296"/>
      <c r="M144" s="101"/>
      <c r="N144" s="98"/>
      <c r="Y144" s="311" t="s">
        <v>174</v>
      </c>
      <c r="Z144" s="310">
        <v>-24.450025678235253</v>
      </c>
      <c r="AA144" s="310">
        <v>-21.812676584271479</v>
      </c>
      <c r="AB144" s="310">
        <v>-17.945345508567414</v>
      </c>
      <c r="AC144" s="310">
        <v>-21.411309397417071</v>
      </c>
      <c r="AD144" s="310">
        <v>-20.737520430498282</v>
      </c>
    </row>
    <row r="145" spans="1:30" ht="12.75" customHeight="1" x14ac:dyDescent="0.3">
      <c r="A145" s="309"/>
      <c r="C145" s="545"/>
      <c r="D145" s="545"/>
      <c r="E145" s="268"/>
      <c r="F145" s="268"/>
      <c r="G145" s="269"/>
      <c r="H145" s="301"/>
      <c r="I145" s="268"/>
      <c r="J145" s="269"/>
      <c r="K145" s="274"/>
      <c r="L145" s="302"/>
      <c r="M145" s="101"/>
      <c r="N145" s="98"/>
      <c r="Y145" s="311" t="s">
        <v>174</v>
      </c>
      <c r="Z145" s="310">
        <v>-27.074822687434573</v>
      </c>
      <c r="AA145" s="310">
        <v>-21.390856916565024</v>
      </c>
      <c r="AB145" s="310">
        <v>-17.945345508567414</v>
      </c>
      <c r="AC145" s="310">
        <v>-24.779289809048194</v>
      </c>
      <c r="AD145" s="310">
        <v>-20.116923574934074</v>
      </c>
    </row>
    <row r="146" spans="1:30" ht="13.5" customHeight="1" x14ac:dyDescent="0.3">
      <c r="A146" s="309"/>
      <c r="C146" s="546"/>
      <c r="D146" s="546"/>
      <c r="E146" s="298"/>
      <c r="F146" s="298"/>
      <c r="G146" s="299"/>
      <c r="H146" s="300"/>
      <c r="I146" s="298"/>
      <c r="J146" s="299"/>
      <c r="L146" s="303"/>
      <c r="M146" s="101"/>
      <c r="N146" s="98"/>
      <c r="Y146" s="311" t="s">
        <v>174</v>
      </c>
      <c r="Z146" s="310">
        <v>-22.481733833733475</v>
      </c>
      <c r="AA146" s="310">
        <v>-21.035502172729149</v>
      </c>
      <c r="AB146" s="310">
        <v>-17.945345508567414</v>
      </c>
      <c r="AC146" s="310">
        <v>-21.515533294782244</v>
      </c>
      <c r="AD146" s="310">
        <v>-19.733493054070316</v>
      </c>
    </row>
    <row r="147" spans="1:30" ht="12.75" customHeight="1" x14ac:dyDescent="0.3">
      <c r="A147" s="309"/>
      <c r="C147" s="543" t="s">
        <v>158</v>
      </c>
      <c r="D147" s="543"/>
      <c r="E147" s="298"/>
      <c r="F147" s="298"/>
      <c r="G147" s="299"/>
      <c r="H147" s="300"/>
      <c r="I147" s="298"/>
      <c r="J147" s="299"/>
      <c r="L147" s="303"/>
      <c r="M147" s="101"/>
      <c r="N147" s="98"/>
      <c r="Y147" s="311" t="s">
        <v>174</v>
      </c>
      <c r="Z147" s="310">
        <v>-20.453115392850098</v>
      </c>
      <c r="AA147" s="310">
        <v>-21.238905562916948</v>
      </c>
      <c r="AB147" s="310">
        <v>-17.945345508567414</v>
      </c>
      <c r="AC147" s="310">
        <v>-17.361606247021996</v>
      </c>
      <c r="AD147" s="310">
        <v>-19.105234243762631</v>
      </c>
    </row>
    <row r="148" spans="1:30" ht="15.75" customHeight="1" x14ac:dyDescent="0.3">
      <c r="A148" s="309"/>
      <c r="C148" s="29" t="s">
        <v>314</v>
      </c>
      <c r="D148" s="304"/>
      <c r="E148" s="304"/>
      <c r="F148" s="304"/>
      <c r="G148" s="304"/>
      <c r="H148" s="304"/>
      <c r="I148" s="304"/>
      <c r="J148" s="304"/>
      <c r="K148" s="304"/>
      <c r="L148" s="304"/>
      <c r="M148" s="101"/>
      <c r="N148" s="98"/>
      <c r="Y148" s="311" t="s">
        <v>174</v>
      </c>
      <c r="Z148" s="310">
        <v>-18.176235609692029</v>
      </c>
      <c r="AA148" s="310">
        <v>-20.995376071328568</v>
      </c>
      <c r="AB148" s="310">
        <v>-17.945345508567414</v>
      </c>
      <c r="AC148" s="310">
        <v>-16.415269620937949</v>
      </c>
      <c r="AD148" s="310">
        <v>-18.899757356895233</v>
      </c>
    </row>
    <row r="149" spans="1:30" ht="14.4" x14ac:dyDescent="0.3">
      <c r="A149" s="309"/>
      <c r="C149" s="543" t="s">
        <v>315</v>
      </c>
      <c r="D149" s="543"/>
      <c r="E149" s="543"/>
      <c r="F149" s="543"/>
      <c r="G149" s="543"/>
      <c r="H149" s="543"/>
      <c r="I149" s="543"/>
      <c r="J149" s="543"/>
      <c r="K149" s="543"/>
      <c r="L149" s="304"/>
      <c r="M149" s="304"/>
      <c r="N149" s="98"/>
      <c r="Y149" s="311" t="s">
        <v>174</v>
      </c>
      <c r="Z149" s="310">
        <v>-18.426416319110654</v>
      </c>
      <c r="AA149" s="310">
        <v>-20.582523883531543</v>
      </c>
      <c r="AB149" s="310">
        <v>-17.945345508567414</v>
      </c>
      <c r="AC149" s="310">
        <v>-16.806907617678974</v>
      </c>
      <c r="AD149" s="310">
        <v>-18.378930952572869</v>
      </c>
    </row>
    <row r="150" spans="1:30" ht="14.4" x14ac:dyDescent="0.3">
      <c r="A150" s="309"/>
      <c r="C150" s="543"/>
      <c r="D150" s="543"/>
      <c r="E150" s="543"/>
      <c r="F150" s="543"/>
      <c r="G150" s="543"/>
      <c r="H150" s="543"/>
      <c r="I150" s="543"/>
      <c r="J150" s="543"/>
      <c r="K150" s="543"/>
      <c r="L150" s="304"/>
      <c r="M150" s="304"/>
      <c r="N150" s="98"/>
      <c r="Y150" s="311" t="s">
        <v>174</v>
      </c>
      <c r="Z150" s="310">
        <v>-17.609989419362556</v>
      </c>
      <c r="AA150" s="310">
        <v>-20.286927349812832</v>
      </c>
      <c r="AB150" s="310">
        <v>-17.945345508567414</v>
      </c>
      <c r="AC150" s="310">
        <v>-15.446723719451995</v>
      </c>
      <c r="AD150" s="310">
        <v>-17.682464709924069</v>
      </c>
    </row>
    <row r="151" spans="1:30" ht="14.4" x14ac:dyDescent="0.3">
      <c r="A151" s="309"/>
      <c r="C151" s="543" t="s">
        <v>316</v>
      </c>
      <c r="D151" s="543"/>
      <c r="E151" s="543"/>
      <c r="F151" s="543"/>
      <c r="G151" s="543"/>
      <c r="H151" s="543"/>
      <c r="I151" s="543"/>
      <c r="J151" s="543"/>
      <c r="K151" s="543"/>
      <c r="L151" s="304"/>
      <c r="M151" s="101"/>
      <c r="N151" s="98"/>
      <c r="Y151" s="311" t="s">
        <v>174</v>
      </c>
      <c r="Z151" s="310">
        <v>-22.7453192371166</v>
      </c>
      <c r="AA151" s="310">
        <v>-19.816927685946474</v>
      </c>
      <c r="AB151" s="310">
        <v>-17.945345508567414</v>
      </c>
      <c r="AC151" s="310">
        <v>-19.972971189345273</v>
      </c>
      <c r="AD151" s="310">
        <v>-17.064230996971581</v>
      </c>
    </row>
    <row r="152" spans="1:30" ht="14.4" x14ac:dyDescent="0.3">
      <c r="A152" s="309"/>
      <c r="C152" s="543"/>
      <c r="D152" s="543"/>
      <c r="E152" s="543"/>
      <c r="F152" s="543"/>
      <c r="G152" s="543"/>
      <c r="H152" s="543"/>
      <c r="I152" s="543"/>
      <c r="J152" s="543"/>
      <c r="K152" s="543"/>
      <c r="L152" s="304"/>
      <c r="M152" s="101"/>
      <c r="N152" s="98"/>
      <c r="Y152" s="311" t="s">
        <v>174</v>
      </c>
      <c r="Z152" s="310">
        <v>-24.18485737285538</v>
      </c>
      <c r="AA152" s="310">
        <v>-19.932474994247112</v>
      </c>
      <c r="AB152" s="310">
        <v>-17.945345508567414</v>
      </c>
      <c r="AC152" s="310">
        <v>-21.133504978791677</v>
      </c>
      <c r="AD152" s="310">
        <v>-16.824126843373264</v>
      </c>
    </row>
    <row r="153" spans="1:30" x14ac:dyDescent="0.3">
      <c r="A153" s="309"/>
      <c r="C153" s="281"/>
      <c r="D153" s="309"/>
      <c r="J153" s="29"/>
      <c r="M153" s="29"/>
      <c r="N153" s="29"/>
      <c r="Y153" s="311" t="s">
        <v>174</v>
      </c>
      <c r="Z153" s="310">
        <v>-20.412558097702487</v>
      </c>
      <c r="AA153" s="310">
        <v>-19.916146904759795</v>
      </c>
      <c r="AB153" s="310">
        <v>-17.945345508567414</v>
      </c>
      <c r="AC153" s="310">
        <v>-16.640269596240614</v>
      </c>
      <c r="AD153" s="310">
        <v>-16.396828067097342</v>
      </c>
    </row>
    <row r="154" spans="1:30" x14ac:dyDescent="0.3">
      <c r="A154" s="309"/>
      <c r="C154" s="309"/>
      <c r="D154" s="309"/>
      <c r="Y154" s="311" t="s">
        <v>174</v>
      </c>
      <c r="Z154" s="310">
        <v>-17.16311774578563</v>
      </c>
      <c r="AA154" s="310">
        <v>-19.881271379528865</v>
      </c>
      <c r="AB154" s="310">
        <v>-17.945345508567414</v>
      </c>
      <c r="AC154" s="310">
        <v>-13.033970256354593</v>
      </c>
      <c r="AD154" s="310">
        <v>-16.070414475403577</v>
      </c>
    </row>
    <row r="155" spans="1:30" x14ac:dyDescent="0.3">
      <c r="A155" s="309"/>
      <c r="C155" s="309"/>
      <c r="D155" s="309"/>
      <c r="Y155" s="311" t="s">
        <v>174</v>
      </c>
      <c r="Z155" s="310">
        <v>-18.985066767796486</v>
      </c>
      <c r="AA155" s="310">
        <v>-19.605904437807276</v>
      </c>
      <c r="AB155" s="310">
        <v>-17.945345508567414</v>
      </c>
      <c r="AC155" s="310">
        <v>-14.734540545749724</v>
      </c>
      <c r="AD155" s="310">
        <v>-15.93110601650889</v>
      </c>
    </row>
    <row r="156" spans="1:30" ht="14.4" x14ac:dyDescent="0.3">
      <c r="A156" s="309"/>
      <c r="C156" s="542"/>
      <c r="D156" s="542"/>
      <c r="E156" s="542"/>
      <c r="F156" s="542"/>
      <c r="G156" s="542"/>
      <c r="H156" s="542"/>
      <c r="I156" s="542"/>
      <c r="J156" s="542"/>
      <c r="K156" s="542"/>
      <c r="L156" s="542"/>
      <c r="M156" s="542"/>
      <c r="N156" s="542"/>
      <c r="Y156" s="311" t="s">
        <v>174</v>
      </c>
      <c r="Z156" s="310">
        <v>-18.312119692699454</v>
      </c>
      <c r="AA156" s="310">
        <v>-19.597230945480394</v>
      </c>
      <c r="AB156" s="310">
        <v>-17.945345508567414</v>
      </c>
      <c r="AC156" s="310">
        <v>-13.815816183747515</v>
      </c>
      <c r="AD156" s="310">
        <v>-14.929037822600222</v>
      </c>
    </row>
    <row r="157" spans="1:30" ht="14.4" x14ac:dyDescent="0.3">
      <c r="A157" s="309"/>
      <c r="C157" s="542"/>
      <c r="D157" s="542"/>
      <c r="E157" s="542"/>
      <c r="F157" s="542"/>
      <c r="G157" s="542"/>
      <c r="H157" s="542"/>
      <c r="I157" s="542"/>
      <c r="J157" s="542"/>
      <c r="K157" s="542"/>
      <c r="L157" s="542"/>
      <c r="M157" s="542"/>
      <c r="N157" s="542"/>
      <c r="Y157" s="311" t="s">
        <v>174</v>
      </c>
      <c r="Z157" s="310">
        <v>-17.365860742746033</v>
      </c>
      <c r="AA157" s="310">
        <v>-19.585850859367564</v>
      </c>
      <c r="AB157" s="310">
        <v>-17.945345508567414</v>
      </c>
      <c r="AC157" s="310">
        <v>-13.161828577595642</v>
      </c>
      <c r="AD157" s="310">
        <v>-14.637607753539697</v>
      </c>
    </row>
    <row r="158" spans="1:30" x14ac:dyDescent="0.3">
      <c r="A158" s="309"/>
      <c r="Y158" s="311" t="s">
        <v>174</v>
      </c>
      <c r="Z158" s="310">
        <v>-20.817750645065459</v>
      </c>
      <c r="AA158" s="310">
        <v>-19.873332109854974</v>
      </c>
      <c r="AB158" s="310">
        <v>-17.945345508567414</v>
      </c>
      <c r="AC158" s="310">
        <v>-18.997811977082463</v>
      </c>
      <c r="AD158" s="310">
        <v>-14.941031792684333</v>
      </c>
    </row>
    <row r="159" spans="1:30" x14ac:dyDescent="0.3">
      <c r="A159" s="309"/>
      <c r="Y159" s="311" t="s">
        <v>174</v>
      </c>
      <c r="Z159" s="310">
        <v>-24.124142926567231</v>
      </c>
      <c r="AA159" s="310">
        <v>-19.748000402239761</v>
      </c>
      <c r="AB159" s="310">
        <v>-17.945345508567414</v>
      </c>
      <c r="AC159" s="310">
        <v>-14.119027621431002</v>
      </c>
      <c r="AD159" s="310">
        <v>-15.424170356798097</v>
      </c>
    </row>
    <row r="160" spans="1:30" x14ac:dyDescent="0.3">
      <c r="A160" s="309"/>
      <c r="Y160" s="311">
        <v>43983</v>
      </c>
      <c r="Z160" s="310">
        <v>-20.332897494912668</v>
      </c>
      <c r="AA160" s="310">
        <v>-19.518144968735999</v>
      </c>
      <c r="AB160" s="310">
        <v>-17.945345508567414</v>
      </c>
      <c r="AC160" s="310">
        <v>-14.600259112816943</v>
      </c>
      <c r="AD160" s="310">
        <v>-15.313913647607295</v>
      </c>
    </row>
    <row r="161" spans="1:30" x14ac:dyDescent="0.3">
      <c r="A161" s="309"/>
      <c r="Y161" s="311" t="s">
        <v>174</v>
      </c>
      <c r="Z161" s="310">
        <v>-19.175486499197486</v>
      </c>
      <c r="AA161" s="310">
        <v>-19.094934511595401</v>
      </c>
      <c r="AB161" s="310">
        <v>-17.945345508567414</v>
      </c>
      <c r="AC161" s="310">
        <v>-15.157938530367048</v>
      </c>
      <c r="AD161" s="310">
        <v>-15.30922737027049</v>
      </c>
    </row>
    <row r="162" spans="1:30" x14ac:dyDescent="0.3">
      <c r="A162" s="309"/>
      <c r="Y162" s="311" t="s">
        <v>174</v>
      </c>
      <c r="Z162" s="310">
        <v>-18.10774481448999</v>
      </c>
      <c r="AA162" s="310">
        <v>-18.802973325916238</v>
      </c>
      <c r="AB162" s="310">
        <v>-17.945345508567414</v>
      </c>
      <c r="AC162" s="310">
        <v>-18.116510494546063</v>
      </c>
      <c r="AD162" s="310">
        <v>-15.053086220442536</v>
      </c>
    </row>
    <row r="163" spans="1:30" x14ac:dyDescent="0.3">
      <c r="A163" s="309"/>
      <c r="Y163" s="311" t="s">
        <v>174</v>
      </c>
      <c r="Z163" s="310">
        <v>-16.703131658173106</v>
      </c>
      <c r="AA163" s="310">
        <v>-18.0954263021573</v>
      </c>
      <c r="AB163" s="310">
        <v>-17.945345508567414</v>
      </c>
      <c r="AC163" s="310">
        <v>-13.044019219411908</v>
      </c>
      <c r="AD163" s="310">
        <v>-15.549737890932338</v>
      </c>
    </row>
    <row r="164" spans="1:30" x14ac:dyDescent="0.3">
      <c r="A164" s="309"/>
      <c r="Y164" s="311" t="s">
        <v>174</v>
      </c>
      <c r="Z164" s="310">
        <v>-14.403387542761859</v>
      </c>
      <c r="AA164" s="310">
        <v>-17.41424220884792</v>
      </c>
      <c r="AB164" s="310">
        <v>-17.945345508567414</v>
      </c>
      <c r="AC164" s="310">
        <v>-13.129024636238</v>
      </c>
      <c r="AD164" s="310">
        <v>-15.672111781266405</v>
      </c>
    </row>
    <row r="165" spans="1:30" x14ac:dyDescent="0.3">
      <c r="A165" s="309"/>
      <c r="Y165" s="311" t="s">
        <v>174</v>
      </c>
      <c r="Z165" s="310">
        <v>-18.774022345311309</v>
      </c>
      <c r="AA165" s="310">
        <v>-16.193571262479395</v>
      </c>
      <c r="AB165" s="310">
        <v>-17.945345508567414</v>
      </c>
      <c r="AC165" s="310">
        <v>-17.204823928286785</v>
      </c>
      <c r="AD165" s="310">
        <v>-15.205221777041249</v>
      </c>
    </row>
    <row r="166" spans="1:30" x14ac:dyDescent="0.3">
      <c r="A166" s="309"/>
      <c r="Y166" s="311" t="s">
        <v>174</v>
      </c>
      <c r="Z166" s="310">
        <v>-19.171313760254669</v>
      </c>
      <c r="AA166" s="310">
        <v>-14.92112496371989</v>
      </c>
      <c r="AB166" s="310">
        <v>-17.945345508567414</v>
      </c>
      <c r="AC166" s="310">
        <v>-17.595589314859623</v>
      </c>
      <c r="AD166" s="310">
        <v>-14.361249566177571</v>
      </c>
    </row>
    <row r="167" spans="1:30" x14ac:dyDescent="0.3">
      <c r="A167" s="309"/>
      <c r="Y167" s="311" t="s">
        <v>174</v>
      </c>
      <c r="Z167" s="310">
        <v>-15.564608841747003</v>
      </c>
      <c r="AA167" s="310">
        <v>-15.967687501428964</v>
      </c>
      <c r="AB167" s="310">
        <v>-17.945345508567414</v>
      </c>
      <c r="AC167" s="310">
        <v>-15.456876345155408</v>
      </c>
      <c r="AD167" s="310">
        <v>-15.912171033271481</v>
      </c>
    </row>
    <row r="168" spans="1:30" x14ac:dyDescent="0.3">
      <c r="A168" s="309"/>
      <c r="Y168" s="311" t="s">
        <v>174</v>
      </c>
      <c r="Z168" s="310">
        <v>-10.630789874617811</v>
      </c>
      <c r="AA168" s="310">
        <v>-16.459452104752422</v>
      </c>
      <c r="AB168" s="310">
        <v>-17.945345508567414</v>
      </c>
      <c r="AC168" s="310">
        <v>-11.88970850079096</v>
      </c>
      <c r="AD168" s="310">
        <v>-16.342109370641502</v>
      </c>
    </row>
    <row r="169" spans="1:30" x14ac:dyDescent="0.3">
      <c r="A169" s="309"/>
      <c r="Y169" s="311" t="s">
        <v>174</v>
      </c>
      <c r="Z169" s="310">
        <v>-9.2006207231734543</v>
      </c>
      <c r="AA169" s="310">
        <v>-15.804279692547357</v>
      </c>
      <c r="AB169" s="310">
        <v>-17.945345508567414</v>
      </c>
      <c r="AC169" s="310">
        <v>-12.208705018500311</v>
      </c>
      <c r="AD169" s="310">
        <v>-15.904967659948886</v>
      </c>
    </row>
    <row r="170" spans="1:30" x14ac:dyDescent="0.3">
      <c r="A170" s="309"/>
      <c r="Y170" s="311" t="s">
        <v>174</v>
      </c>
      <c r="Z170" s="310">
        <v>-24.029069422136612</v>
      </c>
      <c r="AA170" s="310">
        <v>-15.53318704039947</v>
      </c>
      <c r="AB170" s="310">
        <v>-17.945345508567414</v>
      </c>
      <c r="AC170" s="310">
        <v>-23.90046948906928</v>
      </c>
      <c r="AD170" s="310">
        <v>-15.533459500064399</v>
      </c>
    </row>
    <row r="171" spans="1:30" x14ac:dyDescent="0.3">
      <c r="A171" s="309"/>
      <c r="Y171" s="311" t="s">
        <v>174</v>
      </c>
      <c r="Z171" s="310">
        <v>-17.845739766026082</v>
      </c>
      <c r="AA171" s="310">
        <v>-14.993311944556712</v>
      </c>
      <c r="AB171" s="310">
        <v>-17.945345508567414</v>
      </c>
      <c r="AC171" s="310">
        <v>-16.138592997828155</v>
      </c>
      <c r="AD171" s="310">
        <v>-14.852474455468293</v>
      </c>
    </row>
    <row r="172" spans="1:30" x14ac:dyDescent="0.3">
      <c r="A172" s="309"/>
      <c r="Y172" s="311" t="s">
        <v>174</v>
      </c>
      <c r="Z172" s="310">
        <v>-14.187815459875868</v>
      </c>
      <c r="AA172" s="310">
        <v>-15.328584811706943</v>
      </c>
      <c r="AB172" s="310">
        <v>-17.945345508567414</v>
      </c>
      <c r="AC172" s="310">
        <v>-14.144831953438469</v>
      </c>
      <c r="AD172" s="310">
        <v>-14.479135039387602</v>
      </c>
    </row>
    <row r="173" spans="1:30" x14ac:dyDescent="0.3">
      <c r="A173" s="309"/>
      <c r="Y173" s="311" t="s">
        <v>174</v>
      </c>
      <c r="Z173" s="310">
        <v>-17.273665195219465</v>
      </c>
      <c r="AA173" s="310">
        <v>-15.945835542077491</v>
      </c>
      <c r="AB173" s="310">
        <v>-17.945345508567414</v>
      </c>
      <c r="AC173" s="310">
        <v>-14.995032195668216</v>
      </c>
      <c r="AD173" s="310">
        <v>-14.319055472224662</v>
      </c>
    </row>
    <row r="174" spans="1:30" x14ac:dyDescent="0.3">
      <c r="A174" s="309"/>
      <c r="Y174" s="311" t="s">
        <v>174</v>
      </c>
      <c r="Z174" s="310">
        <v>-11.785483170847698</v>
      </c>
      <c r="AA174" s="310">
        <v>-14.462114419185058</v>
      </c>
      <c r="AB174" s="310">
        <v>-17.945345508567414</v>
      </c>
      <c r="AC174" s="310">
        <v>-10.689981032982658</v>
      </c>
      <c r="AD174" s="310">
        <v>-12.350433038898318</v>
      </c>
    </row>
    <row r="175" spans="1:30" x14ac:dyDescent="0.3">
      <c r="A175" s="309"/>
      <c r="Y175" s="311" t="s">
        <v>174</v>
      </c>
      <c r="Z175" s="310">
        <v>-12.977699944669425</v>
      </c>
      <c r="AA175" s="310">
        <v>-13.616983210837647</v>
      </c>
      <c r="AB175" s="310">
        <v>-17.945345508567414</v>
      </c>
      <c r="AC175" s="310">
        <v>-9.2763325882261256</v>
      </c>
      <c r="AD175" s="310">
        <v>-11.710485245541758</v>
      </c>
    </row>
    <row r="176" spans="1:30" x14ac:dyDescent="0.3">
      <c r="A176" s="309"/>
      <c r="Y176" s="311" t="s">
        <v>174</v>
      </c>
      <c r="Z176" s="310">
        <v>-13.521375835767291</v>
      </c>
      <c r="AA176" s="310">
        <v>-13.102407272109778</v>
      </c>
      <c r="AB176" s="310">
        <v>-17.945345508567414</v>
      </c>
      <c r="AC176" s="310">
        <v>-11.088148048359727</v>
      </c>
      <c r="AD176" s="310">
        <v>-11.962490929572567</v>
      </c>
    </row>
    <row r="177" spans="1:30" x14ac:dyDescent="0.3">
      <c r="A177" s="309"/>
      <c r="Y177" s="311" t="s">
        <v>174</v>
      </c>
      <c r="Z177" s="310">
        <v>-13.643021561889579</v>
      </c>
      <c r="AA177" s="310">
        <v>-12.925006922206373</v>
      </c>
      <c r="AB177" s="310">
        <v>-17.945345508567414</v>
      </c>
      <c r="AC177" s="310">
        <v>-10.120112455784877</v>
      </c>
      <c r="AD177" s="310">
        <v>-12.336484925096192</v>
      </c>
    </row>
    <row r="178" spans="1:30" x14ac:dyDescent="0.3">
      <c r="A178" s="309"/>
      <c r="Y178" s="311" t="s">
        <v>174</v>
      </c>
      <c r="Z178" s="310">
        <v>-11.929821307594207</v>
      </c>
      <c r="AA178" s="310">
        <v>-13.49912259545269</v>
      </c>
      <c r="AB178" s="310">
        <v>-17.945345508567414</v>
      </c>
      <c r="AC178" s="310">
        <v>-11.658958444332228</v>
      </c>
      <c r="AD178" s="310">
        <v>-12.747399436263322</v>
      </c>
    </row>
    <row r="179" spans="1:30" x14ac:dyDescent="0.3">
      <c r="A179" s="309"/>
      <c r="Y179" s="311" t="s">
        <v>174</v>
      </c>
      <c r="Z179" s="310">
        <v>-10.585783888780789</v>
      </c>
      <c r="AA179" s="310">
        <v>-14.037858227377052</v>
      </c>
      <c r="AB179" s="310">
        <v>-17.945345508567414</v>
      </c>
      <c r="AC179" s="310">
        <v>-15.908871741654139</v>
      </c>
      <c r="AD179" s="310">
        <v>-13.19415503858303</v>
      </c>
    </row>
    <row r="180" spans="1:30" x14ac:dyDescent="0.3">
      <c r="A180" s="309"/>
      <c r="Y180" s="311" t="s">
        <v>174</v>
      </c>
      <c r="Z180" s="310">
        <v>-16.031862745895602</v>
      </c>
      <c r="AA180" s="310">
        <v>-13.736116691252093</v>
      </c>
      <c r="AB180" s="310">
        <v>-17.945345508567414</v>
      </c>
      <c r="AC180" s="310">
        <v>-17.612990164333596</v>
      </c>
      <c r="AD180" s="310">
        <v>-13.818005540261028</v>
      </c>
    </row>
    <row r="181" spans="1:30" x14ac:dyDescent="0.3">
      <c r="A181" s="309"/>
      <c r="Y181" s="311" t="s">
        <v>174</v>
      </c>
      <c r="Z181" s="310">
        <v>-15.804292883571929</v>
      </c>
      <c r="AA181" s="310">
        <v>-13.582947526911383</v>
      </c>
      <c r="AB181" s="310">
        <v>-17.945345508567414</v>
      </c>
      <c r="AC181" s="310">
        <v>-13.566382611152562</v>
      </c>
      <c r="AD181" s="310">
        <v>-14.231566260972702</v>
      </c>
    </row>
    <row r="182" spans="1:30" x14ac:dyDescent="0.3">
      <c r="A182" s="309"/>
      <c r="Y182" s="311" t="s">
        <v>174</v>
      </c>
      <c r="Z182" s="310">
        <v>-16.748849368139954</v>
      </c>
      <c r="AA182" s="310">
        <v>-13.666631628826378</v>
      </c>
      <c r="AB182" s="310">
        <v>-17.945345508567414</v>
      </c>
      <c r="AC182" s="310">
        <v>-12.40362180446408</v>
      </c>
      <c r="AD182" s="310">
        <v>-14.171849061604531</v>
      </c>
    </row>
    <row r="183" spans="1:30" x14ac:dyDescent="0.3">
      <c r="A183" s="309"/>
      <c r="Y183" s="311" t="s">
        <v>174</v>
      </c>
      <c r="Z183" s="310">
        <v>-11.409185082892588</v>
      </c>
      <c r="AA183" s="310">
        <v>-14.610301314364913</v>
      </c>
      <c r="AB183" s="310">
        <v>-17.945345508567414</v>
      </c>
      <c r="AC183" s="310">
        <v>-15.455101560105717</v>
      </c>
      <c r="AD183" s="310">
        <v>-14.102517106091842</v>
      </c>
    </row>
    <row r="184" spans="1:30" x14ac:dyDescent="0.3">
      <c r="A184" s="309"/>
      <c r="Y184" s="311" t="s">
        <v>174</v>
      </c>
      <c r="Z184" s="310">
        <v>-12.570837411504602</v>
      </c>
      <c r="AA184" s="310">
        <v>-14.928377424054746</v>
      </c>
      <c r="AB184" s="310">
        <v>-17.945345508567414</v>
      </c>
      <c r="AC184" s="310">
        <v>-13.015037500766596</v>
      </c>
      <c r="AD184" s="310">
        <v>-13.966554671813233</v>
      </c>
    </row>
    <row r="185" spans="1:30" x14ac:dyDescent="0.3">
      <c r="A185" s="309"/>
      <c r="Y185" s="311" t="s">
        <v>174</v>
      </c>
      <c r="Z185" s="310">
        <v>-12.515610020999169</v>
      </c>
      <c r="AA185" s="310">
        <v>-14.732228526856405</v>
      </c>
      <c r="AB185" s="310">
        <v>-17.945345508567414</v>
      </c>
      <c r="AC185" s="310">
        <v>-11.240938048755027</v>
      </c>
      <c r="AD185" s="310">
        <v>-14.006285517479741</v>
      </c>
    </row>
    <row r="186" spans="1:30" x14ac:dyDescent="0.3">
      <c r="A186" s="309"/>
      <c r="Y186" s="311" t="s">
        <v>174</v>
      </c>
      <c r="Z186" s="310">
        <v>-17.191471687550553</v>
      </c>
      <c r="AA186" s="310">
        <v>-14.354698852022093</v>
      </c>
      <c r="AB186" s="310">
        <v>-17.945345508567414</v>
      </c>
      <c r="AC186" s="310">
        <v>-15.423548053065318</v>
      </c>
      <c r="AD186" s="310">
        <v>-13.841779657921931</v>
      </c>
    </row>
    <row r="187" spans="1:30" x14ac:dyDescent="0.3">
      <c r="A187" s="309"/>
      <c r="Y187" s="311" t="s">
        <v>174</v>
      </c>
      <c r="Z187" s="310">
        <v>-18.258395513724452</v>
      </c>
      <c r="AA187" s="310">
        <v>-14.452624308199526</v>
      </c>
      <c r="AB187" s="310">
        <v>-17.945345508567414</v>
      </c>
      <c r="AC187" s="310">
        <v>-16.661253124383336</v>
      </c>
      <c r="AD187" s="310">
        <v>-13.224092347769732</v>
      </c>
    </row>
    <row r="188" spans="1:30" x14ac:dyDescent="0.3">
      <c r="A188" s="309"/>
      <c r="Y188" s="311" t="s">
        <v>174</v>
      </c>
      <c r="Z188" s="310">
        <v>-14.431250603183511</v>
      </c>
      <c r="AA188" s="310">
        <v>-14.431233111255397</v>
      </c>
      <c r="AB188" s="310">
        <v>-17.945345508567414</v>
      </c>
      <c r="AC188" s="310">
        <v>-13.844498530818115</v>
      </c>
      <c r="AD188" s="310">
        <v>-12.947029263271284</v>
      </c>
    </row>
    <row r="189" spans="1:30" x14ac:dyDescent="0.3">
      <c r="A189" s="309"/>
      <c r="Y189" s="311" t="s">
        <v>174</v>
      </c>
      <c r="Z189" s="310">
        <v>-14.106141644299765</v>
      </c>
      <c r="AA189" s="310">
        <v>-14.089511036307355</v>
      </c>
      <c r="AB189" s="310">
        <v>-17.945345508567414</v>
      </c>
      <c r="AC189" s="310">
        <v>-11.252080787559407</v>
      </c>
      <c r="AD189" s="310">
        <v>-12.621352627507695</v>
      </c>
    </row>
    <row r="190" spans="1:30" x14ac:dyDescent="0.3">
      <c r="A190" s="309"/>
      <c r="Y190" s="311">
        <v>44013</v>
      </c>
      <c r="Z190" s="310">
        <v>-12.094663276134618</v>
      </c>
      <c r="AA190" s="310">
        <v>-13.628701490232745</v>
      </c>
      <c r="AB190" s="310">
        <v>-6.3388432515668569</v>
      </c>
      <c r="AC190" s="310">
        <v>-11.131290389040331</v>
      </c>
      <c r="AD190" s="310">
        <v>-12.152323024544939</v>
      </c>
    </row>
    <row r="191" spans="1:30" x14ac:dyDescent="0.3">
      <c r="A191" s="309"/>
      <c r="Y191" s="311" t="s">
        <v>174</v>
      </c>
      <c r="Z191" s="310">
        <v>-12.421099032895704</v>
      </c>
      <c r="AA191" s="310">
        <v>-13.117174575282096</v>
      </c>
      <c r="AB191" s="310">
        <v>-6.3388432515668569</v>
      </c>
      <c r="AC191" s="310">
        <v>-11.075595909277453</v>
      </c>
      <c r="AD191" s="310">
        <v>-11.80094101978548</v>
      </c>
    </row>
    <row r="192" spans="1:30" x14ac:dyDescent="0.3">
      <c r="A192" s="309"/>
      <c r="Y192" s="311" t="s">
        <v>174</v>
      </c>
      <c r="Z192" s="310">
        <v>-10.123555496362865</v>
      </c>
      <c r="AA192" s="310">
        <v>-12.365484324309412</v>
      </c>
      <c r="AB192" s="310">
        <v>-6.3388432515668569</v>
      </c>
      <c r="AC192" s="310">
        <v>-8.9612015984099145</v>
      </c>
      <c r="AD192" s="310">
        <v>-11.220316173218297</v>
      </c>
    </row>
    <row r="193" spans="1:30" x14ac:dyDescent="0.3">
      <c r="A193" s="309"/>
      <c r="Y193" s="311" t="s">
        <v>174</v>
      </c>
      <c r="Z193" s="310">
        <v>-13.965804865028289</v>
      </c>
      <c r="AA193" s="310">
        <v>-11.594997695670992</v>
      </c>
      <c r="AB193" s="310">
        <v>-6.3388432515668569</v>
      </c>
      <c r="AC193" s="310">
        <v>-12.140340832326018</v>
      </c>
      <c r="AD193" s="310">
        <v>-10.662161301768093</v>
      </c>
    </row>
    <row r="194" spans="1:30" x14ac:dyDescent="0.3">
      <c r="A194" s="309"/>
      <c r="Y194" s="311" t="s">
        <v>174</v>
      </c>
      <c r="Z194" s="310">
        <v>-14.677707109069928</v>
      </c>
      <c r="AA194" s="310">
        <v>-11.013660523353829</v>
      </c>
      <c r="AB194" s="310">
        <v>-6.3388432515668569</v>
      </c>
      <c r="AC194" s="310">
        <v>-14.201579091067117</v>
      </c>
      <c r="AD194" s="310">
        <v>-10.148287286143104</v>
      </c>
    </row>
    <row r="195" spans="1:30" x14ac:dyDescent="0.3">
      <c r="A195" s="309"/>
      <c r="Y195" s="311" t="s">
        <v>174</v>
      </c>
      <c r="Z195" s="310">
        <v>-9.1694188463747075</v>
      </c>
      <c r="AA195" s="310">
        <v>-10.604275466583829</v>
      </c>
      <c r="AB195" s="310">
        <v>-6.3388432515668569</v>
      </c>
      <c r="AC195" s="310">
        <v>-9.7801246048478419</v>
      </c>
      <c r="AD195" s="310">
        <v>-9.9508371241857567</v>
      </c>
    </row>
    <row r="196" spans="1:30" x14ac:dyDescent="0.3">
      <c r="A196" s="309"/>
      <c r="Y196" s="311" t="s">
        <v>174</v>
      </c>
      <c r="Z196" s="310">
        <v>-8.7127352438308243</v>
      </c>
      <c r="AA196" s="310">
        <v>-10.543997859484035</v>
      </c>
      <c r="AB196" s="310">
        <v>-6.3388432515668569</v>
      </c>
      <c r="AC196" s="310">
        <v>-7.3449966874079706</v>
      </c>
      <c r="AD196" s="310">
        <v>-10.152689851733971</v>
      </c>
    </row>
    <row r="197" spans="1:30" x14ac:dyDescent="0.3">
      <c r="A197" s="309"/>
      <c r="Y197" s="311" t="s">
        <v>174</v>
      </c>
      <c r="Z197" s="310">
        <v>-8.0253030699144894</v>
      </c>
      <c r="AA197" s="310">
        <v>-10.365541527015925</v>
      </c>
      <c r="AB197" s="310">
        <v>-6.3388432515668569</v>
      </c>
      <c r="AC197" s="310">
        <v>-7.5341722796654125</v>
      </c>
      <c r="AD197" s="310">
        <v>-10.196367630778211</v>
      </c>
    </row>
    <row r="198" spans="1:30" x14ac:dyDescent="0.3">
      <c r="A198" s="309"/>
      <c r="Y198" s="311" t="s">
        <v>174</v>
      </c>
      <c r="Z198" s="310">
        <v>-9.5554036355057015</v>
      </c>
      <c r="AA198" s="310">
        <v>-10.352302265222866</v>
      </c>
      <c r="AB198" s="310">
        <v>-6.3388432515668569</v>
      </c>
      <c r="AC198" s="310">
        <v>-9.693444775576026</v>
      </c>
      <c r="AD198" s="310">
        <v>-10.320030949589164</v>
      </c>
    </row>
    <row r="199" spans="1:30" x14ac:dyDescent="0.3">
      <c r="A199" s="309"/>
      <c r="Y199" s="311" t="s">
        <v>174</v>
      </c>
      <c r="Z199" s="310">
        <v>-9.701612246664304</v>
      </c>
      <c r="AA199" s="310">
        <v>-10.323342078351414</v>
      </c>
      <c r="AB199" s="310">
        <v>-6.3388432515668569</v>
      </c>
      <c r="AC199" s="310">
        <v>-10.374170691247414</v>
      </c>
      <c r="AD199" s="310">
        <v>-10.271498519777266</v>
      </c>
    </row>
    <row r="200" spans="1:30" x14ac:dyDescent="0.3">
      <c r="A200" s="309"/>
      <c r="Y200" s="311" t="s">
        <v>174</v>
      </c>
      <c r="Z200" s="310">
        <v>-12.716610537751535</v>
      </c>
      <c r="AA200" s="310">
        <v>-10.114072746465897</v>
      </c>
      <c r="AB200" s="310">
        <v>-6.3388432515668569</v>
      </c>
      <c r="AC200" s="310">
        <v>-12.446085285635689</v>
      </c>
      <c r="AD200" s="310">
        <v>-10.229731037056016</v>
      </c>
    </row>
    <row r="201" spans="1:30" x14ac:dyDescent="0.3">
      <c r="A201" s="309"/>
      <c r="Y201" s="311" t="s">
        <v>174</v>
      </c>
      <c r="Z201" s="310">
        <v>-14.585032276518511</v>
      </c>
      <c r="AA201" s="310">
        <v>-10.073586921552417</v>
      </c>
      <c r="AB201" s="310">
        <v>-6.3388432515668569</v>
      </c>
      <c r="AC201" s="310">
        <v>-15.067222322743788</v>
      </c>
      <c r="AD201" s="310">
        <v>-10.123327827925666</v>
      </c>
    </row>
    <row r="202" spans="1:30" x14ac:dyDescent="0.3">
      <c r="A202" s="309"/>
      <c r="Y202" s="311" t="s">
        <v>174</v>
      </c>
      <c r="Z202" s="310">
        <v>-8.9666975382745395</v>
      </c>
      <c r="AA202" s="310">
        <v>-9.7901020721494056</v>
      </c>
      <c r="AB202" s="310">
        <v>-6.3388432515668569</v>
      </c>
      <c r="AC202" s="310">
        <v>-9.4403975961645585</v>
      </c>
      <c r="AD202" s="310">
        <v>-10.070527415554645</v>
      </c>
    </row>
    <row r="203" spans="1:30" x14ac:dyDescent="0.3">
      <c r="A203" s="309"/>
      <c r="Y203" s="311" t="s">
        <v>174</v>
      </c>
      <c r="Z203" s="310">
        <v>-7.2478499206322029</v>
      </c>
      <c r="AA203" s="310">
        <v>-9.2339709015429552</v>
      </c>
      <c r="AB203" s="310">
        <v>-6.3388432515668569</v>
      </c>
      <c r="AC203" s="310">
        <v>-7.0526243083592277</v>
      </c>
      <c r="AD203" s="310">
        <v>-9.3888803275108099</v>
      </c>
    </row>
    <row r="204" spans="1:30" x14ac:dyDescent="0.3">
      <c r="A204" s="309"/>
      <c r="Y204" s="311" t="s">
        <v>174</v>
      </c>
      <c r="Z204" s="310">
        <v>-7.7419022955201218</v>
      </c>
      <c r="AA204" s="310">
        <v>-8.7586691347038919</v>
      </c>
      <c r="AB204" s="310">
        <v>-6.3388432515668569</v>
      </c>
      <c r="AC204" s="310">
        <v>-6.7893498157529564</v>
      </c>
      <c r="AD204" s="310">
        <v>-9.1041012772567225</v>
      </c>
    </row>
    <row r="205" spans="1:30" x14ac:dyDescent="0.3">
      <c r="A205" s="309"/>
      <c r="Y205" s="311" t="s">
        <v>174</v>
      </c>
      <c r="Z205" s="310">
        <v>-7.5710096896846295</v>
      </c>
      <c r="AA205" s="310">
        <v>-8.4487947151643397</v>
      </c>
      <c r="AB205" s="310">
        <v>-6.3388432515668569</v>
      </c>
      <c r="AC205" s="310">
        <v>-9.3238418889788761</v>
      </c>
      <c r="AD205" s="310">
        <v>-8.7660667769536484</v>
      </c>
    </row>
    <row r="206" spans="1:30" x14ac:dyDescent="0.3">
      <c r="A206" s="309"/>
      <c r="Y206" s="311" t="s">
        <v>174</v>
      </c>
      <c r="Z206" s="310">
        <v>-5.8086940524191419</v>
      </c>
      <c r="AA206" s="310">
        <v>-8.2246236281154399</v>
      </c>
      <c r="AB206" s="310">
        <v>-6.3388432515668569</v>
      </c>
      <c r="AC206" s="310">
        <v>-5.6026410749405784</v>
      </c>
      <c r="AD206" s="310">
        <v>-8.656524933742233</v>
      </c>
    </row>
    <row r="207" spans="1:30" x14ac:dyDescent="0.3">
      <c r="A207" s="309"/>
      <c r="Y207" s="311" t="s">
        <v>174</v>
      </c>
      <c r="Z207" s="310">
        <v>-9.3894981698780917</v>
      </c>
      <c r="AA207" s="310">
        <v>-8.1027801151547774</v>
      </c>
      <c r="AB207" s="310">
        <v>-6.3388432515668569</v>
      </c>
      <c r="AC207" s="310">
        <v>-10.452631933857077</v>
      </c>
      <c r="AD207" s="310">
        <v>-8.4691358135348587</v>
      </c>
    </row>
    <row r="208" spans="1:30" x14ac:dyDescent="0.3">
      <c r="A208" s="309"/>
      <c r="Y208" s="311" t="s">
        <v>174</v>
      </c>
      <c r="Z208" s="310">
        <v>-12.415911339741658</v>
      </c>
      <c r="AA208" s="310">
        <v>-8.2365388096434398</v>
      </c>
      <c r="AB208" s="310">
        <v>-6.3388432515668569</v>
      </c>
      <c r="AC208" s="310">
        <v>-12.700980820622263</v>
      </c>
      <c r="AD208" s="310">
        <v>-8.302261156266125</v>
      </c>
    </row>
    <row r="209" spans="1:30" x14ac:dyDescent="0.3">
      <c r="A209" s="309"/>
      <c r="Y209" s="311" t="s">
        <v>174</v>
      </c>
      <c r="Z209" s="310">
        <v>-7.3974999289322314</v>
      </c>
      <c r="AA209" s="310">
        <v>-8.2419490797711763</v>
      </c>
      <c r="AB209" s="310">
        <v>-6.3388432515668569</v>
      </c>
      <c r="AC209" s="310">
        <v>-8.673604693684652</v>
      </c>
      <c r="AD209" s="310">
        <v>-7.828114101544851</v>
      </c>
    </row>
    <row r="210" spans="1:30" x14ac:dyDescent="0.3">
      <c r="A210" s="309"/>
      <c r="Y210" s="311" t="s">
        <v>174</v>
      </c>
      <c r="Z210" s="310">
        <v>-6.3949453299075696</v>
      </c>
      <c r="AA210" s="310">
        <v>-8.5707950850173127</v>
      </c>
      <c r="AB210" s="310">
        <v>-6.3388432515668569</v>
      </c>
      <c r="AC210" s="310">
        <v>-5.740900466907604</v>
      </c>
      <c r="AD210" s="310">
        <v>-8.0504086860169544</v>
      </c>
    </row>
    <row r="211" spans="1:30" x14ac:dyDescent="0.3">
      <c r="A211" s="309"/>
      <c r="Y211" s="311" t="s">
        <v>174</v>
      </c>
      <c r="Z211" s="310">
        <v>-8.6782131569407603</v>
      </c>
      <c r="AA211" s="310">
        <v>-8.7097788032214503</v>
      </c>
      <c r="AB211" s="310">
        <v>-6.3388432515668569</v>
      </c>
      <c r="AC211" s="310">
        <v>-5.6212272148718228</v>
      </c>
      <c r="AD211" s="310">
        <v>-7.8952057313605151</v>
      </c>
    </row>
    <row r="212" spans="1:30" x14ac:dyDescent="0.3">
      <c r="A212" s="309"/>
      <c r="Y212" s="311" t="s">
        <v>174</v>
      </c>
      <c r="Z212" s="310">
        <v>-7.6088815805787835</v>
      </c>
      <c r="AA212" s="310">
        <v>-8.6186388164719165</v>
      </c>
      <c r="AB212" s="310">
        <v>-6.3388432515668569</v>
      </c>
      <c r="AC212" s="310">
        <v>-6.0048125059299622</v>
      </c>
      <c r="AD212" s="310">
        <v>-7.9146636327253992</v>
      </c>
    </row>
    <row r="213" spans="1:30" x14ac:dyDescent="0.3">
      <c r="A213" s="309"/>
      <c r="Y213" s="311" t="s">
        <v>174</v>
      </c>
      <c r="Z213" s="310">
        <v>-8.1106160891420913</v>
      </c>
      <c r="AA213" s="310">
        <v>-8.5212018013963036</v>
      </c>
      <c r="AB213" s="310">
        <v>-6.3388432515668569</v>
      </c>
      <c r="AC213" s="310">
        <v>-7.1587031662453029</v>
      </c>
      <c r="AD213" s="310">
        <v>-7.2963207401939689</v>
      </c>
    </row>
    <row r="214" spans="1:30" x14ac:dyDescent="0.3">
      <c r="A214" s="309"/>
      <c r="Y214" s="311" t="s">
        <v>174</v>
      </c>
      <c r="Z214" s="310">
        <v>-10.362384197307062</v>
      </c>
      <c r="AA214" s="310">
        <v>-8.6276049059848763</v>
      </c>
      <c r="AB214" s="310">
        <v>-6.3388432515668569</v>
      </c>
      <c r="AC214" s="310">
        <v>-9.3662112512620013</v>
      </c>
      <c r="AD214" s="310">
        <v>-7.3994393416390238</v>
      </c>
    </row>
    <row r="215" spans="1:30" x14ac:dyDescent="0.3">
      <c r="A215" s="309"/>
      <c r="Y215" s="311" t="s">
        <v>174</v>
      </c>
      <c r="Z215" s="310">
        <v>-11.777931432494924</v>
      </c>
      <c r="AA215" s="310">
        <v>-8.3609136372616533</v>
      </c>
      <c r="AB215" s="310">
        <v>-6.3388432515668569</v>
      </c>
      <c r="AC215" s="310">
        <v>-12.837186130176448</v>
      </c>
      <c r="AD215" s="310">
        <v>-7.3683180773988317</v>
      </c>
    </row>
    <row r="216" spans="1:30" x14ac:dyDescent="0.3">
      <c r="A216" s="309"/>
      <c r="Y216" s="311" t="s">
        <v>174</v>
      </c>
      <c r="Z216" s="310">
        <v>-6.7154408234029308</v>
      </c>
      <c r="AA216" s="310">
        <v>-8.0931475613428407</v>
      </c>
      <c r="AB216" s="310">
        <v>-6.3388432515668569</v>
      </c>
      <c r="AC216" s="310">
        <v>-4.3452044459646402</v>
      </c>
      <c r="AD216" s="310">
        <v>-7.1617858875431137</v>
      </c>
    </row>
    <row r="217" spans="1:30" x14ac:dyDescent="0.3">
      <c r="A217" s="309"/>
      <c r="Y217" s="311" t="s">
        <v>174</v>
      </c>
      <c r="Z217" s="310">
        <v>-7.1397670620275724</v>
      </c>
      <c r="AA217" s="310">
        <v>-8.0545230533050365</v>
      </c>
      <c r="AB217" s="310">
        <v>-6.3388432515668569</v>
      </c>
      <c r="AC217" s="310">
        <v>-6.4627306770229893</v>
      </c>
      <c r="AD217" s="310">
        <v>-6.9772890741412867</v>
      </c>
    </row>
    <row r="218" spans="1:30" x14ac:dyDescent="0.3">
      <c r="A218" s="309"/>
      <c r="Y218" s="311" t="s">
        <v>174</v>
      </c>
      <c r="Z218" s="310">
        <v>-6.811374275878209</v>
      </c>
      <c r="AA218" s="310">
        <v>-7.7453669626376245</v>
      </c>
      <c r="AB218" s="310">
        <v>-6.3388432515668569</v>
      </c>
      <c r="AC218" s="310">
        <v>-5.403378365190477</v>
      </c>
      <c r="AD218" s="310">
        <v>-6.5912328421509381</v>
      </c>
    </row>
    <row r="219" spans="1:30" x14ac:dyDescent="0.3">
      <c r="A219" s="309"/>
      <c r="Y219" s="311" t="s">
        <v>174</v>
      </c>
      <c r="Z219" s="310">
        <v>-5.7345190491470905</v>
      </c>
      <c r="AA219" s="310">
        <v>-7.489284036368427</v>
      </c>
      <c r="AB219" s="310">
        <v>-6.3388432515668569</v>
      </c>
      <c r="AC219" s="310">
        <v>-4.5590871769399399</v>
      </c>
      <c r="AD219" s="310">
        <v>-5.905113124737789</v>
      </c>
    </row>
    <row r="220" spans="1:30" x14ac:dyDescent="0.3">
      <c r="A220" s="309"/>
      <c r="Y220" s="311" t="s">
        <v>174</v>
      </c>
      <c r="Z220" s="310">
        <v>-7.8402445328774686</v>
      </c>
      <c r="AA220" s="310">
        <v>-7.5401066930033691</v>
      </c>
      <c r="AB220" s="310">
        <v>-6.3388432515668569</v>
      </c>
      <c r="AC220" s="310">
        <v>-5.8672254724325086</v>
      </c>
      <c r="AD220" s="310">
        <v>-6.051763430911838</v>
      </c>
    </row>
    <row r="221" spans="1:30" x14ac:dyDescent="0.3">
      <c r="A221" s="309"/>
      <c r="Y221" s="311">
        <v>44044</v>
      </c>
      <c r="Z221" s="310">
        <v>-8.1982915626351733</v>
      </c>
      <c r="AA221" s="310">
        <v>-7.6950194422101168</v>
      </c>
      <c r="AB221" s="310">
        <v>-6.3388432515668569</v>
      </c>
      <c r="AC221" s="310">
        <v>-6.6638176273295642</v>
      </c>
      <c r="AD221" s="310">
        <v>-5.9132903893448781</v>
      </c>
    </row>
    <row r="222" spans="1:30" x14ac:dyDescent="0.3">
      <c r="A222" s="309"/>
      <c r="Y222" s="311" t="s">
        <v>174</v>
      </c>
      <c r="Z222" s="310">
        <v>-9.9853509486105416</v>
      </c>
      <c r="AA222" s="310">
        <v>-7.5904705976147797</v>
      </c>
      <c r="AB222" s="310">
        <v>-6.3388432515668569</v>
      </c>
      <c r="AC222" s="310">
        <v>-8.034348108284405</v>
      </c>
      <c r="AD222" s="310">
        <v>-5.9887550533166944</v>
      </c>
    </row>
    <row r="223" spans="1:30" x14ac:dyDescent="0.3">
      <c r="A223" s="309"/>
      <c r="Y223" s="311" t="s">
        <v>174</v>
      </c>
      <c r="Z223" s="310">
        <v>-7.0711994198475265</v>
      </c>
      <c r="AA223" s="310">
        <v>-7.6658833580660088</v>
      </c>
      <c r="AB223" s="310">
        <v>-6.3388432515668569</v>
      </c>
      <c r="AC223" s="310">
        <v>-5.3717565891829793</v>
      </c>
      <c r="AD223" s="310">
        <v>-5.8727767879587516</v>
      </c>
    </row>
    <row r="224" spans="1:30" x14ac:dyDescent="0.3">
      <c r="A224" s="309"/>
      <c r="Y224" s="311" t="s">
        <v>174</v>
      </c>
      <c r="Z224" s="310">
        <v>-8.2241563064748071</v>
      </c>
      <c r="AA224" s="310">
        <v>-7.7331652597558147</v>
      </c>
      <c r="AB224" s="310">
        <v>-6.3388432515668569</v>
      </c>
      <c r="AC224" s="310">
        <v>-5.4934193860542706</v>
      </c>
      <c r="AD224" s="310">
        <v>-5.5124646586710941</v>
      </c>
    </row>
    <row r="225" spans="1:30" x14ac:dyDescent="0.3">
      <c r="A225" s="309"/>
      <c r="Y225" s="311" t="s">
        <v>174</v>
      </c>
      <c r="Z225" s="310">
        <v>-6.0795323637108467</v>
      </c>
      <c r="AA225" s="310">
        <v>-7.9655444931332511</v>
      </c>
      <c r="AB225" s="310">
        <v>-6.3388432515668569</v>
      </c>
      <c r="AC225" s="310">
        <v>-5.9316310129931935</v>
      </c>
      <c r="AD225" s="310">
        <v>-5.0984614743391443</v>
      </c>
    </row>
    <row r="226" spans="1:30" x14ac:dyDescent="0.3">
      <c r="A226" s="309"/>
      <c r="Y226" s="311" t="s">
        <v>174</v>
      </c>
      <c r="Z226" s="310">
        <v>-6.2624083723056998</v>
      </c>
      <c r="AA226" s="310">
        <v>-7.9072973583774813</v>
      </c>
      <c r="AB226" s="310">
        <v>-6.3388432515668569</v>
      </c>
      <c r="AC226" s="310">
        <v>-3.7472393194343425</v>
      </c>
      <c r="AD226" s="310">
        <v>-4.7984893649852642</v>
      </c>
    </row>
    <row r="227" spans="1:30" x14ac:dyDescent="0.3">
      <c r="A227" s="309"/>
      <c r="Y227" s="311" t="s">
        <v>174</v>
      </c>
      <c r="Z227" s="310">
        <v>-8.3112178447061069</v>
      </c>
      <c r="AA227" s="310">
        <v>-7.9316291082124826</v>
      </c>
      <c r="AB227" s="310">
        <v>-6.3388432515668569</v>
      </c>
      <c r="AC227" s="310">
        <v>-3.3450405674189057</v>
      </c>
      <c r="AD227" s="310">
        <v>-4.6549195184099954</v>
      </c>
    </row>
    <row r="228" spans="1:30" x14ac:dyDescent="0.3">
      <c r="A228" s="309"/>
      <c r="Y228" s="311" t="s">
        <v>174</v>
      </c>
      <c r="Z228" s="310">
        <v>-9.8249461962772209</v>
      </c>
      <c r="AA228" s="310">
        <v>-7.8515645253218844</v>
      </c>
      <c r="AB228" s="310">
        <v>-6.3388432515668569</v>
      </c>
      <c r="AC228" s="310">
        <v>-3.7657953370059118</v>
      </c>
      <c r="AD228" s="310">
        <v>-4.7239638646377262</v>
      </c>
    </row>
    <row r="229" spans="1:30" x14ac:dyDescent="0.3">
      <c r="A229" s="309"/>
      <c r="Y229" s="311" t="s">
        <v>174</v>
      </c>
      <c r="Z229" s="310">
        <v>-9.5776210053201503</v>
      </c>
      <c r="AA229" s="310">
        <v>-7.4357694023359633</v>
      </c>
      <c r="AB229" s="310">
        <v>-6.3388432515668569</v>
      </c>
      <c r="AC229" s="310">
        <v>-5.9345433428072454</v>
      </c>
      <c r="AD229" s="310">
        <v>-4.9244809122450404</v>
      </c>
    </row>
    <row r="230" spans="1:30" x14ac:dyDescent="0.3">
      <c r="A230" s="309"/>
      <c r="Y230" s="311" t="s">
        <v>174</v>
      </c>
      <c r="Z230" s="310">
        <v>-7.2415216686925445</v>
      </c>
      <c r="AA230" s="310">
        <v>-6.8408662917340495</v>
      </c>
      <c r="AB230" s="310">
        <v>-6.3388432515668569</v>
      </c>
      <c r="AC230" s="310">
        <v>-4.3667676631560965</v>
      </c>
      <c r="AD230" s="310">
        <v>-4.9413783072023012</v>
      </c>
    </row>
    <row r="231" spans="1:30" x14ac:dyDescent="0.3">
      <c r="A231" s="309"/>
      <c r="Y231" s="311" t="s">
        <v>174</v>
      </c>
      <c r="Z231" s="310">
        <v>-7.6637042262406219</v>
      </c>
      <c r="AA231" s="310">
        <v>-6.212600903306388</v>
      </c>
      <c r="AB231" s="310">
        <v>-6.3388432515668569</v>
      </c>
      <c r="AC231" s="310">
        <v>-5.9767298096483898</v>
      </c>
      <c r="AD231" s="310">
        <v>-5.1946213715242555</v>
      </c>
    </row>
    <row r="232" spans="1:30" x14ac:dyDescent="0.3">
      <c r="A232" s="309"/>
      <c r="Y232" s="311" t="s">
        <v>174</v>
      </c>
      <c r="Z232" s="310">
        <v>-3.1689665028094023</v>
      </c>
      <c r="AA232" s="310">
        <v>-5.5690802076344808</v>
      </c>
      <c r="AB232" s="310">
        <v>-6.3388432515668569</v>
      </c>
      <c r="AC232" s="310">
        <v>-7.3352503462443934</v>
      </c>
      <c r="AD232" s="310">
        <v>-5.5803975309841416</v>
      </c>
    </row>
    <row r="233" spans="1:30" x14ac:dyDescent="0.3">
      <c r="A233" s="309"/>
      <c r="Y233" s="311" t="s">
        <v>174</v>
      </c>
      <c r="Z233" s="310">
        <v>-2.0980865980923</v>
      </c>
      <c r="AA233" s="310">
        <v>-3.8931021471720166</v>
      </c>
      <c r="AB233" s="310">
        <v>-6.3388432515668569</v>
      </c>
      <c r="AC233" s="310">
        <v>-3.8655210841351675</v>
      </c>
      <c r="AD233" s="310">
        <v>-4.7865455890684734</v>
      </c>
    </row>
    <row r="234" spans="1:30" x14ac:dyDescent="0.3">
      <c r="A234" s="309"/>
      <c r="Y234" s="311" t="s">
        <v>174</v>
      </c>
      <c r="Z234" s="310">
        <v>-3.9133601257124693</v>
      </c>
      <c r="AA234" s="310">
        <v>-3.4082485107823604</v>
      </c>
      <c r="AB234" s="310">
        <v>-6.3388432515668569</v>
      </c>
      <c r="AC234" s="310">
        <v>-5.1177420176725832</v>
      </c>
      <c r="AD234" s="310">
        <v>-4.3304208641936537</v>
      </c>
    </row>
    <row r="235" spans="1:30" x14ac:dyDescent="0.3">
      <c r="A235" s="309"/>
      <c r="Y235" s="311" t="s">
        <v>174</v>
      </c>
      <c r="Z235" s="310">
        <v>-5.3203013265738761</v>
      </c>
      <c r="AA235" s="310">
        <v>-3.4754396144387174</v>
      </c>
      <c r="AB235" s="310">
        <v>-6.3388432515668569</v>
      </c>
      <c r="AC235" s="310">
        <v>-6.4662284532251135</v>
      </c>
      <c r="AD235" s="310">
        <v>-4.1761997478708617</v>
      </c>
    </row>
    <row r="236" spans="1:30" x14ac:dyDescent="0.3">
      <c r="A236" s="309"/>
      <c r="Y236" s="311" t="s">
        <v>174</v>
      </c>
      <c r="Z236" s="310">
        <v>2.1542254179171003</v>
      </c>
      <c r="AA236" s="310">
        <v>-3.6378223357772028</v>
      </c>
      <c r="AB236" s="310">
        <v>-6.3388432515668569</v>
      </c>
      <c r="AC236" s="310">
        <v>-0.37757974939756878</v>
      </c>
      <c r="AD236" s="310">
        <v>-4.217423555857061</v>
      </c>
    </row>
    <row r="237" spans="1:30" x14ac:dyDescent="0.3">
      <c r="A237" s="309"/>
      <c r="Y237" s="311" t="s">
        <v>174</v>
      </c>
      <c r="Z237" s="310">
        <v>-3.8475462139649532</v>
      </c>
      <c r="AA237" s="310">
        <v>-3.8099081873354934</v>
      </c>
      <c r="AB237" s="310">
        <v>-6.3388432515668569</v>
      </c>
      <c r="AC237" s="310">
        <v>-1.1738945890323578</v>
      </c>
      <c r="AD237" s="310">
        <v>-4.6219565502326976</v>
      </c>
    </row>
    <row r="238" spans="1:30" x14ac:dyDescent="0.3">
      <c r="A238" s="309"/>
      <c r="Y238" s="311" t="s">
        <v>174</v>
      </c>
      <c r="Z238" s="310">
        <v>-8.1340419518351226</v>
      </c>
      <c r="AA238" s="310">
        <v>-4.1631507542705899</v>
      </c>
      <c r="AB238" s="310">
        <v>-6.3388432515668569</v>
      </c>
      <c r="AC238" s="310">
        <v>-4.8971819953888485</v>
      </c>
      <c r="AD238" s="310">
        <v>-4.7871141063755767</v>
      </c>
    </row>
    <row r="239" spans="1:30" x14ac:dyDescent="0.3">
      <c r="A239" s="309"/>
      <c r="Y239" s="311" t="s">
        <v>174</v>
      </c>
      <c r="Z239" s="310">
        <v>-4.305645552178798</v>
      </c>
      <c r="AA239" s="310">
        <v>-4.134470078668306</v>
      </c>
      <c r="AB239" s="310">
        <v>-6.3388432515668569</v>
      </c>
      <c r="AC239" s="310">
        <v>-7.6238170021477885</v>
      </c>
      <c r="AD239" s="310">
        <v>-4.8040007541694445</v>
      </c>
    </row>
    <row r="240" spans="1:30" x14ac:dyDescent="0.3">
      <c r="A240" s="309"/>
      <c r="Y240" s="311" t="s">
        <v>174</v>
      </c>
      <c r="Z240" s="310">
        <v>-3.3026875590003315</v>
      </c>
      <c r="AA240" s="310">
        <v>-5.0243928803943492</v>
      </c>
      <c r="AB240" s="310">
        <v>-6.3388432515668569</v>
      </c>
      <c r="AC240" s="310">
        <v>-6.6972520447646247</v>
      </c>
      <c r="AD240" s="310">
        <v>-5.521426042915583</v>
      </c>
    </row>
    <row r="241" spans="1:30" x14ac:dyDescent="0.3">
      <c r="A241" s="309"/>
      <c r="Y241" s="311" t="s">
        <v>174</v>
      </c>
      <c r="Z241" s="310">
        <v>-6.3860580942581473</v>
      </c>
      <c r="AA241" s="310">
        <v>-5.3902718762767838</v>
      </c>
      <c r="AB241" s="310">
        <v>-6.3388432515668569</v>
      </c>
      <c r="AC241" s="310">
        <v>-6.2738449106727359</v>
      </c>
      <c r="AD241" s="310">
        <v>-6.1843935539309332</v>
      </c>
    </row>
    <row r="242" spans="1:30" x14ac:dyDescent="0.3">
      <c r="A242" s="309"/>
      <c r="Y242" s="311" t="s">
        <v>174</v>
      </c>
      <c r="Z242" s="310">
        <v>-5.1195365973578895</v>
      </c>
      <c r="AA242" s="310">
        <v>-5.0882692410878496</v>
      </c>
      <c r="AB242" s="310">
        <v>-6.3388432515668569</v>
      </c>
      <c r="AC242" s="310">
        <v>-6.5844349877821884</v>
      </c>
      <c r="AD242" s="310">
        <v>-6.2371201328732964</v>
      </c>
    </row>
    <row r="243" spans="1:30" x14ac:dyDescent="0.3">
      <c r="A243" s="309"/>
      <c r="Y243" s="311" t="s">
        <v>174</v>
      </c>
      <c r="Z243" s="310">
        <v>-4.0752341941651959</v>
      </c>
      <c r="AA243" s="310">
        <v>-4.9762031329707961</v>
      </c>
      <c r="AB243" s="310">
        <v>-6.3388432515668569</v>
      </c>
      <c r="AC243" s="310">
        <v>-5.399556770620535</v>
      </c>
      <c r="AD243" s="310">
        <v>-5.6574888146163778</v>
      </c>
    </row>
    <row r="244" spans="1:30" x14ac:dyDescent="0.3">
      <c r="A244" s="309"/>
      <c r="Y244" s="311" t="s">
        <v>174</v>
      </c>
      <c r="Z244" s="310">
        <v>-6.408699185141999</v>
      </c>
      <c r="AA244" s="310">
        <v>-4.990227268661438</v>
      </c>
      <c r="AB244" s="310">
        <v>-6.3388432515668569</v>
      </c>
      <c r="AC244" s="310">
        <v>-5.814667166139813</v>
      </c>
      <c r="AD244" s="310">
        <v>-5.09204398251849</v>
      </c>
    </row>
    <row r="245" spans="1:30" x14ac:dyDescent="0.3">
      <c r="A245" s="309"/>
      <c r="Y245" s="311" t="s">
        <v>174</v>
      </c>
      <c r="Z245" s="310">
        <v>-6.0200235055125848</v>
      </c>
      <c r="AA245" s="310">
        <v>-4.760599486411782</v>
      </c>
      <c r="AB245" s="310">
        <v>-6.3388432515668569</v>
      </c>
      <c r="AC245" s="310">
        <v>-5.2662680479853918</v>
      </c>
      <c r="AD245" s="310">
        <v>-4.6204921068505298</v>
      </c>
    </row>
    <row r="246" spans="1:30" x14ac:dyDescent="0.3">
      <c r="A246" s="309"/>
      <c r="Y246" s="311" t="s">
        <v>174</v>
      </c>
      <c r="Z246" s="310">
        <v>-3.5211827953594268</v>
      </c>
      <c r="AA246" s="310">
        <v>-4.5271975069942254</v>
      </c>
      <c r="AB246" s="310">
        <v>-6.3388432515668569</v>
      </c>
      <c r="AC246" s="310">
        <v>-3.5663977743493547</v>
      </c>
      <c r="AD246" s="310">
        <v>-4.1457176103093838</v>
      </c>
    </row>
    <row r="247" spans="1:30" x14ac:dyDescent="0.3">
      <c r="A247" s="309"/>
      <c r="Y247" s="311" t="s">
        <v>174</v>
      </c>
      <c r="Z247" s="310">
        <v>-3.4008565088348224</v>
      </c>
      <c r="AA247" s="310">
        <v>-4.6217503653941003</v>
      </c>
      <c r="AB247" s="310">
        <v>-6.3388432515668569</v>
      </c>
      <c r="AC247" s="310">
        <v>-2.7391382200794112</v>
      </c>
      <c r="AD247" s="310">
        <v>-4.0261964086386621</v>
      </c>
    </row>
    <row r="248" spans="1:30" x14ac:dyDescent="0.3">
      <c r="A248" s="309"/>
      <c r="Y248" s="311" t="s">
        <v>174</v>
      </c>
      <c r="Z248" s="310">
        <v>-4.7786636185105493</v>
      </c>
      <c r="AA248" s="310">
        <v>-4.4348045936658007</v>
      </c>
      <c r="AB248" s="310">
        <v>-6.3388432515668569</v>
      </c>
      <c r="AC248" s="310">
        <v>-2.9729817809970172</v>
      </c>
      <c r="AD248" s="310">
        <v>-3.8058755489811307</v>
      </c>
    </row>
    <row r="249" spans="1:30" x14ac:dyDescent="0.3">
      <c r="A249" s="309"/>
      <c r="Y249" s="311" t="s">
        <v>174</v>
      </c>
      <c r="Z249" s="310">
        <v>-3.4857227414349978</v>
      </c>
      <c r="AA249" s="310">
        <v>-4.5449825275284823</v>
      </c>
      <c r="AB249" s="310">
        <v>-6.3388432515668569</v>
      </c>
      <c r="AC249" s="310">
        <v>-3.2610135119941646</v>
      </c>
      <c r="AD249" s="310">
        <v>-3.6633030260919139</v>
      </c>
    </row>
    <row r="250" spans="1:30" x14ac:dyDescent="0.3">
      <c r="A250" s="309"/>
      <c r="Y250" s="311" t="s">
        <v>174</v>
      </c>
      <c r="Z250" s="310">
        <v>-4.7371042029643231</v>
      </c>
      <c r="AA250" s="310">
        <v>-4.6847219235059532</v>
      </c>
      <c r="AB250" s="310">
        <v>-6.3388432515668569</v>
      </c>
      <c r="AC250" s="310">
        <v>-4.5629083589254833</v>
      </c>
      <c r="AD250" s="310">
        <v>-4.0949985171806356</v>
      </c>
    </row>
    <row r="251" spans="1:30" x14ac:dyDescent="0.3">
      <c r="A251" s="309"/>
      <c r="Y251" s="311"/>
      <c r="Z251" s="310">
        <v>-5.1000787830439007</v>
      </c>
      <c r="AA251" s="310">
        <v>-4.8963923565958964</v>
      </c>
      <c r="AB251" s="310">
        <v>-6.3388432515668569</v>
      </c>
      <c r="AC251" s="310">
        <v>-4.2724211485370915</v>
      </c>
      <c r="AD251" s="310">
        <v>-4.2749746746498243</v>
      </c>
    </row>
    <row r="252" spans="1:30" x14ac:dyDescent="0.3">
      <c r="A252" s="309"/>
      <c r="Y252" s="311">
        <v>44075</v>
      </c>
      <c r="Z252" s="310">
        <v>-6.7912690425513507</v>
      </c>
      <c r="AA252" s="310">
        <v>-4.5591366588806528</v>
      </c>
      <c r="AB252" s="310">
        <v>-6.3388432515668569</v>
      </c>
      <c r="AC252" s="310">
        <v>-4.2682603877608756</v>
      </c>
      <c r="AD252" s="310">
        <v>-4.2930689049511779</v>
      </c>
    </row>
    <row r="253" spans="1:30" x14ac:dyDescent="0.3">
      <c r="A253" s="309"/>
      <c r="Y253" s="311"/>
      <c r="Z253" s="310">
        <v>-4.499358567201722</v>
      </c>
      <c r="AA253" s="310">
        <v>-4.8335658405615662</v>
      </c>
      <c r="AB253" s="310">
        <v>-6.3388432515668569</v>
      </c>
      <c r="AC253" s="310">
        <v>-6.5882662119704065</v>
      </c>
      <c r="AD253" s="310">
        <v>-4.6018467496578968</v>
      </c>
    </row>
    <row r="254" spans="1:30" x14ac:dyDescent="0.3">
      <c r="A254" s="309"/>
      <c r="Y254" s="311"/>
      <c r="Z254" s="310">
        <v>-4.8825495404644386</v>
      </c>
      <c r="AA254" s="310">
        <v>-4.8128408828540836</v>
      </c>
      <c r="AB254" s="310">
        <v>-6.3388432515668569</v>
      </c>
      <c r="AC254" s="310">
        <v>-3.9989713223637295</v>
      </c>
      <c r="AD254" s="310">
        <v>-4.7853805674399705</v>
      </c>
    </row>
    <row r="255" spans="1:30" x14ac:dyDescent="0.3">
      <c r="A255" s="309"/>
      <c r="Y255" s="311"/>
      <c r="Z255" s="310">
        <v>-2.4178737345038388</v>
      </c>
      <c r="AA255" s="310">
        <v>-4.3806507223830096</v>
      </c>
      <c r="AB255" s="310">
        <v>-6.3388432515668569</v>
      </c>
      <c r="AC255" s="310">
        <v>-3.099641393106495</v>
      </c>
      <c r="AD255" s="310">
        <v>-4.6271002595932185</v>
      </c>
    </row>
    <row r="256" spans="1:30" x14ac:dyDescent="0.3">
      <c r="A256" s="309"/>
      <c r="Y256" s="311"/>
      <c r="Z256" s="310">
        <v>-5.4067270132013885</v>
      </c>
      <c r="AA256" s="310">
        <v>-3.7904335392972901</v>
      </c>
      <c r="AB256" s="310">
        <v>-6.3388432515668569</v>
      </c>
      <c r="AC256" s="310">
        <v>-5.4224584249411976</v>
      </c>
      <c r="AD256" s="310">
        <v>-4.2210912949290673</v>
      </c>
    </row>
    <row r="257" spans="1:30" x14ac:dyDescent="0.3">
      <c r="A257" s="309"/>
      <c r="Y257" s="311"/>
      <c r="Z257" s="310">
        <v>-4.5920294990119519</v>
      </c>
      <c r="AA257" s="310">
        <v>-3.6833977031804408</v>
      </c>
      <c r="AB257" s="310">
        <v>-6.3388432515668569</v>
      </c>
      <c r="AC257" s="310">
        <v>-5.8476450833999962</v>
      </c>
      <c r="AD257" s="310">
        <v>-3.7806106827217456</v>
      </c>
    </row>
    <row r="258" spans="1:30" x14ac:dyDescent="0.3">
      <c r="A258" s="309"/>
      <c r="Y258" s="311"/>
      <c r="Z258" s="310">
        <v>-2.0747476597463792</v>
      </c>
      <c r="AA258" s="310">
        <v>-3.6053859579664489</v>
      </c>
      <c r="AB258" s="310">
        <v>-6.3388432515668569</v>
      </c>
      <c r="AC258" s="310">
        <v>-3.1644589936098271</v>
      </c>
      <c r="AD258" s="310">
        <v>-3.8254667045192496</v>
      </c>
    </row>
    <row r="259" spans="1:30" x14ac:dyDescent="0.3">
      <c r="A259" s="309"/>
      <c r="Y259" s="311"/>
      <c r="Z259" s="310">
        <v>-2.6597487609513126</v>
      </c>
      <c r="AA259" s="310">
        <v>-3.9234575506393985</v>
      </c>
      <c r="AB259" s="310">
        <v>-6.3388432515668569</v>
      </c>
      <c r="AC259" s="310">
        <v>-1.4261976351118193</v>
      </c>
      <c r="AD259" s="310">
        <v>-4.2220953879025886</v>
      </c>
    </row>
    <row r="260" spans="1:30" x14ac:dyDescent="0.3">
      <c r="A260" s="309"/>
      <c r="Y260" s="311"/>
      <c r="Z260" s="310">
        <v>-3.750107714383776</v>
      </c>
      <c r="AA260" s="310">
        <v>-3.8341381303137578</v>
      </c>
      <c r="AB260" s="310">
        <v>-6.3388432515668569</v>
      </c>
      <c r="AC260" s="310">
        <v>-3.5049019265191532</v>
      </c>
      <c r="AD260" s="310">
        <v>-4.3959105356814536</v>
      </c>
    </row>
    <row r="261" spans="1:30" x14ac:dyDescent="0.3">
      <c r="A261" s="309"/>
      <c r="Y261" s="311"/>
      <c r="Z261" s="310">
        <v>-4.3364673239664961</v>
      </c>
      <c r="AA261" s="310">
        <v>-3.8682406678721639</v>
      </c>
      <c r="AB261" s="310">
        <v>-6.3388432515668569</v>
      </c>
      <c r="AC261" s="310">
        <v>-4.3129634749462582</v>
      </c>
      <c r="AD261" s="310">
        <v>-4.5996842662945214</v>
      </c>
    </row>
    <row r="262" spans="1:30" x14ac:dyDescent="0.3">
      <c r="A262" s="309"/>
      <c r="Y262" s="311"/>
      <c r="Z262" s="310">
        <v>-4.6443748832144855</v>
      </c>
      <c r="AA262" s="310">
        <v>-4.1550329676035309</v>
      </c>
      <c r="AB262" s="310">
        <v>-6.3388432515668569</v>
      </c>
      <c r="AC262" s="310">
        <v>-5.8760421767898663</v>
      </c>
      <c r="AD262" s="310">
        <v>-5.0365928204663311</v>
      </c>
    </row>
    <row r="263" spans="1:30" x14ac:dyDescent="0.3">
      <c r="A263" s="309"/>
      <c r="Y263" s="311"/>
      <c r="Z263" s="310">
        <v>-4.7814910709219038</v>
      </c>
      <c r="AA263" s="310">
        <v>-4.4003312398524743</v>
      </c>
      <c r="AB263" s="310">
        <v>-6.3388432515668569</v>
      </c>
      <c r="AC263" s="310">
        <v>-6.6391644593932568</v>
      </c>
      <c r="AD263" s="310">
        <v>-5.1343531107534801</v>
      </c>
    </row>
    <row r="264" spans="1:30" x14ac:dyDescent="0.3">
      <c r="A264" s="309"/>
      <c r="Y264" s="311"/>
      <c r="Z264" s="310">
        <v>-4.8307472619207914</v>
      </c>
      <c r="AA264" s="310">
        <v>-4.4317586743557831</v>
      </c>
      <c r="AB264" s="310">
        <v>-6.3388432515668569</v>
      </c>
      <c r="AC264" s="310">
        <v>-7.2740611976914664</v>
      </c>
      <c r="AD264" s="310">
        <v>-5.3011391488054533</v>
      </c>
    </row>
    <row r="265" spans="1:30" x14ac:dyDescent="0.3">
      <c r="A265" s="309"/>
      <c r="Y265" s="311"/>
      <c r="Z265" s="310">
        <v>-4.0822937578659468</v>
      </c>
      <c r="AA265" s="310">
        <v>-4.0885334962227429</v>
      </c>
      <c r="AB265" s="310">
        <v>-6.3388432515668569</v>
      </c>
      <c r="AC265" s="310">
        <v>-6.2228188728124962</v>
      </c>
      <c r="AD265" s="310">
        <v>-5.5994594235691091</v>
      </c>
    </row>
    <row r="266" spans="1:30" x14ac:dyDescent="0.3">
      <c r="A266" s="309"/>
      <c r="Y266" s="311"/>
      <c r="Z266" s="310">
        <v>-4.3768366666939205</v>
      </c>
      <c r="AA266" s="310">
        <v>-3.6347568930845711</v>
      </c>
      <c r="AB266" s="310">
        <v>-6.3388432515668569</v>
      </c>
      <c r="AC266" s="310">
        <v>-2.1105196671218636</v>
      </c>
      <c r="AD266" s="310">
        <v>-5.1252695019714594</v>
      </c>
    </row>
    <row r="267" spans="1:30" x14ac:dyDescent="0.3">
      <c r="A267" s="309"/>
      <c r="Y267" s="311"/>
      <c r="Z267" s="310">
        <v>-3.9700997559069346</v>
      </c>
      <c r="AA267" s="310">
        <v>-3.275013583986305</v>
      </c>
      <c r="AB267" s="310">
        <v>-6.3388432515668569</v>
      </c>
      <c r="AC267" s="310">
        <v>-4.6724041928829649</v>
      </c>
      <c r="AD267" s="310">
        <v>-4.9194727776985712</v>
      </c>
    </row>
    <row r="268" spans="1:30" x14ac:dyDescent="0.3">
      <c r="A268" s="309"/>
      <c r="Y268" s="311"/>
      <c r="Z268" s="310">
        <v>-1.9338910770352165</v>
      </c>
      <c r="AA268" s="310">
        <v>-3.3254950135145473</v>
      </c>
      <c r="AB268" s="310">
        <v>-6.3388432515668569</v>
      </c>
      <c r="AC268" s="310">
        <v>-6.4012053982918502</v>
      </c>
      <c r="AD268" s="310">
        <v>-5.1508349244475955</v>
      </c>
    </row>
    <row r="269" spans="1:30" x14ac:dyDescent="0.3">
      <c r="A269" s="309"/>
      <c r="Y269" s="311"/>
      <c r="Z269" s="310">
        <v>-1.4679386612472856</v>
      </c>
      <c r="AA269" s="310">
        <v>-3.0144205445440817</v>
      </c>
      <c r="AB269" s="310">
        <v>-6.3388432515668569</v>
      </c>
      <c r="AC269" s="310">
        <v>-2.5567127256063173</v>
      </c>
      <c r="AD269" s="310">
        <v>-5.2525787865506937</v>
      </c>
    </row>
    <row r="270" spans="1:30" x14ac:dyDescent="0.3">
      <c r="A270" s="309"/>
      <c r="Y270" s="311"/>
      <c r="Z270" s="310">
        <v>-2.2632879072340404</v>
      </c>
      <c r="AA270" s="310">
        <v>-2.6069056465516893</v>
      </c>
      <c r="AB270" s="310">
        <v>-6.3388432515668569</v>
      </c>
      <c r="AC270" s="310">
        <v>-5.1985873894830377</v>
      </c>
      <c r="AD270" s="310">
        <v>-5.4418294598704318</v>
      </c>
    </row>
    <row r="271" spans="1:30" x14ac:dyDescent="0.3">
      <c r="A271" s="309"/>
      <c r="Y271" s="311"/>
      <c r="Z271" s="310">
        <v>-5.1841172686184862</v>
      </c>
      <c r="AA271" s="310">
        <v>-2.21401875475101</v>
      </c>
      <c r="AB271" s="310">
        <v>-6.3388432515668569</v>
      </c>
      <c r="AC271" s="310">
        <v>-8.8935962249346403</v>
      </c>
      <c r="AD271" s="310">
        <v>-5.656186040385947</v>
      </c>
    </row>
    <row r="272" spans="1:30" x14ac:dyDescent="0.3">
      <c r="A272" s="309"/>
      <c r="Y272" s="311"/>
      <c r="Z272" s="310">
        <v>-1.9047724750726895</v>
      </c>
      <c r="AA272" s="310">
        <v>-2.4402997589491155</v>
      </c>
      <c r="AB272" s="310">
        <v>-6.3388432515668569</v>
      </c>
      <c r="AC272" s="310">
        <v>-6.9350259075341825</v>
      </c>
      <c r="AD272" s="310">
        <v>-5.2237240922456589</v>
      </c>
    </row>
    <row r="273" spans="1:30" x14ac:dyDescent="0.3">
      <c r="A273" s="309"/>
      <c r="Y273" s="311"/>
      <c r="Z273" s="310">
        <v>-1.524232380747174</v>
      </c>
      <c r="AA273" s="310">
        <v>-2.429142217028001</v>
      </c>
      <c r="AB273" s="310">
        <v>-6.3388432515668569</v>
      </c>
      <c r="AC273" s="310">
        <v>-3.4352743803600276</v>
      </c>
      <c r="AD273" s="310">
        <v>-5.4989922042422261</v>
      </c>
    </row>
    <row r="274" spans="1:30" x14ac:dyDescent="0.3">
      <c r="A274" s="309"/>
      <c r="Y274" s="311"/>
      <c r="Z274" s="310">
        <v>-1.219891513302179</v>
      </c>
      <c r="AA274" s="310">
        <v>-2.5164497429395025</v>
      </c>
      <c r="AB274" s="310">
        <v>-6.3388432515668569</v>
      </c>
      <c r="AC274" s="310">
        <v>-6.1729002564915731</v>
      </c>
      <c r="AD274" s="310">
        <v>-5.4684990500706823</v>
      </c>
    </row>
    <row r="275" spans="1:30" x14ac:dyDescent="0.3">
      <c r="A275" s="309"/>
      <c r="Y275" s="311"/>
      <c r="Z275" s="310">
        <v>-3.5178581064219534</v>
      </c>
      <c r="AA275" s="310">
        <v>-2.6357303302954969</v>
      </c>
      <c r="AB275" s="310">
        <v>-6.3388432515668569</v>
      </c>
      <c r="AC275" s="310">
        <v>-3.3739717613098321</v>
      </c>
      <c r="AD275" s="310">
        <v>-5.2434889250023939</v>
      </c>
    </row>
    <row r="276" spans="1:30" x14ac:dyDescent="0.3">
      <c r="A276" s="309"/>
      <c r="Y276" s="311"/>
      <c r="Z276" s="310">
        <v>-1.3898358677994846</v>
      </c>
      <c r="AA276" s="310">
        <v>-3.2374208615083644</v>
      </c>
      <c r="AB276" s="310">
        <v>-6.3388432515668569</v>
      </c>
      <c r="AC276" s="310">
        <v>-4.4835895095822877</v>
      </c>
      <c r="AD276" s="310">
        <v>-5.3169232370937589</v>
      </c>
    </row>
    <row r="277" spans="1:30" x14ac:dyDescent="0.3">
      <c r="A277" s="309"/>
      <c r="Y277" s="311"/>
      <c r="Z277" s="310">
        <v>-2.874440588614549</v>
      </c>
      <c r="AA277" s="310">
        <v>-4.0030553385733247</v>
      </c>
      <c r="AB277" s="310">
        <v>-6.3388432515668569</v>
      </c>
      <c r="AC277" s="310">
        <v>-4.9851353102822316</v>
      </c>
      <c r="AD277" s="310">
        <v>-5.4656728978311042</v>
      </c>
    </row>
    <row r="278" spans="1:30" x14ac:dyDescent="0.3">
      <c r="A278" s="309"/>
      <c r="Y278" s="311"/>
      <c r="Z278" s="310">
        <v>-6.0190813801104452</v>
      </c>
      <c r="AA278" s="310">
        <v>-4.4491738042532294</v>
      </c>
      <c r="AB278" s="310">
        <v>-6.3388432515668569</v>
      </c>
      <c r="AC278" s="310">
        <v>-7.3185253494566211</v>
      </c>
      <c r="AD278" s="310">
        <v>-4.8899614863952001</v>
      </c>
    </row>
    <row r="279" spans="1:30" x14ac:dyDescent="0.3">
      <c r="A279" s="309"/>
      <c r="Y279" s="311"/>
      <c r="Z279" s="310">
        <v>-6.116606193562764</v>
      </c>
      <c r="AA279" s="310">
        <v>-4.9750048750318978</v>
      </c>
      <c r="AB279" s="310">
        <v>-6.3388432515668569</v>
      </c>
      <c r="AC279" s="310">
        <v>-7.4490660921737373</v>
      </c>
      <c r="AD279" s="310">
        <v>-4.5435646598269175</v>
      </c>
    </row>
    <row r="280" spans="1:30" x14ac:dyDescent="0.3">
      <c r="A280" s="309"/>
      <c r="Y280" s="311"/>
      <c r="Z280" s="310">
        <v>-6.8836737202018998</v>
      </c>
      <c r="AA280" s="310">
        <v>-5.4527975250854706</v>
      </c>
      <c r="AB280" s="310">
        <v>-6.3388432515668569</v>
      </c>
      <c r="AC280" s="310">
        <v>-4.4765220055214456</v>
      </c>
      <c r="AD280" s="310">
        <v>-4.162740674176141</v>
      </c>
    </row>
    <row r="281" spans="1:30" x14ac:dyDescent="0.3">
      <c r="A281" s="309"/>
      <c r="Y281" s="311"/>
      <c r="Z281" s="310">
        <v>-4.3427207730615169</v>
      </c>
      <c r="AA281" s="310">
        <v>-5.5754308518794966</v>
      </c>
      <c r="AB281" s="310">
        <v>-6.3388432515668569</v>
      </c>
      <c r="AC281" s="310">
        <v>-2.1429203764402445</v>
      </c>
      <c r="AD281" s="310">
        <v>-3.6361937205498407</v>
      </c>
    </row>
    <row r="282" spans="1:30" x14ac:dyDescent="0.3">
      <c r="A282" s="309"/>
      <c r="Y282" s="311">
        <v>44105</v>
      </c>
      <c r="Z282" s="310">
        <v>-7.198675601872619</v>
      </c>
      <c r="AA282" s="310">
        <v>-5.7074478020213641</v>
      </c>
      <c r="AB282" s="310">
        <v>-6.8493098518149651</v>
      </c>
      <c r="AC282" s="310">
        <v>-0.9491939753318519</v>
      </c>
      <c r="AD282" s="310">
        <v>-3.4021184890651091</v>
      </c>
    </row>
    <row r="283" spans="1:30" x14ac:dyDescent="0.3">
      <c r="A283" s="309"/>
      <c r="Y283" s="311"/>
      <c r="Z283" s="310">
        <v>-4.7343844181745016</v>
      </c>
      <c r="AA283" s="310">
        <v>-5.7160181041654452</v>
      </c>
      <c r="AB283" s="310">
        <v>-6.8493098518149651</v>
      </c>
      <c r="AC283" s="310">
        <v>-1.8178216100268543</v>
      </c>
      <c r="AD283" s="310">
        <v>-3.2593365758669108</v>
      </c>
    </row>
    <row r="284" spans="1:30" x14ac:dyDescent="0.3">
      <c r="A284" s="309"/>
      <c r="Y284" s="311"/>
      <c r="Z284" s="310">
        <v>-3.7328738761727296</v>
      </c>
      <c r="AA284" s="310">
        <v>-5.6910998490551226</v>
      </c>
      <c r="AB284" s="310">
        <v>-6.8493098518149651</v>
      </c>
      <c r="AC284" s="310">
        <v>-1.2993066348981301</v>
      </c>
      <c r="AD284" s="310">
        <v>-2.4530408675870996</v>
      </c>
    </row>
    <row r="285" spans="1:30" x14ac:dyDescent="0.3">
      <c r="A285" s="309"/>
      <c r="Y285" s="311"/>
      <c r="Z285" s="310">
        <v>-6.9432000311035162</v>
      </c>
      <c r="AA285" s="310">
        <v>-5.6742631238269139</v>
      </c>
      <c r="AB285" s="310">
        <v>-6.8493098518149651</v>
      </c>
      <c r="AC285" s="310">
        <v>-5.6799987290634988</v>
      </c>
      <c r="AD285" s="310">
        <v>-2.4000266967445651</v>
      </c>
    </row>
    <row r="286" spans="1:30" x14ac:dyDescent="0.3">
      <c r="A286" s="309"/>
      <c r="Y286" s="311"/>
      <c r="Z286" s="310">
        <v>-6.1765983085713341</v>
      </c>
      <c r="AA286" s="310">
        <v>-5.3304357356473497</v>
      </c>
      <c r="AB286" s="310">
        <v>-6.8493098518149651</v>
      </c>
      <c r="AC286" s="310">
        <v>-6.4495926997863506</v>
      </c>
      <c r="AD286" s="310">
        <v>-2.5413279628817094</v>
      </c>
    </row>
    <row r="287" spans="1:30" x14ac:dyDescent="0.3">
      <c r="A287" s="309"/>
      <c r="Y287" s="311"/>
      <c r="Z287" s="310">
        <v>-6.7092459344296449</v>
      </c>
      <c r="AA287" s="310">
        <v>-5.5140960572557676</v>
      </c>
      <c r="AB287" s="310">
        <v>-6.8493098518149651</v>
      </c>
      <c r="AC287" s="310">
        <v>1.1675479524372321</v>
      </c>
      <c r="AD287" s="310">
        <v>-2.5905187178416043</v>
      </c>
    </row>
    <row r="288" spans="1:30" x14ac:dyDescent="0.3">
      <c r="A288" s="309"/>
      <c r="Y288" s="311"/>
      <c r="Z288" s="310">
        <v>-4.2248636964640589</v>
      </c>
      <c r="AA288" s="310">
        <v>-5.5731457432331348</v>
      </c>
      <c r="AB288" s="310">
        <v>-6.8493098518149651</v>
      </c>
      <c r="AC288" s="310">
        <v>-1.7718211805425028</v>
      </c>
      <c r="AD288" s="310">
        <v>-2.6104710677232594</v>
      </c>
    </row>
    <row r="289" spans="1:30" x14ac:dyDescent="0.3">
      <c r="A289" s="309"/>
      <c r="Y289" s="311"/>
      <c r="Z289" s="310">
        <v>-4.7918838846156557</v>
      </c>
      <c r="AA289" s="310">
        <v>-5.553420985286091</v>
      </c>
      <c r="AB289" s="310">
        <v>-6.8493098518149651</v>
      </c>
      <c r="AC289" s="310">
        <v>-1.938302838291861</v>
      </c>
      <c r="AD289" s="310">
        <v>-2.5986675620582349</v>
      </c>
    </row>
    <row r="290" spans="1:30" x14ac:dyDescent="0.3">
      <c r="A290" s="309"/>
      <c r="Y290" s="311"/>
      <c r="Z290" s="310">
        <v>-6.0200066694334282</v>
      </c>
      <c r="AA290" s="310">
        <v>-5.6675183949953141</v>
      </c>
      <c r="AB290" s="310">
        <v>-6.8493098518149651</v>
      </c>
      <c r="AC290" s="310">
        <v>-2.1621568947461185</v>
      </c>
      <c r="AD290" s="310">
        <v>-1.9720184558243972</v>
      </c>
    </row>
    <row r="291" spans="1:30" x14ac:dyDescent="0.3">
      <c r="A291" s="309"/>
      <c r="Y291" s="311"/>
      <c r="Z291" s="310">
        <v>-4.1462216780143102</v>
      </c>
      <c r="AA291" s="310">
        <v>-5.8551971555836717</v>
      </c>
      <c r="AB291" s="310">
        <v>-6.8493098518149651</v>
      </c>
      <c r="AC291" s="310">
        <v>-1.4389730840697155</v>
      </c>
      <c r="AD291" s="310">
        <v>-2.2231581427923857</v>
      </c>
    </row>
    <row r="292" spans="1:30" x14ac:dyDescent="0.3">
      <c r="A292" s="309"/>
      <c r="Y292" s="311"/>
      <c r="Z292" s="310">
        <v>-6.8051267254742136</v>
      </c>
      <c r="AA292" s="310">
        <v>-6.0198461676732027</v>
      </c>
      <c r="AB292" s="310">
        <v>-6.8493098518149651</v>
      </c>
      <c r="AC292" s="310">
        <v>-5.5973741894083275</v>
      </c>
      <c r="AD292" s="310">
        <v>-1.6487625060606226</v>
      </c>
    </row>
    <row r="293" spans="1:30" x14ac:dyDescent="0.3">
      <c r="A293" s="309"/>
      <c r="Y293" s="311"/>
      <c r="Z293" s="310">
        <v>-6.9752801765358861</v>
      </c>
      <c r="AA293" s="310">
        <v>-6.1447930392976202</v>
      </c>
      <c r="AB293" s="310">
        <v>-6.8493098518149651</v>
      </c>
      <c r="AC293" s="310">
        <v>-2.0630489561494869</v>
      </c>
      <c r="AD293" s="310">
        <v>-1.3573134146023003</v>
      </c>
    </row>
    <row r="294" spans="1:30" x14ac:dyDescent="0.3">
      <c r="A294" s="309"/>
      <c r="Y294" s="311"/>
      <c r="Z294" s="310">
        <v>-8.0229972585481466</v>
      </c>
      <c r="AA294" s="310">
        <v>-5.8718045699985515</v>
      </c>
      <c r="AB294" s="310">
        <v>-6.8493098518149651</v>
      </c>
      <c r="AC294" s="310">
        <v>-0.59042985633868739</v>
      </c>
      <c r="AD294" s="310">
        <v>-1.1552782114098079</v>
      </c>
    </row>
    <row r="295" spans="1:30" x14ac:dyDescent="0.3">
      <c r="A295" s="309"/>
      <c r="Y295" s="311"/>
      <c r="Z295" s="310">
        <v>-5.3774067810907749</v>
      </c>
      <c r="AA295" s="310">
        <v>-6.0138840315450084</v>
      </c>
      <c r="AB295" s="310">
        <v>-6.8493098518149651</v>
      </c>
      <c r="AC295" s="310">
        <v>2.2489482765798385</v>
      </c>
      <c r="AD295" s="310">
        <v>-1.2768175587783293</v>
      </c>
    </row>
    <row r="296" spans="1:30" x14ac:dyDescent="0.3">
      <c r="A296" s="309"/>
      <c r="Y296" s="311"/>
      <c r="Z296" s="310">
        <v>-5.6665119859865829</v>
      </c>
      <c r="AA296" s="310">
        <v>-6.0001800612749445</v>
      </c>
      <c r="AB296" s="310">
        <v>-6.8493098518149651</v>
      </c>
      <c r="AC296" s="310">
        <v>0.10184080191639566</v>
      </c>
      <c r="AD296" s="310">
        <v>-0.75695092494630145</v>
      </c>
    </row>
    <row r="297" spans="1:30" x14ac:dyDescent="0.3">
      <c r="A297" s="309"/>
      <c r="Y297" s="311"/>
      <c r="Z297" s="310">
        <v>-4.1090873843399445</v>
      </c>
      <c r="AA297" s="310">
        <v>-6.1625842419346979</v>
      </c>
      <c r="AB297" s="310">
        <v>-6.8493098518149651</v>
      </c>
      <c r="AC297" s="310">
        <v>-0.74791047239867225</v>
      </c>
      <c r="AD297" s="310">
        <v>-0.9909007778307658</v>
      </c>
    </row>
    <row r="298" spans="1:30" x14ac:dyDescent="0.3">
      <c r="A298" s="309"/>
      <c r="Y298" s="311"/>
      <c r="Z298" s="310">
        <v>-5.1407779088395129</v>
      </c>
      <c r="AA298" s="310">
        <v>-6.2724399939025757</v>
      </c>
      <c r="AB298" s="310">
        <v>-6.8493098518149651</v>
      </c>
      <c r="AC298" s="310">
        <v>-2.2897485156493644</v>
      </c>
      <c r="AD298" s="310">
        <v>-1.2342560715925768</v>
      </c>
    </row>
    <row r="299" spans="1:30" x14ac:dyDescent="0.3">
      <c r="A299" s="309"/>
      <c r="Y299" s="311"/>
      <c r="Z299" s="310">
        <v>-6.7091989335837603</v>
      </c>
      <c r="AA299" s="310">
        <v>-6.4773691528444743</v>
      </c>
      <c r="AB299" s="310">
        <v>-6.8493098518149651</v>
      </c>
      <c r="AC299" s="310">
        <v>-1.9583077525841333</v>
      </c>
      <c r="AD299" s="310">
        <v>-1.8033852034877842</v>
      </c>
    </row>
    <row r="300" spans="1:30" x14ac:dyDescent="0.3">
      <c r="A300" s="309"/>
      <c r="Y300" s="311"/>
      <c r="Z300" s="310">
        <v>-8.1121094411541677</v>
      </c>
      <c r="AA300" s="310">
        <v>-6.7565626255252251</v>
      </c>
      <c r="AB300" s="310">
        <v>-6.8493098518149651</v>
      </c>
      <c r="AC300" s="310">
        <v>-3.7006979263407374</v>
      </c>
      <c r="AD300" s="310">
        <v>-2.2698773367847229</v>
      </c>
    </row>
    <row r="301" spans="1:30" x14ac:dyDescent="0.3">
      <c r="A301" s="309"/>
      <c r="Y301" s="311"/>
      <c r="Z301" s="310">
        <v>-8.7919875223232928</v>
      </c>
      <c r="AA301" s="310">
        <v>-6.9977310036533895</v>
      </c>
      <c r="AB301" s="310">
        <v>-6.8493098518149651</v>
      </c>
      <c r="AC301" s="310">
        <v>-2.2939169126713637</v>
      </c>
      <c r="AD301" s="310">
        <v>-2.2112370778351647</v>
      </c>
    </row>
    <row r="302" spans="1:30" x14ac:dyDescent="0.3">
      <c r="A302" s="309"/>
      <c r="Y302" s="311"/>
      <c r="Z302" s="310">
        <v>-6.8119108936840549</v>
      </c>
      <c r="AA302" s="310">
        <v>-7.1549699403063878</v>
      </c>
      <c r="AB302" s="310">
        <v>-6.8493098518149651</v>
      </c>
      <c r="AC302" s="310">
        <v>-1.7349556466866147</v>
      </c>
      <c r="AD302" s="310">
        <v>-1.8171963149640098</v>
      </c>
    </row>
    <row r="303" spans="1:30" x14ac:dyDescent="0.3">
      <c r="A303" s="309"/>
      <c r="Y303" s="311"/>
      <c r="Z303" s="310">
        <v>-7.6208662947518411</v>
      </c>
      <c r="AA303" s="310">
        <v>-6.8061615059673413</v>
      </c>
      <c r="AB303" s="310">
        <v>-6.8493098518149651</v>
      </c>
      <c r="AC303" s="310">
        <v>-3.1636041311621739</v>
      </c>
      <c r="AD303" s="310">
        <v>-1.6685118426980441</v>
      </c>
    </row>
    <row r="304" spans="1:30" x14ac:dyDescent="0.3">
      <c r="A304" s="309"/>
      <c r="Y304" s="311"/>
      <c r="Z304" s="310">
        <v>-5.7972660312370952</v>
      </c>
      <c r="AA304" s="310">
        <v>-6.6459398674007515</v>
      </c>
      <c r="AB304" s="310">
        <v>-6.8493098518149651</v>
      </c>
      <c r="AC304" s="310">
        <v>-0.33742865975176528</v>
      </c>
      <c r="AD304" s="310">
        <v>-1.600766583006189</v>
      </c>
    </row>
    <row r="305" spans="1:30" x14ac:dyDescent="0.3">
      <c r="A305" s="309"/>
      <c r="Y305" s="311"/>
      <c r="Z305" s="310">
        <v>-6.2414504654105087</v>
      </c>
      <c r="AA305" s="310">
        <v>-6.3301712738413389</v>
      </c>
      <c r="AB305" s="310">
        <v>-6.8493098518149651</v>
      </c>
      <c r="AC305" s="310">
        <v>0.46853682444871936</v>
      </c>
      <c r="AD305" s="310">
        <v>-1.5480417836374787</v>
      </c>
    </row>
    <row r="306" spans="1:30" x14ac:dyDescent="0.3">
      <c r="A306" s="309"/>
      <c r="Y306" s="311"/>
      <c r="Z306" s="310">
        <v>-4.2675398932104329</v>
      </c>
      <c r="AA306" s="310">
        <v>-5.9480746384210681</v>
      </c>
      <c r="AB306" s="310">
        <v>-6.8493098518149651</v>
      </c>
      <c r="AC306" s="310">
        <v>-0.91751644672237376</v>
      </c>
      <c r="AD306" s="310">
        <v>-1.8626344187397044</v>
      </c>
    </row>
    <row r="307" spans="1:30" x14ac:dyDescent="0.3">
      <c r="A307" s="309"/>
      <c r="Y307" s="311"/>
      <c r="Z307" s="310">
        <v>-6.9905579711880383</v>
      </c>
      <c r="AA307" s="310">
        <v>-5.4771806852632787</v>
      </c>
      <c r="AB307" s="310">
        <v>-6.8493098518149651</v>
      </c>
      <c r="AC307" s="310">
        <v>-3.2264811084977509</v>
      </c>
      <c r="AD307" s="310">
        <v>-1.7592430636770391</v>
      </c>
    </row>
    <row r="308" spans="1:30" x14ac:dyDescent="0.3">
      <c r="A308" s="309"/>
      <c r="Y308" s="311"/>
      <c r="Z308" s="310">
        <v>-6.5816073674074023</v>
      </c>
      <c r="AA308" s="310">
        <v>-5.4414003348483453</v>
      </c>
      <c r="AB308" s="310">
        <v>-6.8493098518149651</v>
      </c>
      <c r="AC308" s="310">
        <v>-1.9248433170903922</v>
      </c>
      <c r="AD308" s="310">
        <v>-2.3695788306241781</v>
      </c>
    </row>
    <row r="309" spans="1:30" x14ac:dyDescent="0.3">
      <c r="A309" s="309"/>
      <c r="Y309" s="311"/>
      <c r="Z309" s="310">
        <v>-4.1372344457421617</v>
      </c>
      <c r="AA309" s="310">
        <v>-5.8412204583070633</v>
      </c>
      <c r="AB309" s="310">
        <v>-6.8493098518149651</v>
      </c>
      <c r="AC309" s="310">
        <v>-3.9371040924021941</v>
      </c>
      <c r="AD309" s="310">
        <v>-3.6337298434151171</v>
      </c>
    </row>
    <row r="310" spans="1:30" x14ac:dyDescent="0.3">
      <c r="A310" s="309"/>
      <c r="Y310" s="311"/>
      <c r="Z310" s="310">
        <v>-4.3246086226473182</v>
      </c>
      <c r="AA310" s="310">
        <v>-6.177988461337101</v>
      </c>
      <c r="AB310" s="310">
        <v>-6.8493098518149651</v>
      </c>
      <c r="AC310" s="310">
        <v>-2.4398646457235174</v>
      </c>
      <c r="AD310" s="310">
        <v>-4.3944686042397398</v>
      </c>
    </row>
    <row r="311" spans="1:30" x14ac:dyDescent="0.3">
      <c r="A311" s="309"/>
      <c r="Y311" s="311"/>
      <c r="Z311" s="310">
        <v>-5.5468035783325611</v>
      </c>
      <c r="AA311" s="310">
        <v>-5.6908410405251617</v>
      </c>
      <c r="AB311" s="310">
        <v>-6.8493098518149651</v>
      </c>
      <c r="AC311" s="310">
        <v>-4.6097790283817375</v>
      </c>
      <c r="AD311" s="310">
        <v>-3.8248786133842736</v>
      </c>
    </row>
    <row r="312" spans="1:30" x14ac:dyDescent="0.3">
      <c r="A312" s="309"/>
      <c r="Y312" s="311"/>
      <c r="Z312" s="310">
        <v>-9.0401913296215248</v>
      </c>
      <c r="AA312" s="310">
        <v>-5.392608947602092</v>
      </c>
      <c r="AB312" s="310">
        <v>-6.8493098518149651</v>
      </c>
      <c r="AC312" s="310">
        <v>-8.3805202650878527</v>
      </c>
      <c r="AD312" s="310">
        <v>-3.7485858905994269</v>
      </c>
    </row>
    <row r="313" spans="1:30" x14ac:dyDescent="0.3">
      <c r="A313" s="309"/>
      <c r="Y313" s="311">
        <v>44136</v>
      </c>
      <c r="Z313" s="310">
        <v>-6.624915914420705</v>
      </c>
      <c r="AA313" s="310">
        <v>-5.4726990194721328</v>
      </c>
      <c r="AB313" s="310">
        <v>-6.8493098518149651</v>
      </c>
      <c r="AC313" s="310">
        <v>-6.2426877724947332</v>
      </c>
      <c r="AD313" s="310">
        <v>-3.6301265455225029</v>
      </c>
    </row>
    <row r="314" spans="1:30" x14ac:dyDescent="0.3">
      <c r="A314" s="309"/>
      <c r="Y314" s="311"/>
      <c r="Z314" s="310">
        <v>-3.5805260255044535</v>
      </c>
      <c r="AA314" s="310">
        <v>-5.1662401395099078</v>
      </c>
      <c r="AB314" s="310">
        <v>-6.8493098518149651</v>
      </c>
      <c r="AC314" s="310">
        <v>0.76064882749051321</v>
      </c>
      <c r="AD314" s="310">
        <v>-3.7286542354530661</v>
      </c>
    </row>
    <row r="315" spans="1:30" x14ac:dyDescent="0.3">
      <c r="A315" s="309"/>
      <c r="Y315" s="311"/>
      <c r="Z315" s="310">
        <v>-4.4939827169459194</v>
      </c>
      <c r="AA315" s="310">
        <v>-4.653522161691237</v>
      </c>
      <c r="AB315" s="310">
        <v>-6.8493098518149651</v>
      </c>
      <c r="AC315" s="310">
        <v>-1.3907942575964682</v>
      </c>
      <c r="AD315" s="310">
        <v>-3.8521171931253115</v>
      </c>
    </row>
    <row r="316" spans="1:30" x14ac:dyDescent="0.3">
      <c r="A316" s="309"/>
      <c r="Y316" s="311"/>
      <c r="Z316" s="310">
        <v>-4.6978649488324429</v>
      </c>
      <c r="AA316" s="310">
        <v>-3.8878237648559444</v>
      </c>
      <c r="AB316" s="310">
        <v>-6.8493098518149651</v>
      </c>
      <c r="AC316" s="310">
        <v>-3.1078886768637233</v>
      </c>
      <c r="AD316" s="310">
        <v>-2.9832987920668677</v>
      </c>
    </row>
    <row r="317" spans="1:30" x14ac:dyDescent="0.3">
      <c r="A317" s="309"/>
      <c r="Y317" s="311"/>
      <c r="Z317" s="310">
        <v>-2.1793964629117504</v>
      </c>
      <c r="AA317" s="310">
        <v>-3.9377692983634796</v>
      </c>
      <c r="AB317" s="310">
        <v>-6.8493098518149651</v>
      </c>
      <c r="AC317" s="310">
        <v>-3.1295584752374594</v>
      </c>
      <c r="AD317" s="310">
        <v>-2.937337846082928</v>
      </c>
    </row>
    <row r="318" spans="1:30" x14ac:dyDescent="0.3">
      <c r="A318" s="309"/>
      <c r="Y318" s="311"/>
      <c r="Z318" s="310">
        <v>-1.9577777336018647</v>
      </c>
      <c r="AA318" s="310">
        <v>-4.5178066396697494</v>
      </c>
      <c r="AB318" s="310">
        <v>-6.8493098518149651</v>
      </c>
      <c r="AC318" s="310">
        <v>-5.4740197320874557</v>
      </c>
      <c r="AD318" s="310">
        <v>-3.7385988896496252</v>
      </c>
    </row>
    <row r="319" spans="1:30" x14ac:dyDescent="0.3">
      <c r="A319" s="309"/>
      <c r="Y319" s="311"/>
      <c r="Z319" s="310">
        <v>-3.6803025517744739</v>
      </c>
      <c r="AA319" s="310">
        <v>-4.9348451708870007</v>
      </c>
      <c r="AB319" s="310">
        <v>-6.8493098518149651</v>
      </c>
      <c r="AC319" s="310">
        <v>-2.298791457678746</v>
      </c>
      <c r="AD319" s="310">
        <v>-4.3564520678345344</v>
      </c>
    </row>
    <row r="320" spans="1:30" x14ac:dyDescent="0.3">
      <c r="A320" s="309"/>
      <c r="Y320" s="311"/>
      <c r="Z320" s="310">
        <v>-6.9745346489734485</v>
      </c>
      <c r="AA320" s="310">
        <v>-5.2803155821503074</v>
      </c>
      <c r="AB320" s="310">
        <v>-6.8493098518149651</v>
      </c>
      <c r="AC320" s="310">
        <v>-5.9209611506071553</v>
      </c>
      <c r="AD320" s="310">
        <v>-4.5844690617786341</v>
      </c>
    </row>
    <row r="321" spans="1:30" x14ac:dyDescent="0.3">
      <c r="A321" s="309"/>
      <c r="Y321" s="311"/>
      <c r="Z321" s="310">
        <v>-7.6407874146483437</v>
      </c>
      <c r="AA321" s="310">
        <v>-5.8490563520132595</v>
      </c>
      <c r="AB321" s="310">
        <v>-6.8493098518149651</v>
      </c>
      <c r="AC321" s="310">
        <v>-4.8481784774763668</v>
      </c>
      <c r="AD321" s="310">
        <v>-4.8186087951642564</v>
      </c>
    </row>
    <row r="322" spans="1:30" x14ac:dyDescent="0.3">
      <c r="A322" s="309"/>
      <c r="Y322" s="311"/>
      <c r="Z322" s="310">
        <v>-7.4132524354666796</v>
      </c>
      <c r="AA322" s="310">
        <v>-6.0602142663308589</v>
      </c>
      <c r="AB322" s="310">
        <v>-6.8493098518149651</v>
      </c>
      <c r="AC322" s="310">
        <v>-5.715766504890837</v>
      </c>
      <c r="AD322" s="310">
        <v>-4.5120437058437419</v>
      </c>
    </row>
    <row r="323" spans="1:30" x14ac:dyDescent="0.3">
      <c r="A323" s="309"/>
      <c r="Y323" s="311"/>
      <c r="Z323" s="310">
        <v>-7.1161578276755959</v>
      </c>
      <c r="AA323" s="310">
        <v>-7.2832226874060604</v>
      </c>
      <c r="AB323" s="310">
        <v>-6.8493098518149651</v>
      </c>
      <c r="AC323" s="310">
        <v>-4.7040076344724184</v>
      </c>
      <c r="AD323" s="310">
        <v>-5.5569315176230942</v>
      </c>
    </row>
    <row r="324" spans="1:30" x14ac:dyDescent="0.3">
      <c r="A324" s="309"/>
      <c r="Y324" s="311"/>
      <c r="Z324" s="310">
        <v>-6.1605818519524149</v>
      </c>
      <c r="AA324" s="310">
        <v>-8.5278971486297657</v>
      </c>
      <c r="AB324" s="310">
        <v>-6.8493098518149651</v>
      </c>
      <c r="AC324" s="310">
        <v>-4.7685366089368131</v>
      </c>
      <c r="AD324" s="310">
        <v>-6.5803446843640829</v>
      </c>
    </row>
    <row r="325" spans="1:30" x14ac:dyDescent="0.3">
      <c r="A325" s="309"/>
      <c r="Y325" s="311"/>
      <c r="Z325" s="310">
        <v>-3.4358831338250608</v>
      </c>
      <c r="AA325" s="310">
        <v>-8.5406093264805563</v>
      </c>
      <c r="AB325" s="310">
        <v>-6.8493098518149651</v>
      </c>
      <c r="AC325" s="310">
        <v>-3.3280641068438541</v>
      </c>
      <c r="AD325" s="310">
        <v>-6.2469029713417781</v>
      </c>
    </row>
    <row r="326" spans="1:30" x14ac:dyDescent="0.3">
      <c r="A326" s="309"/>
      <c r="Y326" s="311"/>
      <c r="Z326" s="310">
        <v>-12.241361499300876</v>
      </c>
      <c r="AA326" s="310">
        <v>-8.9195929808167111</v>
      </c>
      <c r="AB326" s="310">
        <v>-6.8493098518149651</v>
      </c>
      <c r="AC326" s="310">
        <v>-9.6130061401342175</v>
      </c>
      <c r="AD326" s="310">
        <v>-6.2116697088824395</v>
      </c>
    </row>
    <row r="327" spans="1:30" x14ac:dyDescent="0.3">
      <c r="A327" s="309"/>
      <c r="Y327" s="311"/>
      <c r="Z327" s="310">
        <v>-15.687255877539393</v>
      </c>
      <c r="AA327" s="310">
        <v>-9.0965664510658009</v>
      </c>
      <c r="AB327" s="310">
        <v>-6.8493098518149651</v>
      </c>
      <c r="AC327" s="310">
        <v>-13.084853317794071</v>
      </c>
      <c r="AD327" s="310">
        <v>-6.3715195918379175</v>
      </c>
    </row>
    <row r="328" spans="1:30" x14ac:dyDescent="0.3">
      <c r="A328" s="309"/>
      <c r="Y328" s="311"/>
      <c r="Z328" s="310">
        <v>-7.7297726596038769</v>
      </c>
      <c r="AA328" s="310">
        <v>-9.6674852450175965</v>
      </c>
      <c r="AB328" s="310">
        <v>-6.8493098518149651</v>
      </c>
      <c r="AC328" s="310">
        <v>-2.5140864863202381</v>
      </c>
      <c r="AD328" s="310">
        <v>-6.7018550458239536</v>
      </c>
    </row>
    <row r="329" spans="1:30" x14ac:dyDescent="0.3">
      <c r="A329" s="309"/>
      <c r="Y329" s="311"/>
      <c r="Z329" s="310">
        <v>-10.066138015819757</v>
      </c>
      <c r="AA329" s="310">
        <v>-10.488953681784366</v>
      </c>
      <c r="AB329" s="310">
        <v>-6.8493098518149651</v>
      </c>
      <c r="AC329" s="310">
        <v>-5.4691336676754645</v>
      </c>
      <c r="AD329" s="310">
        <v>-7.088538291099626</v>
      </c>
    </row>
    <row r="330" spans="1:30" x14ac:dyDescent="0.3">
      <c r="A330" s="309"/>
      <c r="Y330" s="311"/>
      <c r="Z330" s="310">
        <v>-8.3549721194192337</v>
      </c>
      <c r="AA330" s="310">
        <v>-10.999276855617884</v>
      </c>
      <c r="AB330" s="310">
        <v>-6.8493098518149651</v>
      </c>
      <c r="AC330" s="310">
        <v>-5.8229568151607651</v>
      </c>
      <c r="AD330" s="310">
        <v>-7.8293411712748764</v>
      </c>
    </row>
    <row r="331" spans="1:30" x14ac:dyDescent="0.3">
      <c r="A331" s="309"/>
      <c r="Y331" s="311"/>
      <c r="Z331" s="310">
        <v>-10.157013409614979</v>
      </c>
      <c r="AA331" s="310">
        <v>-11.037887655625187</v>
      </c>
      <c r="AB331" s="310">
        <v>-6.8493098518149651</v>
      </c>
      <c r="AC331" s="310">
        <v>-7.0808847868390643</v>
      </c>
      <c r="AD331" s="310">
        <v>-8.2574764407204491</v>
      </c>
    </row>
    <row r="332" spans="1:30" x14ac:dyDescent="0.3">
      <c r="A332" s="309"/>
      <c r="Y332" s="311"/>
      <c r="Z332" s="310">
        <v>-9.186162191192448</v>
      </c>
      <c r="AA332" s="310">
        <v>-11.349969896491436</v>
      </c>
      <c r="AB332" s="310">
        <v>-6.8493098518149651</v>
      </c>
      <c r="AC332" s="310">
        <v>-6.0348468237735631</v>
      </c>
      <c r="AD332" s="310">
        <v>-9.3222099916724606</v>
      </c>
    </row>
    <row r="333" spans="1:30" x14ac:dyDescent="0.3">
      <c r="A333" s="309"/>
      <c r="Y333" s="311"/>
      <c r="Z333" s="310">
        <v>-15.813623716135513</v>
      </c>
      <c r="AA333" s="310">
        <v>-11.269274356828493</v>
      </c>
      <c r="AB333" s="310">
        <v>-6.8493098518149651</v>
      </c>
      <c r="AC333" s="310">
        <v>-14.798626301360969</v>
      </c>
      <c r="AD333" s="310">
        <v>-10.029119815557779</v>
      </c>
    </row>
    <row r="334" spans="1:30" x14ac:dyDescent="0.3">
      <c r="A334" s="309"/>
      <c r="Y334" s="311"/>
      <c r="Z334" s="310">
        <v>-15.9575314775905</v>
      </c>
      <c r="AA334" s="310">
        <v>-10.648459470857221</v>
      </c>
      <c r="AB334" s="310">
        <v>-6.8493098518149651</v>
      </c>
      <c r="AC334" s="310">
        <v>-16.081800203913076</v>
      </c>
      <c r="AD334" s="310">
        <v>-10.324936680881105</v>
      </c>
    </row>
    <row r="335" spans="1:30" x14ac:dyDescent="0.3">
      <c r="A335" s="309"/>
      <c r="Y335" s="311"/>
      <c r="Z335" s="310">
        <v>-9.9143483456676336</v>
      </c>
      <c r="AA335" s="310">
        <v>-9.588060447707857</v>
      </c>
      <c r="AB335" s="310">
        <v>-6.8493098518149651</v>
      </c>
      <c r="AC335" s="310">
        <v>-9.9672213429843168</v>
      </c>
      <c r="AD335" s="310">
        <v>-9.9046536584651754</v>
      </c>
    </row>
    <row r="336" spans="1:30" x14ac:dyDescent="0.3">
      <c r="A336" s="309"/>
      <c r="Y336" s="311"/>
      <c r="Z336" s="310">
        <v>-9.5012692381791464</v>
      </c>
      <c r="AA336" s="310">
        <v>-8.1718417668311538</v>
      </c>
      <c r="AB336" s="310">
        <v>-6.8493098518149651</v>
      </c>
      <c r="AC336" s="310">
        <v>-10.417502434872702</v>
      </c>
      <c r="AD336" s="310">
        <v>-8.9899845814782946</v>
      </c>
    </row>
    <row r="337" spans="1:30" x14ac:dyDescent="0.3">
      <c r="A337" s="309"/>
      <c r="Y337" s="311"/>
      <c r="Z337" s="310">
        <v>-4.009267917620333</v>
      </c>
      <c r="AA337" s="310">
        <v>-7.2844405102319332</v>
      </c>
      <c r="AB337" s="310">
        <v>-6.8493098518149651</v>
      </c>
      <c r="AC337" s="310">
        <v>-7.8936748724240431</v>
      </c>
      <c r="AD337" s="310">
        <v>-8.1115052883055476</v>
      </c>
    </row>
    <row r="338" spans="1:30" x14ac:dyDescent="0.3">
      <c r="A338" s="309"/>
      <c r="Y338" s="311"/>
      <c r="Z338" s="310">
        <v>-2.7342202475694215</v>
      </c>
      <c r="AA338" s="310">
        <v>-7.1109721137658708</v>
      </c>
      <c r="AB338" s="310">
        <v>-6.8493098518149651</v>
      </c>
      <c r="AC338" s="310">
        <v>-4.1389036299275546</v>
      </c>
      <c r="AD338" s="310">
        <v>-8.4065413893950147</v>
      </c>
    </row>
    <row r="339" spans="1:30" x14ac:dyDescent="0.3">
      <c r="A339" s="309"/>
      <c r="Y339" s="311"/>
      <c r="Z339" s="310">
        <v>0.72736857494448071</v>
      </c>
      <c r="AA339" s="310">
        <v>-7.6763121951470641</v>
      </c>
      <c r="AB339" s="310">
        <v>-6.8493098518149651</v>
      </c>
      <c r="AC339" s="310">
        <v>0.36783671513460092</v>
      </c>
      <c r="AD339" s="310">
        <v>-8.713124345380864</v>
      </c>
    </row>
    <row r="340" spans="1:30" x14ac:dyDescent="0.3">
      <c r="A340" s="309"/>
      <c r="Y340" s="311"/>
      <c r="Z340" s="310">
        <v>-9.6018149199409777</v>
      </c>
      <c r="AA340" s="310">
        <v>-8.536992290472762</v>
      </c>
      <c r="AB340" s="310">
        <v>-6.8493098518149651</v>
      </c>
      <c r="AC340" s="310">
        <v>-8.6492712491517381</v>
      </c>
      <c r="AD340" s="310">
        <v>-9.0539909945983403</v>
      </c>
    </row>
    <row r="341" spans="1:30" x14ac:dyDescent="0.3">
      <c r="A341" s="309"/>
      <c r="Y341" s="311"/>
      <c r="Z341" s="310">
        <v>-14.743252702328064</v>
      </c>
      <c r="AA341" s="310">
        <v>-8.7731346976619999</v>
      </c>
      <c r="AB341" s="310">
        <v>-6.8493098518149651</v>
      </c>
      <c r="AC341" s="310">
        <v>-18.147052911539348</v>
      </c>
      <c r="AD341" s="310">
        <v>-9.032441456944202</v>
      </c>
    </row>
    <row r="342" spans="1:30" x14ac:dyDescent="0.3">
      <c r="A342" s="309"/>
      <c r="Y342" s="311"/>
      <c r="Z342" s="310">
        <v>-13.871728915335989</v>
      </c>
      <c r="AA342" s="310">
        <v>-8.8883806137959773</v>
      </c>
      <c r="AB342" s="310">
        <v>-6.8493098518149651</v>
      </c>
      <c r="AC342" s="310">
        <v>-12.113302034885265</v>
      </c>
      <c r="AD342" s="310">
        <v>-9.0953563469555352</v>
      </c>
    </row>
    <row r="343" spans="1:30" x14ac:dyDescent="0.3">
      <c r="A343" s="309"/>
      <c r="Y343" s="311">
        <v>44166</v>
      </c>
      <c r="Z343" s="310">
        <v>-15.526029905459026</v>
      </c>
      <c r="AA343" s="310">
        <v>-9.2963188478760248</v>
      </c>
      <c r="AB343" s="310">
        <v>-6.8493098518149651</v>
      </c>
      <c r="AC343" s="310">
        <v>-12.803568979395038</v>
      </c>
      <c r="AD343" s="310">
        <v>-9.5859126588647943</v>
      </c>
    </row>
    <row r="344" spans="1:30" x14ac:dyDescent="0.3">
      <c r="A344" s="309"/>
      <c r="Y344" s="311"/>
      <c r="Z344" s="310">
        <v>-5.6622647679450129</v>
      </c>
      <c r="AA344" s="310">
        <v>-8.9719501406889446</v>
      </c>
      <c r="AB344" s="310">
        <v>-6.8493098518149651</v>
      </c>
      <c r="AC344" s="310">
        <v>-7.7428281088450746</v>
      </c>
      <c r="AD344" s="310">
        <v>-9.3763535034183025</v>
      </c>
    </row>
    <row r="345" spans="1:30" x14ac:dyDescent="0.3">
      <c r="A345" s="309"/>
      <c r="Y345" s="311"/>
      <c r="Z345" s="310">
        <v>-3.5409416605072477</v>
      </c>
      <c r="AA345" s="310">
        <v>-8.2678774534807236</v>
      </c>
      <c r="AB345" s="310">
        <v>-6.8493098518149651</v>
      </c>
      <c r="AC345" s="310">
        <v>-4.5793078600068782</v>
      </c>
      <c r="AD345" s="310">
        <v>-8.0200223904925032</v>
      </c>
    </row>
    <row r="346" spans="1:30" x14ac:dyDescent="0.3">
      <c r="A346" s="309"/>
      <c r="Y346" s="311"/>
      <c r="Z346" s="310">
        <v>-2.1281990636158561</v>
      </c>
      <c r="AA346" s="310">
        <v>-7.9171557363185547</v>
      </c>
      <c r="AB346" s="310">
        <v>-6.8493098518149651</v>
      </c>
      <c r="AC346" s="310">
        <v>-3.0660574682302126</v>
      </c>
      <c r="AD346" s="310">
        <v>-7.7678464243221885</v>
      </c>
    </row>
    <row r="347" spans="1:30" x14ac:dyDescent="0.3">
      <c r="A347" s="309"/>
      <c r="Y347" s="311"/>
      <c r="Z347" s="310">
        <v>-7.3312339696314224</v>
      </c>
      <c r="AA347" s="310">
        <v>-7.7208757345200416</v>
      </c>
      <c r="AB347" s="310">
        <v>-6.8493098518149651</v>
      </c>
      <c r="AC347" s="310">
        <v>-7.1823571610263031</v>
      </c>
      <c r="AD347" s="310">
        <v>-7.3793843798647076</v>
      </c>
    </row>
    <row r="348" spans="1:30" x14ac:dyDescent="0.3">
      <c r="A348" s="309"/>
      <c r="Y348" s="311"/>
      <c r="Z348" s="310">
        <v>-9.814743891870517</v>
      </c>
      <c r="AA348" s="310">
        <v>-7.2966405459889945</v>
      </c>
      <c r="AB348" s="310">
        <v>-6.8493098518149651</v>
      </c>
      <c r="AC348" s="310">
        <v>-8.652735121058754</v>
      </c>
      <c r="AD348" s="310">
        <v>-6.4006866270400264</v>
      </c>
    </row>
    <row r="349" spans="1:30" x14ac:dyDescent="0.3">
      <c r="A349" s="309"/>
      <c r="Y349" s="311"/>
      <c r="Z349" s="310">
        <v>-11.416676895200812</v>
      </c>
      <c r="AA349" s="310">
        <v>-7.4455989662700235</v>
      </c>
      <c r="AB349" s="310">
        <v>-6.8493098518149651</v>
      </c>
      <c r="AC349" s="310">
        <v>-10.348070271693061</v>
      </c>
      <c r="AD349" s="310">
        <v>-6.0411045754746482</v>
      </c>
    </row>
    <row r="350" spans="1:30" x14ac:dyDescent="0.3">
      <c r="A350" s="309"/>
      <c r="Y350" s="311"/>
      <c r="Z350" s="310">
        <v>-14.152069892869417</v>
      </c>
      <c r="AA350" s="310">
        <v>-7.8742020888740365</v>
      </c>
      <c r="AB350" s="310">
        <v>-6.8493098518149651</v>
      </c>
      <c r="AC350" s="310">
        <v>-10.084334668192668</v>
      </c>
      <c r="AD350" s="310">
        <v>-6.013058040363167</v>
      </c>
    </row>
    <row r="351" spans="1:30" x14ac:dyDescent="0.3">
      <c r="A351" s="309"/>
      <c r="Y351" s="311"/>
      <c r="Z351" s="310">
        <v>-2.6926184482276891</v>
      </c>
      <c r="AA351" s="310">
        <v>-8.1966890018956082</v>
      </c>
      <c r="AB351" s="310">
        <v>-6.8493098518149651</v>
      </c>
      <c r="AC351" s="310">
        <v>-0.89194383907231156</v>
      </c>
      <c r="AD351" s="310">
        <v>-6.1008281120698342</v>
      </c>
    </row>
    <row r="352" spans="1:30" x14ac:dyDescent="0.3">
      <c r="A352" s="309"/>
      <c r="Y352" s="311"/>
      <c r="Z352" s="310">
        <v>-4.5836506024744406</v>
      </c>
      <c r="AA352" s="310">
        <v>-8.1268544815975954</v>
      </c>
      <c r="AB352" s="310">
        <v>-6.8493098518149651</v>
      </c>
      <c r="AC352" s="310">
        <v>-2.0622334990492277</v>
      </c>
      <c r="AD352" s="310">
        <v>-6.3167422793277961</v>
      </c>
    </row>
    <row r="353" spans="1:30" x14ac:dyDescent="0.3">
      <c r="A353" s="309"/>
      <c r="Y353" s="311"/>
      <c r="Z353" s="310">
        <v>-5.1284209218439578</v>
      </c>
      <c r="AA353" s="310">
        <v>-7.0161236413056249</v>
      </c>
      <c r="AB353" s="310">
        <v>-6.8493098518149651</v>
      </c>
      <c r="AC353" s="310">
        <v>-2.869731722449842</v>
      </c>
      <c r="AD353" s="310">
        <v>-5.2904078967791479</v>
      </c>
    </row>
    <row r="354" spans="1:30" x14ac:dyDescent="0.3">
      <c r="A354" s="309"/>
      <c r="Y354" s="311"/>
      <c r="Z354" s="310">
        <v>-9.5886423607824121</v>
      </c>
      <c r="AA354" s="310">
        <v>-5.3921738387202511</v>
      </c>
      <c r="AB354" s="310">
        <v>-6.8493098518149651</v>
      </c>
      <c r="AC354" s="310">
        <v>-7.7967476629729759</v>
      </c>
      <c r="AD354" s="310">
        <v>-4.2759198330485235</v>
      </c>
    </row>
    <row r="355" spans="1:30" x14ac:dyDescent="0.3">
      <c r="A355" s="309"/>
      <c r="Y355" s="311"/>
      <c r="Z355" s="310">
        <v>-9.3259022497844288</v>
      </c>
      <c r="AA355" s="310">
        <v>-5.5533730415835265</v>
      </c>
      <c r="AB355" s="310">
        <v>-6.8493098518149651</v>
      </c>
      <c r="AC355" s="310">
        <v>-10.164134291864485</v>
      </c>
      <c r="AD355" s="310">
        <v>-4.2861259434864314</v>
      </c>
    </row>
    <row r="356" spans="1:30" x14ac:dyDescent="0.3">
      <c r="A356" s="309"/>
      <c r="Y356" s="311"/>
      <c r="Z356" s="310">
        <v>-3.6415610131570277</v>
      </c>
      <c r="AA356" s="310">
        <v>-5.210362896805818</v>
      </c>
      <c r="AB356" s="310">
        <v>-6.8493098518149651</v>
      </c>
      <c r="AC356" s="310">
        <v>-3.1637295938525227</v>
      </c>
      <c r="AD356" s="310">
        <v>-4.3838986095505339</v>
      </c>
    </row>
    <row r="357" spans="1:30" x14ac:dyDescent="0.3">
      <c r="A357" s="309"/>
      <c r="Y357" s="311"/>
      <c r="Z357" s="310">
        <v>-2.7844212747717973</v>
      </c>
      <c r="AA357" s="310">
        <v>-4.6355874268920365</v>
      </c>
      <c r="AB357" s="310">
        <v>-6.8493098518149651</v>
      </c>
      <c r="AC357" s="310">
        <v>-2.9829182220782968</v>
      </c>
      <c r="AD357" s="310">
        <v>-4.3505572945678415</v>
      </c>
    </row>
    <row r="358" spans="1:30" x14ac:dyDescent="0.3">
      <c r="A358" s="309"/>
      <c r="Y358" s="311"/>
      <c r="Z358" s="310">
        <v>-3.821012868270623</v>
      </c>
      <c r="AA358" s="310">
        <v>-3.6366930718164179</v>
      </c>
      <c r="AB358" s="310">
        <v>-6.8493098518149651</v>
      </c>
      <c r="AC358" s="310">
        <v>-0.96338661213766841</v>
      </c>
      <c r="AD358" s="310">
        <v>-4.0613492457001383</v>
      </c>
    </row>
    <row r="359" spans="1:30" x14ac:dyDescent="0.3">
      <c r="A359" s="309"/>
      <c r="Y359" s="311"/>
      <c r="Z359" s="310">
        <v>-2.1825795890304818</v>
      </c>
      <c r="AA359" s="310">
        <v>-2.97640701277103</v>
      </c>
      <c r="AB359" s="310">
        <v>-6.8493098518149651</v>
      </c>
      <c r="AC359" s="310">
        <v>-2.7466421614979453</v>
      </c>
      <c r="AD359" s="310">
        <v>-3.5692237958863138</v>
      </c>
    </row>
    <row r="360" spans="1:30" x14ac:dyDescent="0.3">
      <c r="A360" s="309"/>
      <c r="Y360" s="311"/>
      <c r="Z360" s="310">
        <v>-1.1049926324474815</v>
      </c>
      <c r="AA360" s="310">
        <v>-2.4397625147602278</v>
      </c>
      <c r="AB360" s="310">
        <v>-6.8493098518149651</v>
      </c>
      <c r="AC360" s="310">
        <v>-2.6363425175709949</v>
      </c>
      <c r="AD360" s="310">
        <v>-3.26261277001753</v>
      </c>
    </row>
    <row r="361" spans="1:30" x14ac:dyDescent="0.3">
      <c r="A361" s="309"/>
      <c r="Y361" s="311"/>
      <c r="Z361" s="310">
        <v>-2.5963818752530847</v>
      </c>
      <c r="AA361" s="310">
        <v>-2.0643170524481147</v>
      </c>
      <c r="AB361" s="310">
        <v>-6.8493098518149651</v>
      </c>
      <c r="AC361" s="310">
        <v>-5.7722913208990576</v>
      </c>
      <c r="AD361" s="310">
        <v>-3.0277960715766494</v>
      </c>
    </row>
    <row r="362" spans="1:30" x14ac:dyDescent="0.3">
      <c r="A362" s="309"/>
      <c r="Y362" s="311"/>
      <c r="Z362" s="310">
        <v>-4.7038998364667144</v>
      </c>
      <c r="AA362" s="310">
        <v>-1.2464619014709852</v>
      </c>
      <c r="AB362" s="310">
        <v>-6.8493098518149651</v>
      </c>
      <c r="AC362" s="310">
        <v>-6.719256143167712</v>
      </c>
      <c r="AD362" s="310">
        <v>-2.9070754406672075</v>
      </c>
    </row>
    <row r="363" spans="1:30" x14ac:dyDescent="0.3">
      <c r="A363" s="309"/>
      <c r="Y363" s="311"/>
      <c r="Z363" s="310">
        <v>0.11495047291859084</v>
      </c>
      <c r="AA363" s="310">
        <v>-1.0429877410434378</v>
      </c>
      <c r="AB363" s="310">
        <v>-6.8493098518149651</v>
      </c>
      <c r="AC363" s="310">
        <v>-1.0174524127710356</v>
      </c>
      <c r="AD363" s="310">
        <v>-2.4015446428977349</v>
      </c>
    </row>
    <row r="364" spans="1:30" x14ac:dyDescent="0.3">
      <c r="A364" s="309"/>
      <c r="Y364" s="311"/>
      <c r="Z364" s="310">
        <v>-0.15630303858700856</v>
      </c>
      <c r="AA364" s="310">
        <v>-1.6885056507699121</v>
      </c>
      <c r="AB364" s="310">
        <v>-6.8493098518149651</v>
      </c>
      <c r="AC364" s="310">
        <v>-1.3392013329921326</v>
      </c>
      <c r="AD364" s="310">
        <v>-2.8776350439909697</v>
      </c>
    </row>
    <row r="365" spans="1:30" x14ac:dyDescent="0.3">
      <c r="A365" s="309"/>
      <c r="Y365" s="311"/>
      <c r="Z365" s="310">
        <v>1.9039731885692808</v>
      </c>
      <c r="AA365" s="310">
        <v>-1.256863258042505</v>
      </c>
      <c r="AB365" s="310">
        <v>-6.8493098518149651</v>
      </c>
      <c r="AC365" s="310">
        <v>-0.11834219577157512</v>
      </c>
      <c r="AD365" s="310">
        <v>-2.4745986174249941</v>
      </c>
    </row>
    <row r="366" spans="1:30" x14ac:dyDescent="0.3">
      <c r="A366" s="309"/>
      <c r="Y366" s="311"/>
      <c r="Z366" s="310">
        <v>-0.75826046603764441</v>
      </c>
      <c r="AA366" s="310">
        <v>-0.1670480069789409</v>
      </c>
      <c r="AB366" s="310">
        <v>-6.8493098518149651</v>
      </c>
      <c r="AC366" s="310">
        <v>0.79207342288836458</v>
      </c>
      <c r="AD366" s="310">
        <v>-1.4092164801731084</v>
      </c>
    </row>
    <row r="367" spans="1:30" x14ac:dyDescent="0.3">
      <c r="A367" s="309"/>
      <c r="Y367" s="311"/>
      <c r="Z367" s="310">
        <v>-5.6236180005328045</v>
      </c>
      <c r="AA367" s="310">
        <v>-0.61667398682181518</v>
      </c>
      <c r="AB367" s="310">
        <v>-6.8493098518149651</v>
      </c>
      <c r="AC367" s="310">
        <v>-5.9689753252236386</v>
      </c>
      <c r="AD367" s="310">
        <v>-1.4844084266535222</v>
      </c>
    </row>
    <row r="368" spans="1:30" x14ac:dyDescent="0.3">
      <c r="A368" s="309"/>
      <c r="Y368" s="311"/>
      <c r="Z368" s="310">
        <v>0.42511487383876512</v>
      </c>
      <c r="AA368" s="310">
        <v>-0.491727016940185</v>
      </c>
      <c r="AB368" s="310">
        <v>-6.8493098518149651</v>
      </c>
      <c r="AC368" s="310">
        <v>-2.9510363349372284</v>
      </c>
      <c r="AD368" s="310">
        <v>-1.6079021041875126</v>
      </c>
    </row>
    <row r="369" spans="1:30" x14ac:dyDescent="0.3">
      <c r="A369" s="309"/>
      <c r="Y369" s="311"/>
      <c r="Z369" s="310">
        <v>2.9248069209782335</v>
      </c>
      <c r="AA369" s="310">
        <v>-0.57118014034323372</v>
      </c>
      <c r="AB369" s="310">
        <v>-6.8493098518149651</v>
      </c>
      <c r="AC369" s="310">
        <v>0.73841881759548755</v>
      </c>
      <c r="AD369" s="310">
        <v>-1.3118812172261198</v>
      </c>
    </row>
    <row r="370" spans="1:30" x14ac:dyDescent="0.3">
      <c r="A370" s="309"/>
      <c r="Y370" s="311"/>
      <c r="Z370" s="310">
        <v>-3.0324313859815284</v>
      </c>
      <c r="AA370" s="310">
        <v>-0.77274646200759123</v>
      </c>
      <c r="AB370" s="310">
        <v>-6.8493098518149651</v>
      </c>
      <c r="AC370" s="310">
        <v>-1.5437960381339337</v>
      </c>
      <c r="AD370" s="310">
        <v>-1.3016896985024735</v>
      </c>
    </row>
    <row r="371" spans="1:30" x14ac:dyDescent="0.3">
      <c r="A371" s="309"/>
      <c r="Y371" s="311"/>
      <c r="Z371" s="310">
        <v>0.71832575058440273</v>
      </c>
      <c r="AA371" s="310">
        <v>-2.0763782541376443</v>
      </c>
      <c r="AB371" s="310">
        <v>-6.8493098518149651</v>
      </c>
      <c r="AC371" s="310">
        <v>-2.2036570757300638</v>
      </c>
      <c r="AD371" s="310">
        <v>-2.3534859756822533</v>
      </c>
    </row>
    <row r="372" spans="1:30" x14ac:dyDescent="0.3">
      <c r="A372" s="309"/>
      <c r="Y372" s="311"/>
      <c r="Z372" s="310">
        <v>1.3478013247479392</v>
      </c>
      <c r="AA372" s="310">
        <v>-3.7414636749106447</v>
      </c>
      <c r="AB372" s="310">
        <v>-6.8493098518149651</v>
      </c>
      <c r="AC372" s="310">
        <v>1.9538040129581731</v>
      </c>
      <c r="AD372" s="310">
        <v>-3.5228909524959175</v>
      </c>
    </row>
    <row r="373" spans="1:30" x14ac:dyDescent="0.3">
      <c r="A373" s="309"/>
      <c r="Y373" s="311"/>
      <c r="Z373" s="310">
        <v>-2.1692247176881465</v>
      </c>
      <c r="AA373" s="310">
        <v>-5.3307039837326382</v>
      </c>
      <c r="AB373" s="310">
        <v>-6.8493098518149651</v>
      </c>
      <c r="AC373" s="310">
        <v>0.86341405395388904</v>
      </c>
      <c r="AD373" s="310">
        <v>-5.1518009433053322</v>
      </c>
    </row>
    <row r="374" spans="1:30" x14ac:dyDescent="0.3">
      <c r="A374" s="309"/>
      <c r="Y374" s="311">
        <v>44197</v>
      </c>
      <c r="Z374" s="310">
        <v>-14.749040545443176</v>
      </c>
      <c r="AA374" s="310">
        <v>-5.1734550173033673</v>
      </c>
      <c r="AB374" s="310">
        <v>-5.7407427244855285</v>
      </c>
      <c r="AC374" s="310">
        <v>-13.331549265482096</v>
      </c>
      <c r="AD374" s="310">
        <v>-5.5289530169587193</v>
      </c>
    </row>
    <row r="375" spans="1:30" x14ac:dyDescent="0.3">
      <c r="A375" s="309"/>
      <c r="Y375" s="311"/>
      <c r="Z375" s="310">
        <v>-11.230483071572237</v>
      </c>
      <c r="AA375" s="310">
        <v>-5.7770190450170915</v>
      </c>
      <c r="AB375" s="310">
        <v>-5.7407427244855285</v>
      </c>
      <c r="AC375" s="310">
        <v>-11.13687117263288</v>
      </c>
      <c r="AD375" s="310">
        <v>-5.636729260208349</v>
      </c>
    </row>
    <row r="376" spans="1:30" x14ac:dyDescent="0.3">
      <c r="A376" s="309"/>
      <c r="Y376" s="311"/>
      <c r="Z376" s="310">
        <v>-8.1998752407757181</v>
      </c>
      <c r="AA376" s="310">
        <v>-6.4734151786206313</v>
      </c>
      <c r="AB376" s="310">
        <v>-5.7407427244855285</v>
      </c>
      <c r="AC376" s="310">
        <v>-10.663951118070415</v>
      </c>
      <c r="AD376" s="310">
        <v>-6.4350372847308313</v>
      </c>
    </row>
    <row r="377" spans="1:30" x14ac:dyDescent="0.3">
      <c r="A377" s="309"/>
      <c r="Y377" s="311"/>
      <c r="Z377" s="310">
        <v>-1.9316886209766386</v>
      </c>
      <c r="AA377" s="310">
        <v>-6.871810298453064</v>
      </c>
      <c r="AB377" s="310">
        <v>-5.7407427244855285</v>
      </c>
      <c r="AC377" s="310">
        <v>-4.1838605537076461</v>
      </c>
      <c r="AD377" s="310">
        <v>-7.3945218558505745</v>
      </c>
    </row>
    <row r="378" spans="1:30" x14ac:dyDescent="0.3">
      <c r="A378" s="309"/>
      <c r="Y378" s="311"/>
      <c r="Z378" s="310">
        <v>-3.506622443411664</v>
      </c>
      <c r="AA378" s="310">
        <v>-4.8744605938300438</v>
      </c>
      <c r="AB378" s="310">
        <v>-5.7407427244855285</v>
      </c>
      <c r="AC378" s="310">
        <v>-2.9580907784774695</v>
      </c>
      <c r="AD378" s="310">
        <v>-5.6285985734034245</v>
      </c>
    </row>
    <row r="379" spans="1:30" x14ac:dyDescent="0.3">
      <c r="A379" s="309"/>
      <c r="Y379" s="311"/>
      <c r="Z379" s="310">
        <v>-3.5269716104768323</v>
      </c>
      <c r="AA379" s="310">
        <v>-4.2357278342357816</v>
      </c>
      <c r="AB379" s="310">
        <v>-5.7407427244855285</v>
      </c>
      <c r="AC379" s="310">
        <v>-3.6343521586992011</v>
      </c>
      <c r="AD379" s="310">
        <v>-4.7417317148847946</v>
      </c>
    </row>
    <row r="380" spans="1:30" x14ac:dyDescent="0.3">
      <c r="A380" s="309"/>
      <c r="Y380" s="311"/>
      <c r="Z380" s="310">
        <v>-4.9579905565151829</v>
      </c>
      <c r="AA380" s="310">
        <v>-4.3955980207288965</v>
      </c>
      <c r="AB380" s="310">
        <v>-5.7407427244855285</v>
      </c>
      <c r="AC380" s="310">
        <v>-5.8529779438843121</v>
      </c>
      <c r="AD380" s="310">
        <v>-4.521854144005597</v>
      </c>
    </row>
    <row r="381" spans="1:30" x14ac:dyDescent="0.3">
      <c r="A381" s="309"/>
      <c r="Y381" s="311"/>
      <c r="Z381" s="310">
        <v>-0.76759261308202809</v>
      </c>
      <c r="AA381" s="310">
        <v>-4.334594470869134</v>
      </c>
      <c r="AB381" s="310">
        <v>-5.7407427244855285</v>
      </c>
      <c r="AC381" s="310">
        <v>-0.97008628835205002</v>
      </c>
      <c r="AD381" s="310">
        <v>-4.0241899117993158</v>
      </c>
    </row>
    <row r="382" spans="1:30" x14ac:dyDescent="0.3">
      <c r="A382" s="309"/>
      <c r="Y382" s="311"/>
      <c r="Z382" s="310">
        <v>-6.7593537544124125</v>
      </c>
      <c r="AA382" s="310">
        <v>-4.1126938572830927</v>
      </c>
      <c r="AB382" s="310">
        <v>-5.7407427244855285</v>
      </c>
      <c r="AC382" s="310">
        <v>-4.9288031630024705</v>
      </c>
      <c r="AD382" s="310">
        <v>-3.6504596369505458</v>
      </c>
    </row>
    <row r="383" spans="1:30" x14ac:dyDescent="0.3">
      <c r="A383" s="309"/>
      <c r="Y383" s="311"/>
      <c r="Z383" s="310">
        <v>-9.3189665462275144</v>
      </c>
      <c r="AA383" s="310">
        <v>-3.5985851637059336</v>
      </c>
      <c r="AB383" s="310">
        <v>-5.7407427244855285</v>
      </c>
      <c r="AC383" s="310">
        <v>-9.1248081219160326</v>
      </c>
      <c r="AD383" s="310">
        <v>-2.9753479269815721</v>
      </c>
    </row>
    <row r="384" spans="1:30" x14ac:dyDescent="0.3">
      <c r="A384" s="309"/>
      <c r="Y384" s="311"/>
      <c r="Z384" s="310">
        <v>-1.5046637719583067</v>
      </c>
      <c r="AA384" s="310">
        <v>-2.8028099834754023</v>
      </c>
      <c r="AB384" s="310">
        <v>-5.7407427244855285</v>
      </c>
      <c r="AC384" s="310">
        <v>-0.70021092826367237</v>
      </c>
      <c r="AD384" s="310">
        <v>-2.0538311061197527</v>
      </c>
    </row>
    <row r="385" spans="1:30" x14ac:dyDescent="0.3">
      <c r="A385" s="309"/>
      <c r="Y385" s="311"/>
      <c r="Z385" s="310">
        <v>-1.9533181483093665</v>
      </c>
      <c r="AA385" s="310">
        <v>-3.7079753355598726</v>
      </c>
      <c r="AB385" s="310">
        <v>-5.7407427244855285</v>
      </c>
      <c r="AC385" s="310">
        <v>-0.34197885453608023</v>
      </c>
      <c r="AD385" s="310">
        <v>-2.8894793662640188</v>
      </c>
    </row>
    <row r="386" spans="1:30" x14ac:dyDescent="0.3">
      <c r="A386" s="309"/>
      <c r="Y386" s="311"/>
      <c r="Z386" s="310">
        <v>7.1789244563278398E-2</v>
      </c>
      <c r="AA386" s="310">
        <v>-4.2348736981072062</v>
      </c>
      <c r="AB386" s="310">
        <v>-5.7407427244855285</v>
      </c>
      <c r="AC386" s="310">
        <v>1.0914298110836143</v>
      </c>
      <c r="AD386" s="310">
        <v>-3.611241547316447</v>
      </c>
    </row>
    <row r="387" spans="1:30" x14ac:dyDescent="0.3">
      <c r="A387" s="309"/>
      <c r="Y387" s="311"/>
      <c r="Z387" s="310">
        <v>0.61243570509853384</v>
      </c>
      <c r="AA387" s="310">
        <v>-4.4282446464704632</v>
      </c>
      <c r="AB387" s="310">
        <v>-5.7407427244855285</v>
      </c>
      <c r="AC387" s="310">
        <v>0.5976398021484215</v>
      </c>
      <c r="AD387" s="310">
        <v>-3.9343799106422352</v>
      </c>
    </row>
    <row r="388" spans="1:30" x14ac:dyDescent="0.3">
      <c r="A388" s="309"/>
      <c r="Y388" s="311"/>
      <c r="Z388" s="310">
        <v>-7.1037500776733165</v>
      </c>
      <c r="AA388" s="310">
        <v>-5.1846635480317547</v>
      </c>
      <c r="AB388" s="310">
        <v>-5.7407427244855285</v>
      </c>
      <c r="AC388" s="310">
        <v>-6.8196241093619108</v>
      </c>
      <c r="AD388" s="310">
        <v>-4.9855063346335937</v>
      </c>
    </row>
    <row r="389" spans="1:30" x14ac:dyDescent="0.3">
      <c r="A389" s="309"/>
      <c r="Y389" s="311"/>
      <c r="Z389" s="310">
        <v>-10.447642292243753</v>
      </c>
      <c r="AA389" s="310">
        <v>-6.3483033388629542</v>
      </c>
      <c r="AB389" s="310">
        <v>-5.7407427244855285</v>
      </c>
      <c r="AC389" s="310">
        <v>-9.9811384303694695</v>
      </c>
      <c r="AD389" s="310">
        <v>-6.3031032718615085</v>
      </c>
    </row>
    <row r="390" spans="1:30" x14ac:dyDescent="0.3">
      <c r="A390" s="309"/>
      <c r="Y390" s="311"/>
      <c r="Z390" s="310">
        <v>-10.672563184770315</v>
      </c>
      <c r="AA390" s="310">
        <v>-7.8776809091974238</v>
      </c>
      <c r="AB390" s="310">
        <v>-5.7407427244855285</v>
      </c>
      <c r="AC390" s="310">
        <v>-11.38677666519655</v>
      </c>
      <c r="AD390" s="310">
        <v>-7.5474834694519837</v>
      </c>
    </row>
    <row r="391" spans="1:30" x14ac:dyDescent="0.3">
      <c r="A391" s="309"/>
      <c r="Y391" s="311"/>
      <c r="Z391" s="310">
        <v>-6.7995960828873399</v>
      </c>
      <c r="AA391" s="310">
        <v>-9.5418484074328855</v>
      </c>
      <c r="AB391" s="310">
        <v>-5.7407427244855285</v>
      </c>
      <c r="AC391" s="310">
        <v>-8.0580958962031843</v>
      </c>
      <c r="AD391" s="310">
        <v>-9.1246231909403388</v>
      </c>
    </row>
    <row r="392" spans="1:30" x14ac:dyDescent="0.3">
      <c r="A392" s="309"/>
      <c r="Y392" s="311"/>
      <c r="Z392" s="310">
        <v>-10.09879668412777</v>
      </c>
      <c r="AA392" s="310">
        <v>-9.8673266493933856</v>
      </c>
      <c r="AB392" s="310">
        <v>-5.7407427244855285</v>
      </c>
      <c r="AC392" s="310">
        <v>-9.5651574151314804</v>
      </c>
      <c r="AD392" s="310">
        <v>-9.4645924229507106</v>
      </c>
    </row>
    <row r="393" spans="1:30" x14ac:dyDescent="0.3">
      <c r="A393" s="309"/>
      <c r="Y393" s="311"/>
      <c r="Z393" s="310">
        <v>-10.633853747778012</v>
      </c>
      <c r="AA393" s="310">
        <v>-10.283433831639373</v>
      </c>
      <c r="AB393" s="310">
        <v>-5.7407427244855285</v>
      </c>
      <c r="AC393" s="310">
        <v>-7.6192315720497135</v>
      </c>
      <c r="AD393" s="310">
        <v>-9.6606461993093564</v>
      </c>
    </row>
    <row r="394" spans="1:30" x14ac:dyDescent="0.3">
      <c r="A394" s="309"/>
      <c r="Y394" s="311"/>
      <c r="Z394" s="310">
        <v>-11.036736782549696</v>
      </c>
      <c r="AA394" s="310">
        <v>-10.775604904011601</v>
      </c>
      <c r="AB394" s="310">
        <v>-5.7407427244855285</v>
      </c>
      <c r="AC394" s="310">
        <v>-10.442338248270062</v>
      </c>
      <c r="AD394" s="310">
        <v>-9.7116492878433629</v>
      </c>
    </row>
    <row r="395" spans="1:30" x14ac:dyDescent="0.3">
      <c r="A395" s="309"/>
      <c r="Y395" s="311"/>
      <c r="Z395" s="310">
        <v>-9.3820977713968094</v>
      </c>
      <c r="AA395" s="310">
        <v>-10.850908902943337</v>
      </c>
      <c r="AB395" s="310">
        <v>-5.7407427244855285</v>
      </c>
      <c r="AC395" s="310">
        <v>-9.1994087334345096</v>
      </c>
      <c r="AD395" s="310">
        <v>-9.1994892987758856</v>
      </c>
    </row>
    <row r="396" spans="1:30" x14ac:dyDescent="0.3">
      <c r="A396" s="309"/>
      <c r="Y396" s="311"/>
      <c r="Z396" s="310">
        <v>-13.360392567965668</v>
      </c>
      <c r="AA396" s="310">
        <v>-11.188168503384416</v>
      </c>
      <c r="AB396" s="310">
        <v>-5.7407427244855285</v>
      </c>
      <c r="AC396" s="310">
        <v>-11.353514864879998</v>
      </c>
      <c r="AD396" s="310">
        <v>-9.1520555188616726</v>
      </c>
    </row>
    <row r="397" spans="1:30" x14ac:dyDescent="0.3">
      <c r="A397" s="309"/>
      <c r="Y397" s="311"/>
      <c r="Z397" s="310">
        <v>-14.117760691375913</v>
      </c>
      <c r="AA397" s="310">
        <v>-10.820297043201503</v>
      </c>
      <c r="AB397" s="310">
        <v>-5.7407427244855285</v>
      </c>
      <c r="AC397" s="310">
        <v>-11.743798284934599</v>
      </c>
      <c r="AD397" s="310">
        <v>-8.9894901832597043</v>
      </c>
    </row>
    <row r="398" spans="1:30" x14ac:dyDescent="0.3">
      <c r="A398" s="309"/>
      <c r="Y398" s="311"/>
      <c r="Z398" s="310">
        <v>-7.326724075409504</v>
      </c>
      <c r="AA398" s="310">
        <v>-10.248164002136123</v>
      </c>
      <c r="AB398" s="310">
        <v>-5.7407427244855285</v>
      </c>
      <c r="AC398" s="310">
        <v>-4.4729759727308362</v>
      </c>
      <c r="AD398" s="310">
        <v>-8.5312103880859897</v>
      </c>
    </row>
    <row r="399" spans="1:30" x14ac:dyDescent="0.3">
      <c r="A399" s="309"/>
      <c r="Y399" s="311"/>
      <c r="Z399" s="310">
        <v>-12.459613887215315</v>
      </c>
      <c r="AA399" s="310">
        <v>-10.112761552337728</v>
      </c>
      <c r="AB399" s="310">
        <v>-5.7407427244855285</v>
      </c>
      <c r="AC399" s="310">
        <v>-9.2331209557319909</v>
      </c>
      <c r="AD399" s="310">
        <v>-8.322818471184215</v>
      </c>
    </row>
    <row r="400" spans="1:30" x14ac:dyDescent="0.3">
      <c r="A400" s="309"/>
      <c r="Y400" s="311"/>
      <c r="Z400" s="310">
        <v>-8.0587535264976147</v>
      </c>
      <c r="AA400" s="310">
        <v>-10.016712173135328</v>
      </c>
      <c r="AB400" s="310">
        <v>-5.7407427244855285</v>
      </c>
      <c r="AC400" s="310">
        <v>-6.4812742228359355</v>
      </c>
      <c r="AD400" s="310">
        <v>-8.2821099112799974</v>
      </c>
    </row>
    <row r="401" spans="1:30" x14ac:dyDescent="0.3">
      <c r="A401" s="309"/>
      <c r="Y401" s="311"/>
      <c r="Z401" s="310">
        <v>-7.0318054950920468</v>
      </c>
      <c r="AA401" s="310">
        <v>-10.430068752784491</v>
      </c>
      <c r="AB401" s="310">
        <v>-5.7407427244855285</v>
      </c>
      <c r="AC401" s="310">
        <v>-7.2343796820540547</v>
      </c>
      <c r="AD401" s="310">
        <v>-8.9753135062936256</v>
      </c>
    </row>
    <row r="402" spans="1:30" x14ac:dyDescent="0.3">
      <c r="A402" s="309"/>
      <c r="Y402" s="311"/>
      <c r="Z402" s="310">
        <v>-8.4342806228080516</v>
      </c>
      <c r="AA402" s="310">
        <v>-10.4777626298733</v>
      </c>
      <c r="AB402" s="310">
        <v>-5.7407427244855285</v>
      </c>
      <c r="AC402" s="310">
        <v>-7.7406653151220866</v>
      </c>
      <c r="AD402" s="310">
        <v>-9.3260238353010756</v>
      </c>
    </row>
    <row r="403" spans="1:30" x14ac:dyDescent="0.3">
      <c r="A403" s="309"/>
      <c r="Y403" s="311"/>
      <c r="Z403" s="310">
        <v>-12.688046913548856</v>
      </c>
      <c r="AA403" s="310">
        <v>-9.961726224676438</v>
      </c>
      <c r="AB403" s="310">
        <v>-5.7407427244855285</v>
      </c>
      <c r="AC403" s="310">
        <v>-11.068554945550474</v>
      </c>
      <c r="AD403" s="310">
        <v>-9.5898899258017103</v>
      </c>
    </row>
    <row r="404" spans="1:30" x14ac:dyDescent="0.3">
      <c r="A404" s="309"/>
      <c r="Y404" s="311"/>
      <c r="Z404" s="310">
        <v>-17.01125674892004</v>
      </c>
      <c r="AA404" s="310">
        <v>-10.167185168607437</v>
      </c>
      <c r="AB404" s="310">
        <v>-5.7407427244855285</v>
      </c>
      <c r="AC404" s="310">
        <v>-16.596223450029996</v>
      </c>
      <c r="AD404" s="310">
        <v>-10.254924441808702</v>
      </c>
    </row>
    <row r="405" spans="1:30" x14ac:dyDescent="0.3">
      <c r="A405" s="309"/>
      <c r="Y405" s="311">
        <v>44228</v>
      </c>
      <c r="Z405" s="310">
        <v>-7.6605812150311792</v>
      </c>
      <c r="AA405" s="310">
        <v>-10.290122644440357</v>
      </c>
      <c r="AB405" s="310">
        <v>-5.7407427244855285</v>
      </c>
      <c r="AC405" s="310">
        <v>-6.9279482757829953</v>
      </c>
      <c r="AD405" s="310">
        <v>-10.865120960702896</v>
      </c>
    </row>
    <row r="406" spans="1:30" x14ac:dyDescent="0.3">
      <c r="A406" s="309"/>
      <c r="Y406" s="311"/>
      <c r="Z406" s="310">
        <v>-8.8473590508372695</v>
      </c>
      <c r="AA406" s="310">
        <v>-9.8875739556987323</v>
      </c>
      <c r="AB406" s="310">
        <v>-5.7407427244855285</v>
      </c>
      <c r="AC406" s="310">
        <v>-11.080183589236427</v>
      </c>
      <c r="AD406" s="310">
        <v>-11.185984223891749</v>
      </c>
    </row>
    <row r="407" spans="1:30" x14ac:dyDescent="0.3">
      <c r="A407" s="309"/>
      <c r="Y407" s="311"/>
      <c r="Z407" s="310">
        <v>-9.496966134014615</v>
      </c>
      <c r="AA407" s="310">
        <v>-9.4597467450315182</v>
      </c>
      <c r="AB407" s="310">
        <v>-5.7407427244855285</v>
      </c>
      <c r="AC407" s="310">
        <v>-11.136515834884889</v>
      </c>
      <c r="AD407" s="310">
        <v>-11.32030697129731</v>
      </c>
    </row>
    <row r="408" spans="1:30" x14ac:dyDescent="0.3">
      <c r="A408" s="309"/>
      <c r="Y408" s="311"/>
      <c r="Z408" s="310">
        <v>-7.8923678259224941</v>
      </c>
      <c r="AA408" s="310">
        <v>-8.1509641597792868</v>
      </c>
      <c r="AB408" s="310">
        <v>-5.7407427244855285</v>
      </c>
      <c r="AC408" s="310">
        <v>-11.505755314313404</v>
      </c>
      <c r="AD408" s="310">
        <v>-10.368794950122764</v>
      </c>
    </row>
    <row r="409" spans="1:30" x14ac:dyDescent="0.3">
      <c r="A409" s="309"/>
      <c r="Y409" s="311"/>
      <c r="Z409" s="310">
        <v>-5.6164398016166821</v>
      </c>
      <c r="AA409" s="310">
        <v>-7.8526151968437556</v>
      </c>
      <c r="AB409" s="310">
        <v>-5.7407427244855285</v>
      </c>
      <c r="AC409" s="310">
        <v>-9.9867081574440562</v>
      </c>
      <c r="AD409" s="310">
        <v>-10.656034592015246</v>
      </c>
    </row>
    <row r="410" spans="1:30" x14ac:dyDescent="0.3">
      <c r="A410" s="309"/>
      <c r="Y410" s="311"/>
      <c r="Z410" s="310">
        <v>-9.6932564388783469</v>
      </c>
      <c r="AA410" s="310">
        <v>-7.5305605109435296</v>
      </c>
      <c r="AB410" s="310">
        <v>-5.7407427244855285</v>
      </c>
      <c r="AC410" s="310">
        <v>-12.008814177389397</v>
      </c>
      <c r="AD410" s="310">
        <v>-10.427687473630685</v>
      </c>
    </row>
    <row r="411" spans="1:30" x14ac:dyDescent="0.3">
      <c r="A411" s="309"/>
      <c r="Y411" s="311"/>
      <c r="Z411" s="310">
        <v>-7.8497786521544146</v>
      </c>
      <c r="AA411" s="310">
        <v>-7.1786632148892222</v>
      </c>
      <c r="AB411" s="310">
        <v>-5.7407427244855285</v>
      </c>
      <c r="AC411" s="310">
        <v>-9.9356393018081803</v>
      </c>
      <c r="AD411" s="310">
        <v>-9.9049684357216989</v>
      </c>
    </row>
    <row r="412" spans="1:30" x14ac:dyDescent="0.3">
      <c r="A412" s="309"/>
      <c r="Y412" s="311"/>
      <c r="Z412" s="310">
        <v>-5.5721384744824753</v>
      </c>
      <c r="AA412" s="310">
        <v>-7.0621004011027759</v>
      </c>
      <c r="AB412" s="310">
        <v>-5.7407427244855285</v>
      </c>
      <c r="AC412" s="310">
        <v>-8.9386257690303665</v>
      </c>
      <c r="AD412" s="310">
        <v>-9.6363031742265211</v>
      </c>
    </row>
    <row r="413" spans="1:30" x14ac:dyDescent="0.3">
      <c r="A413" s="309"/>
      <c r="Y413" s="311"/>
      <c r="Z413" s="310">
        <v>-6.5929762495356883</v>
      </c>
      <c r="AA413" s="310">
        <v>-7.1211039788465076</v>
      </c>
      <c r="AB413" s="310">
        <v>-5.7407427244855285</v>
      </c>
      <c r="AC413" s="310">
        <v>-9.4817537605445068</v>
      </c>
      <c r="AD413" s="310">
        <v>-8.7214589146616728</v>
      </c>
    </row>
    <row r="414" spans="1:30" x14ac:dyDescent="0.3">
      <c r="A414" s="309"/>
      <c r="Y414" s="311"/>
      <c r="Z414" s="310">
        <v>-7.0336850616344533</v>
      </c>
      <c r="AA414" s="310">
        <v>-7.1332105698711166</v>
      </c>
      <c r="AB414" s="310">
        <v>-5.7407427244855285</v>
      </c>
      <c r="AC414" s="310">
        <v>-7.4774825695219818</v>
      </c>
      <c r="AD414" s="310">
        <v>-8.0013555559266809</v>
      </c>
    </row>
    <row r="415" spans="1:30" x14ac:dyDescent="0.3">
      <c r="A415" s="309"/>
      <c r="Y415" s="311"/>
      <c r="Z415" s="310">
        <v>-7.0764281294173754</v>
      </c>
      <c r="AA415" s="310">
        <v>-7.8351705580568183</v>
      </c>
      <c r="AB415" s="310">
        <v>-5.7407427244855285</v>
      </c>
      <c r="AC415" s="310">
        <v>-9.6250984838471538</v>
      </c>
      <c r="AD415" s="310">
        <v>-8.5758046111918151</v>
      </c>
    </row>
    <row r="416" spans="1:30" x14ac:dyDescent="0.3">
      <c r="A416" s="309"/>
      <c r="Y416" s="311"/>
      <c r="Z416" s="310">
        <v>-6.0294648458227993</v>
      </c>
      <c r="AA416" s="310">
        <v>-7.8998762651686123</v>
      </c>
      <c r="AB416" s="310">
        <v>-5.7407427244855285</v>
      </c>
      <c r="AC416" s="310">
        <v>-3.5827983404901289</v>
      </c>
      <c r="AD416" s="310">
        <v>-8.2738685322692813</v>
      </c>
    </row>
    <row r="417" spans="1:30" x14ac:dyDescent="0.3">
      <c r="A417" s="309"/>
      <c r="Y417" s="311"/>
      <c r="Z417" s="310">
        <v>-9.7780025760506</v>
      </c>
      <c r="AA417" s="310">
        <v>-6.3684603865275173</v>
      </c>
      <c r="AB417" s="310">
        <v>-5.7407427244855285</v>
      </c>
      <c r="AC417" s="310">
        <v>-6.9680906662444499</v>
      </c>
      <c r="AD417" s="310">
        <v>-6.1653350410279488</v>
      </c>
    </row>
    <row r="418" spans="1:30" x14ac:dyDescent="0.3">
      <c r="A418" s="309"/>
      <c r="Y418" s="311"/>
      <c r="Z418" s="310">
        <v>-12.763498569454345</v>
      </c>
      <c r="AA418" s="310">
        <v>-6.3086658808849023</v>
      </c>
      <c r="AB418" s="310">
        <v>-5.7407427244855285</v>
      </c>
      <c r="AC418" s="310">
        <v>-13.95678268866412</v>
      </c>
      <c r="AD418" s="310">
        <v>-5.3119974345624286</v>
      </c>
    </row>
    <row r="419" spans="1:30" x14ac:dyDescent="0.3">
      <c r="A419" s="309"/>
      <c r="Y419" s="311"/>
      <c r="Z419" s="310">
        <v>-6.0250784242650246</v>
      </c>
      <c r="AA419" s="310">
        <v>-6.0160547665035811</v>
      </c>
      <c r="AB419" s="310">
        <v>-5.7407427244855285</v>
      </c>
      <c r="AC419" s="310">
        <v>-6.8250732165726333</v>
      </c>
      <c r="AD419" s="310">
        <v>-4.6209215275723983</v>
      </c>
    </row>
    <row r="420" spans="1:30" x14ac:dyDescent="0.3">
      <c r="A420" s="309"/>
      <c r="Y420" s="311"/>
      <c r="Z420" s="310">
        <v>4.12693490095198</v>
      </c>
      <c r="AA420" s="310">
        <v>-5.4601979331099963</v>
      </c>
      <c r="AB420" s="310">
        <v>-5.7407427244855285</v>
      </c>
      <c r="AC420" s="310">
        <v>5.2779806781448286</v>
      </c>
      <c r="AD420" s="310">
        <v>-4.4793384794467972</v>
      </c>
    </row>
    <row r="421" spans="1:30" x14ac:dyDescent="0.3">
      <c r="A421" s="309"/>
      <c r="Y421" s="311"/>
      <c r="Z421" s="310">
        <v>-6.6151235221361482</v>
      </c>
      <c r="AA421" s="310">
        <v>-4.9790996530628684</v>
      </c>
      <c r="AB421" s="310">
        <v>-5.7407427244855285</v>
      </c>
      <c r="AC421" s="310">
        <v>-1.5041193242633426</v>
      </c>
      <c r="AD421" s="310">
        <v>-4.3662068791325925</v>
      </c>
    </row>
    <row r="422" spans="1:30" x14ac:dyDescent="0.3">
      <c r="A422" s="309"/>
      <c r="Y422" s="311"/>
      <c r="Z422" s="310">
        <v>-5.0281503287481328</v>
      </c>
      <c r="AA422" s="310">
        <v>-4.6625668446501907</v>
      </c>
      <c r="AB422" s="310">
        <v>-5.7407427244855285</v>
      </c>
      <c r="AC422" s="310">
        <v>-4.7875671349169409</v>
      </c>
      <c r="AD422" s="310">
        <v>-4.0922399219626886</v>
      </c>
    </row>
    <row r="423" spans="1:30" x14ac:dyDescent="0.3">
      <c r="A423" s="309"/>
      <c r="Y423" s="311"/>
      <c r="Z423" s="310">
        <v>-2.1384670120677018</v>
      </c>
      <c r="AA423" s="310">
        <v>-4.3007527256545641</v>
      </c>
      <c r="AB423" s="310">
        <v>-5.7407427244855285</v>
      </c>
      <c r="AC423" s="310">
        <v>-2.5917170036109241</v>
      </c>
      <c r="AD423" s="310">
        <v>-3.6019159961425635</v>
      </c>
    </row>
    <row r="424" spans="1:30" x14ac:dyDescent="0.3">
      <c r="A424" s="309"/>
      <c r="Y424" s="311"/>
      <c r="Z424" s="310">
        <v>-6.4103146157207078</v>
      </c>
      <c r="AA424" s="310">
        <v>-5.6061679340305295</v>
      </c>
      <c r="AB424" s="310">
        <v>-5.7407427244855285</v>
      </c>
      <c r="AC424" s="310">
        <v>-6.1761694640450173</v>
      </c>
      <c r="AD424" s="310">
        <v>-5.1755069013108317</v>
      </c>
    </row>
    <row r="425" spans="1:30" x14ac:dyDescent="0.3">
      <c r="A425" s="309"/>
      <c r="Y425" s="311"/>
      <c r="Z425" s="310">
        <v>-10.547768910565591</v>
      </c>
      <c r="AA425" s="310">
        <v>-5.133698576699727</v>
      </c>
      <c r="AB425" s="310">
        <v>-5.7407427244855285</v>
      </c>
      <c r="AC425" s="310">
        <v>-12.039013988474792</v>
      </c>
      <c r="AD425" s="310">
        <v>-5.7398374564749366</v>
      </c>
    </row>
    <row r="426" spans="1:30" x14ac:dyDescent="0.3">
      <c r="A426" s="309"/>
      <c r="Y426" s="311"/>
      <c r="Z426" s="310">
        <v>-3.4923795912956446</v>
      </c>
      <c r="AA426" s="310">
        <v>-5.4909654548939146</v>
      </c>
      <c r="AB426" s="310">
        <v>-5.7407427244855285</v>
      </c>
      <c r="AC426" s="310">
        <v>-3.3928057358317574</v>
      </c>
      <c r="AD426" s="310">
        <v>-5.6170282431132756</v>
      </c>
    </row>
    <row r="427" spans="1:30" x14ac:dyDescent="0.3">
      <c r="A427" s="309"/>
      <c r="Y427" s="311"/>
      <c r="Z427" s="310">
        <v>-5.0109715576797811</v>
      </c>
      <c r="AA427" s="310">
        <v>-5.8601692388994833</v>
      </c>
      <c r="AB427" s="310">
        <v>-5.7407427244855285</v>
      </c>
      <c r="AC427" s="310">
        <v>-5.7371556580330463</v>
      </c>
      <c r="AD427" s="310">
        <v>-5.6524344412140044</v>
      </c>
    </row>
    <row r="428" spans="1:30" x14ac:dyDescent="0.3">
      <c r="A428" s="309"/>
      <c r="Y428" s="311"/>
      <c r="Z428" s="310">
        <v>-3.3078380208205242</v>
      </c>
      <c r="AA428" s="310">
        <v>-6.0738301723131807</v>
      </c>
      <c r="AB428" s="310">
        <v>-5.7407427244855285</v>
      </c>
      <c r="AC428" s="310">
        <v>-5.454433210412077</v>
      </c>
      <c r="AD428" s="310">
        <v>-5.7981652732881894</v>
      </c>
    </row>
    <row r="429" spans="1:30" x14ac:dyDescent="0.3">
      <c r="A429" s="309"/>
      <c r="Y429" s="311"/>
      <c r="Z429" s="310">
        <v>-7.5290184761074421</v>
      </c>
      <c r="AA429" s="310">
        <v>-7.0560726859643905</v>
      </c>
      <c r="AB429" s="310">
        <v>-5.7407427244855285</v>
      </c>
      <c r="AC429" s="310">
        <v>-3.927902641385316</v>
      </c>
      <c r="AD429" s="310">
        <v>-6.3813642459608264</v>
      </c>
    </row>
    <row r="430" spans="1:30" x14ac:dyDescent="0.3">
      <c r="A430" s="309"/>
      <c r="Y430" s="311"/>
      <c r="Z430" s="310">
        <v>-4.7228935001066921</v>
      </c>
      <c r="AA430" s="310">
        <v>-7.623932095264542</v>
      </c>
      <c r="AB430" s="310">
        <v>-5.7407427244855285</v>
      </c>
      <c r="AC430" s="310">
        <v>-2.8395603903160236</v>
      </c>
      <c r="AD430" s="310">
        <v>-6.8436723051526371</v>
      </c>
    </row>
    <row r="431" spans="1:30" x14ac:dyDescent="0.3">
      <c r="A431" s="309"/>
      <c r="Y431" s="311"/>
      <c r="Z431" s="310">
        <v>-7.9059411496165923</v>
      </c>
      <c r="AA431" s="310">
        <v>-8.073848235722485</v>
      </c>
      <c r="AB431" s="310">
        <v>-5.7407427244855285</v>
      </c>
      <c r="AC431" s="310">
        <v>-7.1962852885643116</v>
      </c>
      <c r="AD431" s="310">
        <v>-6.8325447511704374</v>
      </c>
    </row>
    <row r="432" spans="1:30" x14ac:dyDescent="0.3">
      <c r="A432" s="309"/>
      <c r="Y432" s="311"/>
      <c r="Z432" s="310">
        <v>-17.423466506124061</v>
      </c>
      <c r="AA432" s="310">
        <v>-8.9836359063149498</v>
      </c>
      <c r="AB432" s="310">
        <v>-5.7407427244855285</v>
      </c>
      <c r="AC432" s="310">
        <v>-16.121406797183255</v>
      </c>
      <c r="AD432" s="310">
        <v>-7.317553521319839</v>
      </c>
    </row>
    <row r="433" spans="1:30" x14ac:dyDescent="0.3">
      <c r="A433" s="309"/>
      <c r="Y433" s="311">
        <v>44256</v>
      </c>
      <c r="Z433" s="310">
        <v>-7.4673954563966998</v>
      </c>
      <c r="AA433" s="310">
        <v>-9.1435549455851977</v>
      </c>
      <c r="AB433" s="310">
        <v>-5.7407427244855285</v>
      </c>
      <c r="AC433" s="310">
        <v>-6.6289621501744307</v>
      </c>
      <c r="AD433" s="310">
        <v>-7.6335398669914474</v>
      </c>
    </row>
    <row r="434" spans="1:30" x14ac:dyDescent="0.3">
      <c r="A434" s="309"/>
      <c r="Y434" s="311"/>
      <c r="Z434" s="310">
        <v>-8.1603845408853815</v>
      </c>
      <c r="AA434" s="310">
        <v>-9.617610675744924</v>
      </c>
      <c r="AB434" s="310">
        <v>-5.7407427244855285</v>
      </c>
      <c r="AC434" s="310">
        <v>-5.6592627801576469</v>
      </c>
      <c r="AD434" s="310">
        <v>-8.4494675691686005</v>
      </c>
    </row>
    <row r="435" spans="1:30" x14ac:dyDescent="0.3">
      <c r="A435" s="309"/>
      <c r="Y435" s="311"/>
      <c r="Z435" s="310">
        <v>-9.6763517149677813</v>
      </c>
      <c r="AA435" s="310">
        <v>-10.360544277323793</v>
      </c>
      <c r="AB435" s="310">
        <v>-5.7407427244855285</v>
      </c>
      <c r="AC435" s="310">
        <v>-8.8494946014578915</v>
      </c>
      <c r="AD435" s="310">
        <v>-9.2532970941174764</v>
      </c>
    </row>
    <row r="436" spans="1:30" x14ac:dyDescent="0.3">
      <c r="A436" s="309"/>
      <c r="Y436" s="311"/>
      <c r="Z436" s="310">
        <v>-8.6484517509991843</v>
      </c>
      <c r="AA436" s="310">
        <v>-10.218471367069487</v>
      </c>
      <c r="AB436" s="310">
        <v>-5.7407427244855285</v>
      </c>
      <c r="AC436" s="310">
        <v>-6.1398070610865716</v>
      </c>
      <c r="AD436" s="310">
        <v>-9.5013841656937945</v>
      </c>
    </row>
    <row r="437" spans="1:30" x14ac:dyDescent="0.3">
      <c r="A437" s="309"/>
      <c r="Y437" s="311"/>
      <c r="Z437" s="310">
        <v>-8.0412836112247597</v>
      </c>
      <c r="AA437" s="310">
        <v>-10.614639181041181</v>
      </c>
      <c r="AB437" s="310">
        <v>-5.7407427244855285</v>
      </c>
      <c r="AC437" s="310">
        <v>-8.551054305556093</v>
      </c>
      <c r="AD437" s="310">
        <v>-10.301229569287608</v>
      </c>
    </row>
    <row r="438" spans="1:30" x14ac:dyDescent="0.3">
      <c r="A438" s="309"/>
      <c r="Y438" s="311"/>
      <c r="Z438" s="310">
        <v>-13.106476360668683</v>
      </c>
      <c r="AA438" s="310">
        <v>-10.734218971262063</v>
      </c>
      <c r="AB438" s="310">
        <v>-5.7407427244855285</v>
      </c>
      <c r="AC438" s="310">
        <v>-12.823091963206451</v>
      </c>
      <c r="AD438" s="310">
        <v>-10.636037887442502</v>
      </c>
    </row>
    <row r="439" spans="1:30" x14ac:dyDescent="0.3">
      <c r="A439" s="309"/>
      <c r="Y439" s="311"/>
      <c r="Z439" s="310">
        <v>-16.428956134343917</v>
      </c>
      <c r="AA439" s="310">
        <v>-10.725944197911172</v>
      </c>
      <c r="AB439" s="310">
        <v>-5.7407427244855285</v>
      </c>
      <c r="AC439" s="310">
        <v>-17.858016298217478</v>
      </c>
      <c r="AD439" s="310">
        <v>-10.506235880853126</v>
      </c>
    </row>
    <row r="440" spans="1:30" x14ac:dyDescent="0.3">
      <c r="A440" s="309"/>
      <c r="Y440" s="311"/>
      <c r="Z440" s="310">
        <v>-10.240570154198545</v>
      </c>
      <c r="AA440" s="310">
        <v>-11.021299911858579</v>
      </c>
      <c r="AB440" s="310">
        <v>-5.7407427244855285</v>
      </c>
      <c r="AC440" s="310">
        <v>-12.22787997533112</v>
      </c>
      <c r="AD440" s="310">
        <v>-10.621097944522123</v>
      </c>
    </row>
    <row r="441" spans="1:30" x14ac:dyDescent="0.3">
      <c r="A441" s="309"/>
      <c r="Y441" s="311"/>
      <c r="Z441" s="310">
        <v>-8.9974430724315724</v>
      </c>
      <c r="AA441" s="310">
        <v>-11.509513752195636</v>
      </c>
      <c r="AB441" s="310">
        <v>-5.7407427244855285</v>
      </c>
      <c r="AC441" s="310">
        <v>-8.002921007241909</v>
      </c>
      <c r="AD441" s="310">
        <v>-10.614632713971289</v>
      </c>
    </row>
    <row r="442" spans="1:30" x14ac:dyDescent="0.3">
      <c r="A442" s="309"/>
      <c r="Y442" s="311"/>
      <c r="Z442" s="310">
        <v>-9.618428301511539</v>
      </c>
      <c r="AA442" s="310">
        <v>-11.148477618833478</v>
      </c>
      <c r="AB442" s="310">
        <v>-5.7407427244855285</v>
      </c>
      <c r="AC442" s="310">
        <v>-7.9408805553322566</v>
      </c>
      <c r="AD442" s="310">
        <v>-9.8104937340604614</v>
      </c>
    </row>
    <row r="443" spans="1:30" x14ac:dyDescent="0.3">
      <c r="A443" s="309"/>
      <c r="Y443" s="311"/>
      <c r="Z443" s="310">
        <v>-10.715941748631046</v>
      </c>
      <c r="AA443" s="310">
        <v>-10.724275374942986</v>
      </c>
      <c r="AB443" s="310">
        <v>-5.7407427244855285</v>
      </c>
      <c r="AC443" s="310">
        <v>-6.9438415067695587</v>
      </c>
      <c r="AD443" s="310">
        <v>-9.5725283679442317</v>
      </c>
    </row>
    <row r="444" spans="1:30" x14ac:dyDescent="0.3">
      <c r="A444" s="309"/>
      <c r="Y444" s="311"/>
      <c r="Z444" s="310">
        <v>-11.45878049358414</v>
      </c>
      <c r="AA444" s="310">
        <v>-10.308564595947702</v>
      </c>
      <c r="AB444" s="310">
        <v>-5.7407427244855285</v>
      </c>
      <c r="AC444" s="310">
        <v>-8.505797691700252</v>
      </c>
      <c r="AD444" s="310">
        <v>-8.685603141331617</v>
      </c>
    </row>
    <row r="445" spans="1:30" x14ac:dyDescent="0.3">
      <c r="A445" s="309"/>
      <c r="Y445" s="311"/>
      <c r="Z445" s="310">
        <v>-10.579223427133588</v>
      </c>
      <c r="AA445" s="310">
        <v>-9.9061331549508242</v>
      </c>
      <c r="AB445" s="310">
        <v>-5.7407427244855285</v>
      </c>
      <c r="AC445" s="310">
        <v>-7.1941191038306584</v>
      </c>
      <c r="AD445" s="310">
        <v>-8.6776002780797619</v>
      </c>
    </row>
    <row r="446" spans="1:30" x14ac:dyDescent="0.3">
      <c r="A446" s="309"/>
      <c r="Y446" s="311"/>
      <c r="Z446" s="310">
        <v>-13.459540427110468</v>
      </c>
      <c r="AA446" s="310">
        <v>-9.1330735341985694</v>
      </c>
      <c r="AB446" s="310">
        <v>-5.7407427244855285</v>
      </c>
      <c r="AC446" s="310">
        <v>-16.192258735403868</v>
      </c>
      <c r="AD446" s="310">
        <v>-8.5576445682799367</v>
      </c>
    </row>
    <row r="447" spans="1:30" x14ac:dyDescent="0.3">
      <c r="A447" s="309"/>
      <c r="Y447" s="311"/>
      <c r="Z447" s="310">
        <v>-7.3305947012315595</v>
      </c>
      <c r="AA447" s="310">
        <v>-8.0115102986129294</v>
      </c>
      <c r="AB447" s="310">
        <v>-5.7407427244855285</v>
      </c>
      <c r="AC447" s="310">
        <v>-6.0194033890428216</v>
      </c>
      <c r="AD447" s="310">
        <v>-8.6904424183462741</v>
      </c>
    </row>
    <row r="448" spans="1:30" x14ac:dyDescent="0.3">
      <c r="A448" s="309"/>
      <c r="Y448" s="311"/>
      <c r="Z448" s="310">
        <v>-6.180422985453438</v>
      </c>
      <c r="AA448" s="310">
        <v>-5.0971190090078382</v>
      </c>
      <c r="AB448" s="310">
        <v>-5.7407427244855285</v>
      </c>
      <c r="AC448" s="310">
        <v>-7.9469009644789139</v>
      </c>
      <c r="AD448" s="310">
        <v>-8.217870469553807</v>
      </c>
    </row>
    <row r="449" spans="1:30" x14ac:dyDescent="0.3">
      <c r="A449" s="309"/>
      <c r="Y449" s="311"/>
      <c r="Z449" s="310">
        <v>-4.2070109562457354</v>
      </c>
      <c r="AA449" s="310">
        <v>-2.5013889657231378</v>
      </c>
      <c r="AB449" s="310">
        <v>-5.7407427244855285</v>
      </c>
      <c r="AC449" s="310">
        <v>-7.1011905867334804</v>
      </c>
      <c r="AD449" s="310">
        <v>-8.1138687494811155</v>
      </c>
    </row>
    <row r="450" spans="1:30" x14ac:dyDescent="0.3">
      <c r="A450" s="309"/>
      <c r="Y450" s="311"/>
      <c r="Z450" s="310">
        <v>-2.8649990995315697</v>
      </c>
      <c r="AA450" s="310">
        <v>0.70845590844210837</v>
      </c>
      <c r="AB450" s="310">
        <v>-5.7407427244855285</v>
      </c>
      <c r="AC450" s="310">
        <v>-7.8734264572339185</v>
      </c>
      <c r="AD450" s="310">
        <v>-7.2227582477255368</v>
      </c>
    </row>
    <row r="451" spans="1:30" x14ac:dyDescent="0.3">
      <c r="A451" s="309"/>
      <c r="Y451" s="311"/>
      <c r="Z451" s="310">
        <v>8.9419585336514942</v>
      </c>
      <c r="AA451" s="310">
        <v>3.5565184201938638</v>
      </c>
      <c r="AB451" s="310">
        <v>-5.7407427244855285</v>
      </c>
      <c r="AC451" s="310">
        <v>-5.1977940501529929</v>
      </c>
      <c r="AD451" s="310">
        <v>-7.9829405507513149</v>
      </c>
    </row>
    <row r="452" spans="1:30" x14ac:dyDescent="0.3">
      <c r="A452" s="309"/>
      <c r="Y452" s="311"/>
      <c r="Z452" s="310">
        <v>7.5908868758593142</v>
      </c>
      <c r="AA452" s="310">
        <v>7.1172740209038086</v>
      </c>
      <c r="AB452" s="310">
        <v>-5.7407427244855285</v>
      </c>
      <c r="AC452" s="310">
        <v>-6.4661070633218145</v>
      </c>
      <c r="AD452" s="310">
        <v>-7.2069140784437309</v>
      </c>
    </row>
    <row r="453" spans="1:30" x14ac:dyDescent="0.3">
      <c r="A453" s="309"/>
      <c r="Y453" s="311"/>
      <c r="Z453" s="310">
        <v>9.0093736920462533</v>
      </c>
      <c r="AA453" s="310">
        <v>11.527403874457519</v>
      </c>
      <c r="AB453" s="310">
        <v>-5.7407427244855285</v>
      </c>
      <c r="AC453" s="310">
        <v>-9.9544852231148155</v>
      </c>
      <c r="AD453" s="310">
        <v>-6.0240526462642219</v>
      </c>
    </row>
    <row r="454" spans="1:30" x14ac:dyDescent="0.3">
      <c r="A454" s="309"/>
      <c r="Y454" s="311"/>
      <c r="Z454" s="310">
        <v>12.605842881030728</v>
      </c>
      <c r="AA454" s="310">
        <v>15.138051481220415</v>
      </c>
      <c r="AB454" s="310">
        <v>-5.7407427244855285</v>
      </c>
      <c r="AC454" s="310">
        <v>-11.340679510223268</v>
      </c>
      <c r="AD454" s="310">
        <v>-4.8025332750728369</v>
      </c>
    </row>
    <row r="455" spans="1:30" x14ac:dyDescent="0.3">
      <c r="A455" s="309"/>
      <c r="Y455" s="311"/>
      <c r="Z455" s="310">
        <v>18.744866219516172</v>
      </c>
      <c r="AA455" s="310">
        <v>17.036519894627933</v>
      </c>
      <c r="AB455" s="310">
        <v>-5.7407427244855285</v>
      </c>
      <c r="AC455" s="310">
        <v>-2.5147156583258266</v>
      </c>
      <c r="AD455" s="310">
        <v>-4.0121884460398816</v>
      </c>
    </row>
    <row r="456" spans="1:30" x14ac:dyDescent="0.3">
      <c r="A456" s="309"/>
      <c r="Y456" s="311"/>
      <c r="Z456" s="310">
        <v>26.663898018630253</v>
      </c>
      <c r="AA456" s="310">
        <v>17.813319967164418</v>
      </c>
      <c r="AB456" s="310">
        <v>-5.7407427244855285</v>
      </c>
      <c r="AC456" s="310">
        <v>1.1788394385230845</v>
      </c>
      <c r="AD456" s="310">
        <v>-3.9445403213767634</v>
      </c>
    </row>
    <row r="457" spans="1:30" x14ac:dyDescent="0.3">
      <c r="A457" s="309"/>
      <c r="Y457" s="311"/>
      <c r="Z457" s="310">
        <v>22.409534147808699</v>
      </c>
      <c r="AA457" s="310">
        <v>19.2669148074975</v>
      </c>
      <c r="AB457" s="310">
        <v>-5.7407427244855285</v>
      </c>
      <c r="AC457" s="310">
        <v>0.67720914110577723</v>
      </c>
      <c r="AD457" s="310">
        <v>-3.6374567171435785</v>
      </c>
    </row>
    <row r="458" spans="1:30" x14ac:dyDescent="0.3">
      <c r="A458" s="309"/>
      <c r="Y458" s="311"/>
      <c r="Z458" s="310">
        <v>22.231237427504109</v>
      </c>
      <c r="AA458" s="310">
        <v>20.576861943639098</v>
      </c>
      <c r="AB458" s="310">
        <v>-5.7407427244855285</v>
      </c>
      <c r="AC458" s="310">
        <v>0.3346197530776891</v>
      </c>
      <c r="AD458" s="310">
        <v>-3.1840422959247667</v>
      </c>
    </row>
    <row r="459" spans="1:30" x14ac:dyDescent="0.3">
      <c r="A459" s="309"/>
      <c r="Y459" s="311"/>
      <c r="Z459" s="310">
        <v>13.028487383614703</v>
      </c>
      <c r="AA459" s="310">
        <v>21.198165215673232</v>
      </c>
      <c r="AB459" s="310">
        <v>-5.7407427244855285</v>
      </c>
      <c r="AC459" s="310">
        <v>-5.9925701906799844</v>
      </c>
      <c r="AD459" s="310">
        <v>-2.5085427331466041</v>
      </c>
    </row>
    <row r="460" spans="1:30" x14ac:dyDescent="0.3">
      <c r="A460" s="309"/>
      <c r="Y460" s="311"/>
      <c r="Z460" s="310">
        <v>19.184537574377838</v>
      </c>
      <c r="AA460" s="310">
        <v>19.246591289895189</v>
      </c>
      <c r="AB460" s="310">
        <v>-5.7407427244855285</v>
      </c>
      <c r="AC460" s="310">
        <v>-7.8048999934825218</v>
      </c>
      <c r="AD460" s="310">
        <v>-2.9031468959034163</v>
      </c>
    </row>
    <row r="461" spans="1:30" x14ac:dyDescent="0.3">
      <c r="A461" s="309"/>
      <c r="Y461" s="311"/>
      <c r="Z461" s="310">
        <v>21.775472834021908</v>
      </c>
      <c r="AA461" s="310">
        <v>18.854338799980685</v>
      </c>
      <c r="AB461" s="310">
        <v>-5.7407427244855285</v>
      </c>
      <c r="AC461" s="310">
        <v>-8.1667785616915864</v>
      </c>
      <c r="AD461" s="310">
        <v>-2.967031708020607</v>
      </c>
    </row>
    <row r="462" spans="1:30" x14ac:dyDescent="0.3">
      <c r="A462" s="309"/>
      <c r="Y462" s="311"/>
      <c r="Z462" s="310">
        <v>23.093989123755104</v>
      </c>
      <c r="AA462" s="310">
        <v>17.834408516520195</v>
      </c>
      <c r="AB462" s="310">
        <v>-5.7407427244855285</v>
      </c>
      <c r="AC462" s="310">
        <v>2.2137812811213138</v>
      </c>
      <c r="AD462" s="310">
        <v>-3.8893441971427865</v>
      </c>
    </row>
    <row r="463" spans="1:30" x14ac:dyDescent="0.3">
      <c r="B463" s="310"/>
      <c r="Y463" s="311"/>
      <c r="Z463" s="310">
        <v>13.002880538183952</v>
      </c>
      <c r="AA463" s="310">
        <v>18.976116622387167</v>
      </c>
      <c r="AB463" s="310">
        <v>-5.7407427244855285</v>
      </c>
      <c r="AC463" s="310">
        <v>-1.5833897007746032</v>
      </c>
      <c r="AD463" s="310">
        <v>-3.6069994973201824</v>
      </c>
    </row>
    <row r="464" spans="1:30" x14ac:dyDescent="0.3">
      <c r="B464" s="310"/>
      <c r="Y464" s="311">
        <v>44287</v>
      </c>
      <c r="Z464" s="310">
        <v>19.663766718407143</v>
      </c>
      <c r="AA464" s="310">
        <v>18.577375944251823</v>
      </c>
      <c r="AB464" s="310">
        <v>16.241162582106455</v>
      </c>
      <c r="AC464" s="310">
        <v>0.23001545628544307</v>
      </c>
      <c r="AD464" s="310">
        <v>-4.0414472605767786</v>
      </c>
    </row>
    <row r="465" spans="2:30" x14ac:dyDescent="0.3">
      <c r="B465" s="310"/>
      <c r="Y465" s="311"/>
      <c r="Z465" s="310">
        <v>15.091725443280691</v>
      </c>
      <c r="AA465" s="310">
        <v>18.222075136182294</v>
      </c>
      <c r="AB465" s="310">
        <v>16.241162582106455</v>
      </c>
      <c r="AC465" s="310">
        <v>-6.1215676707775657</v>
      </c>
      <c r="AD465" s="310">
        <v>-4.2620943987404809</v>
      </c>
    </row>
    <row r="466" spans="2:30" x14ac:dyDescent="0.3">
      <c r="B466" s="310"/>
      <c r="Y466" s="311"/>
      <c r="Z466" s="310">
        <v>21.020444124683525</v>
      </c>
      <c r="AA466" s="310">
        <v>18.682259512797394</v>
      </c>
      <c r="AB466" s="310">
        <v>16.241162582106455</v>
      </c>
      <c r="AC466" s="310">
        <v>-4.0161572919217576</v>
      </c>
      <c r="AD466" s="310">
        <v>-5.0446676537034056</v>
      </c>
    </row>
    <row r="467" spans="2:30" x14ac:dyDescent="0.3">
      <c r="B467" s="310"/>
      <c r="C467" s="310"/>
      <c r="D467" s="310"/>
      <c r="Y467" s="311"/>
      <c r="Z467" s="310">
        <v>16.393352827430419</v>
      </c>
      <c r="AA467" s="310">
        <v>19.888654644220619</v>
      </c>
      <c r="AB467" s="310">
        <v>16.241162582106455</v>
      </c>
      <c r="AC467" s="310">
        <v>-10.846034336278692</v>
      </c>
      <c r="AD467" s="310">
        <v>-5.6301272138733891</v>
      </c>
    </row>
    <row r="468" spans="2:30" x14ac:dyDescent="0.3">
      <c r="B468" s="310"/>
      <c r="C468" s="310"/>
      <c r="D468" s="310"/>
      <c r="Y468" s="311"/>
      <c r="Z468" s="310">
        <v>19.288367177535228</v>
      </c>
      <c r="AA468" s="310">
        <v>20.890842084456754</v>
      </c>
      <c r="AB468" s="310">
        <v>16.241162582106455</v>
      </c>
      <c r="AC468" s="310">
        <v>-9.7113085288375061</v>
      </c>
      <c r="AD468" s="310">
        <v>-5.6465910920341775</v>
      </c>
    </row>
    <row r="469" spans="2:30" x14ac:dyDescent="0.3">
      <c r="B469" s="310"/>
      <c r="C469" s="310"/>
      <c r="D469" s="310"/>
      <c r="Y469" s="311"/>
      <c r="Z469" s="310">
        <v>26.315279760060797</v>
      </c>
      <c r="AA469" s="310">
        <v>22.648615263492058</v>
      </c>
      <c r="AB469" s="310">
        <v>16.241162582106455</v>
      </c>
      <c r="AC469" s="310">
        <v>-3.2642315036191576</v>
      </c>
      <c r="AD469" s="310">
        <v>-5.173738553522246</v>
      </c>
    </row>
    <row r="470" spans="2:30" x14ac:dyDescent="0.3">
      <c r="B470" s="310"/>
      <c r="C470" s="310"/>
      <c r="D470" s="310"/>
      <c r="Y470" s="311"/>
      <c r="Z470" s="310">
        <v>21.447646458146533</v>
      </c>
      <c r="AA470" s="310">
        <v>23.951660209560341</v>
      </c>
      <c r="AB470" s="310">
        <v>16.241162582106455</v>
      </c>
      <c r="AC470" s="310">
        <v>-5.681606621964491</v>
      </c>
      <c r="AD470" s="310">
        <v>-4.948128208920429</v>
      </c>
    </row>
    <row r="471" spans="2:30" x14ac:dyDescent="0.3">
      <c r="B471" s="310"/>
      <c r="C471" s="310"/>
      <c r="D471" s="310"/>
      <c r="Y471" s="311"/>
      <c r="Z471" s="310">
        <v>26.679078800060097</v>
      </c>
      <c r="AA471" s="310">
        <v>23.961373745319246</v>
      </c>
      <c r="AB471" s="310">
        <v>16.241162582106455</v>
      </c>
      <c r="AC471" s="310">
        <v>0.11476830915992764</v>
      </c>
      <c r="AD471" s="310">
        <v>-4.6881985128353945</v>
      </c>
    </row>
    <row r="472" spans="2:30" x14ac:dyDescent="0.3">
      <c r="B472" s="310"/>
      <c r="C472" s="310"/>
      <c r="D472" s="310"/>
      <c r="Y472" s="311"/>
      <c r="Z472" s="310">
        <v>27.396137696527806</v>
      </c>
      <c r="AA472" s="310">
        <v>25.325472420869865</v>
      </c>
      <c r="AB472" s="310">
        <v>16.241162582106455</v>
      </c>
      <c r="AC472" s="310">
        <v>-2.8115999011940431</v>
      </c>
      <c r="AD472" s="310">
        <v>-3.9075833331232723</v>
      </c>
    </row>
    <row r="473" spans="2:30" x14ac:dyDescent="0.3">
      <c r="B473" s="310"/>
      <c r="C473" s="310"/>
      <c r="D473" s="310"/>
      <c r="Y473" s="311"/>
      <c r="Z473" s="310">
        <v>30.141758747161514</v>
      </c>
      <c r="AA473" s="310">
        <v>26.11338252101384</v>
      </c>
      <c r="AB473" s="310">
        <v>16.241162582106455</v>
      </c>
      <c r="AC473" s="310">
        <v>-2.4368848797090408</v>
      </c>
      <c r="AD473" s="310">
        <v>-2.5696510144553844</v>
      </c>
    </row>
    <row r="474" spans="2:30" x14ac:dyDescent="0.3">
      <c r="B474" s="310"/>
      <c r="C474" s="310"/>
      <c r="D474" s="310"/>
      <c r="Y474" s="311"/>
      <c r="Z474" s="310">
        <v>16.461347577742774</v>
      </c>
      <c r="AA474" s="310">
        <v>25.799068435695339</v>
      </c>
      <c r="AB474" s="310">
        <v>16.241162582106455</v>
      </c>
      <c r="AC474" s="310">
        <v>-9.026526463683453</v>
      </c>
      <c r="AD474" s="310">
        <v>-2.4129844757480368</v>
      </c>
    </row>
    <row r="475" spans="2:30" x14ac:dyDescent="0.3">
      <c r="B475" s="310"/>
      <c r="C475" s="310"/>
      <c r="D475" s="310"/>
      <c r="Y475" s="311"/>
      <c r="Z475" s="310">
        <v>28.837057906389564</v>
      </c>
      <c r="AA475" s="310">
        <v>25.725470503509317</v>
      </c>
      <c r="AB475" s="310">
        <v>16.241162582106455</v>
      </c>
      <c r="AC475" s="310">
        <v>-4.2470022708526471</v>
      </c>
      <c r="AD475" s="310">
        <v>-2.5320756735525345</v>
      </c>
    </row>
    <row r="476" spans="2:30" x14ac:dyDescent="0.3">
      <c r="B476" s="310"/>
      <c r="C476" s="310"/>
      <c r="D476" s="310"/>
      <c r="Y476" s="311"/>
      <c r="Z476" s="310">
        <v>31.830650461068583</v>
      </c>
      <c r="AA476" s="310">
        <v>24.562718974947106</v>
      </c>
      <c r="AB476" s="310">
        <v>16.241162582106455</v>
      </c>
      <c r="AC476" s="310">
        <v>6.1012947270560574</v>
      </c>
      <c r="AD476" s="310">
        <v>-3.0983914052621833</v>
      </c>
    </row>
    <row r="477" spans="2:30" x14ac:dyDescent="0.3">
      <c r="B477" s="310"/>
      <c r="C477" s="310"/>
      <c r="D477" s="310"/>
      <c r="Y477" s="311"/>
      <c r="Z477" s="310">
        <v>19.247447860917013</v>
      </c>
      <c r="AA477" s="310">
        <v>22.967905698218459</v>
      </c>
      <c r="AB477" s="310">
        <v>16.241162582106455</v>
      </c>
      <c r="AC477" s="310">
        <v>-4.5849408510130587</v>
      </c>
      <c r="AD477" s="310">
        <v>-4.3263847500707202</v>
      </c>
    </row>
    <row r="478" spans="2:30" x14ac:dyDescent="0.3">
      <c r="B478" s="310"/>
      <c r="C478" s="310"/>
      <c r="D478" s="310"/>
      <c r="Y478" s="311"/>
      <c r="Z478" s="310">
        <v>26.163893274757978</v>
      </c>
      <c r="AA478" s="310">
        <v>23.21293382407848</v>
      </c>
      <c r="AB478" s="310">
        <v>16.241162582106455</v>
      </c>
      <c r="AC478" s="310">
        <v>-0.7188700754715569</v>
      </c>
      <c r="AD478" s="310">
        <v>-4.6558209008245042</v>
      </c>
    </row>
    <row r="479" spans="2:30" x14ac:dyDescent="0.3">
      <c r="B479" s="310"/>
      <c r="C479" s="310"/>
      <c r="D479" s="310"/>
      <c r="Y479" s="311"/>
      <c r="Z479" s="310">
        <v>19.256876996592315</v>
      </c>
      <c r="AA479" s="310">
        <v>22.39883841459584</v>
      </c>
      <c r="AB479" s="310">
        <v>16.241162582106455</v>
      </c>
      <c r="AC479" s="310">
        <v>-6.7758100231615828</v>
      </c>
      <c r="AD479" s="310">
        <v>-5.8699428221115157</v>
      </c>
    </row>
    <row r="480" spans="2:30" x14ac:dyDescent="0.3">
      <c r="B480" s="310"/>
      <c r="C480" s="310"/>
      <c r="D480" s="310"/>
      <c r="Y480" s="311"/>
      <c r="Z480" s="310">
        <v>18.978065810060958</v>
      </c>
      <c r="AA480" s="310">
        <v>20.959726175626646</v>
      </c>
      <c r="AB480" s="310">
        <v>16.241162582106455</v>
      </c>
      <c r="AC480" s="310">
        <v>-11.032838293368798</v>
      </c>
      <c r="AD480" s="310">
        <v>-7.6814445524260417</v>
      </c>
    </row>
    <row r="481" spans="2:30" x14ac:dyDescent="0.3">
      <c r="B481" s="310"/>
      <c r="C481" s="310"/>
      <c r="D481" s="310"/>
      <c r="Y481" s="311"/>
      <c r="Z481" s="310">
        <v>18.176544458762937</v>
      </c>
      <c r="AA481" s="310">
        <v>20.813649010663571</v>
      </c>
      <c r="AB481" s="310">
        <v>16.241162582106455</v>
      </c>
      <c r="AC481" s="310">
        <v>-11.332579518959946</v>
      </c>
      <c r="AD481" s="310">
        <v>-7.7159111336281052</v>
      </c>
    </row>
    <row r="482" spans="2:30" x14ac:dyDescent="0.3">
      <c r="B482" s="310"/>
      <c r="C482" s="310"/>
      <c r="D482" s="310"/>
      <c r="Y482" s="311"/>
      <c r="Z482" s="310">
        <v>23.138390040011114</v>
      </c>
      <c r="AA482" s="310">
        <v>21.313853205618138</v>
      </c>
      <c r="AB482" s="310">
        <v>16.241162582106455</v>
      </c>
      <c r="AC482" s="310">
        <v>-12.745855719861723</v>
      </c>
      <c r="AD482" s="310">
        <v>-7.5137328386547448</v>
      </c>
    </row>
    <row r="483" spans="2:30" x14ac:dyDescent="0.3">
      <c r="B483" s="310"/>
      <c r="C483" s="310"/>
      <c r="D483" s="310"/>
      <c r="Y483" s="311"/>
      <c r="Z483" s="310">
        <v>21.756864788284208</v>
      </c>
      <c r="AA483" s="310">
        <v>21.604339142858777</v>
      </c>
      <c r="AB483" s="310">
        <v>16.241162582106455</v>
      </c>
      <c r="AC483" s="310">
        <v>-6.5792173851456255</v>
      </c>
      <c r="AD483" s="310">
        <v>-6.904311641253762</v>
      </c>
    </row>
    <row r="484" spans="2:30" x14ac:dyDescent="0.3">
      <c r="B484" s="310"/>
      <c r="C484" s="310"/>
      <c r="D484" s="310"/>
      <c r="Y484" s="311"/>
      <c r="Z484" s="310">
        <v>18.224907706175493</v>
      </c>
      <c r="AA484" s="310">
        <v>22.155440326307339</v>
      </c>
      <c r="AB484" s="310">
        <v>16.241162582106455</v>
      </c>
      <c r="AC484" s="310">
        <v>-4.8262069194275057</v>
      </c>
      <c r="AD484" s="310">
        <v>-5.9171596340357224</v>
      </c>
    </row>
    <row r="485" spans="2:30" x14ac:dyDescent="0.3">
      <c r="B485" s="310"/>
      <c r="C485" s="310"/>
      <c r="D485" s="310"/>
      <c r="Y485" s="311"/>
      <c r="Z485" s="310">
        <v>29.665322639439939</v>
      </c>
      <c r="AA485" s="310">
        <v>22.17947488280695</v>
      </c>
      <c r="AB485" s="310">
        <v>16.241162582106455</v>
      </c>
      <c r="AC485" s="310">
        <v>0.69637798934196837</v>
      </c>
      <c r="AD485" s="310">
        <v>-5.8584750199075684</v>
      </c>
    </row>
    <row r="486" spans="2:30" x14ac:dyDescent="0.3">
      <c r="B486" s="310"/>
      <c r="C486" s="310"/>
      <c r="D486" s="310"/>
      <c r="Y486" s="311"/>
      <c r="Z486" s="310">
        <v>21.290278557276803</v>
      </c>
      <c r="AA486" s="310">
        <v>22.732375005863961</v>
      </c>
      <c r="AB486" s="310">
        <v>16.241162582106455</v>
      </c>
      <c r="AC486" s="310">
        <v>-2.5098616413547035</v>
      </c>
      <c r="AD486" s="310">
        <v>-4.1514649206052541</v>
      </c>
    </row>
    <row r="487" spans="2:30" x14ac:dyDescent="0.3">
      <c r="B487" s="310"/>
      <c r="C487" s="310"/>
      <c r="D487" s="310"/>
      <c r="Y487" s="311"/>
      <c r="Z487" s="310">
        <v>22.835774094200882</v>
      </c>
      <c r="AA487" s="310">
        <v>23.205563639533391</v>
      </c>
      <c r="AB487" s="310">
        <v>16.241162582106455</v>
      </c>
      <c r="AC487" s="310">
        <v>-4.1227742428425245</v>
      </c>
      <c r="AD487" s="310">
        <v>-3.0165646824189696</v>
      </c>
    </row>
    <row r="488" spans="2:30" x14ac:dyDescent="0.3">
      <c r="B488" s="310"/>
      <c r="C488" s="310"/>
      <c r="D488" s="310"/>
      <c r="Y488" s="311"/>
      <c r="Z488" s="310">
        <v>18.344786354260197</v>
      </c>
      <c r="AA488" s="310">
        <v>23.894653860224331</v>
      </c>
      <c r="AB488" s="310">
        <v>16.241162582106455</v>
      </c>
      <c r="AC488" s="310">
        <v>-10.921787220062868</v>
      </c>
      <c r="AD488" s="310">
        <v>-2.0725735904326053</v>
      </c>
    </row>
    <row r="489" spans="2:30" x14ac:dyDescent="0.3">
      <c r="B489" s="310"/>
      <c r="C489" s="310"/>
      <c r="D489" s="310"/>
      <c r="Y489" s="311"/>
      <c r="Z489" s="310">
        <v>27.008690901410205</v>
      </c>
      <c r="AA489" s="310">
        <v>22.744811755275737</v>
      </c>
      <c r="AB489" s="310">
        <v>16.241162582106455</v>
      </c>
      <c r="AC489" s="310">
        <v>-0.79678502474551749</v>
      </c>
      <c r="AD489" s="310">
        <v>-1.9941569554293384</v>
      </c>
    </row>
    <row r="490" spans="2:30" x14ac:dyDescent="0.3">
      <c r="B490" s="310"/>
      <c r="C490" s="310"/>
      <c r="D490" s="310"/>
      <c r="Y490" s="311"/>
      <c r="Z490" s="310">
        <v>25.069185223970241</v>
      </c>
      <c r="AA490" s="310">
        <v>22.933367589193043</v>
      </c>
      <c r="AB490" s="310">
        <v>16.241162582106455</v>
      </c>
      <c r="AC490" s="310">
        <v>1.3650842821583637</v>
      </c>
      <c r="AD490" s="310">
        <v>-1.7779528962557853</v>
      </c>
    </row>
    <row r="491" spans="2:30" x14ac:dyDescent="0.3">
      <c r="B491" s="310"/>
      <c r="C491" s="310"/>
      <c r="D491" s="310"/>
      <c r="Y491" s="311"/>
      <c r="Z491" s="310">
        <v>23.048539251012052</v>
      </c>
      <c r="AA491" s="310">
        <v>24.724147871854239</v>
      </c>
      <c r="AB491" s="310">
        <v>16.241162582106455</v>
      </c>
      <c r="AC491" s="310">
        <v>1.7817307244770433</v>
      </c>
      <c r="AD491" s="310">
        <v>-1.0682450045986838</v>
      </c>
    </row>
    <row r="492" spans="2:30" x14ac:dyDescent="0.3">
      <c r="B492" s="310"/>
      <c r="C492" s="310"/>
      <c r="D492" s="310"/>
      <c r="Y492" s="311"/>
      <c r="Z492" s="310">
        <v>21.61642790479976</v>
      </c>
      <c r="AA492" s="310">
        <v>26.130418974248993</v>
      </c>
      <c r="AB492" s="310">
        <v>16.241162582106455</v>
      </c>
      <c r="AC492" s="310">
        <v>1.2452944343648369</v>
      </c>
      <c r="AD492" s="310">
        <v>-3.8118096819096489E-2</v>
      </c>
    </row>
    <row r="493" spans="2:30" x14ac:dyDescent="0.3">
      <c r="B493" s="310"/>
      <c r="C493" s="310"/>
      <c r="D493" s="310"/>
      <c r="Y493" s="311"/>
      <c r="Z493" s="310">
        <v>22.61016939469798</v>
      </c>
      <c r="AA493" s="310">
        <v>26.968555214087335</v>
      </c>
      <c r="AB493" s="310">
        <v>16.241162582106455</v>
      </c>
      <c r="AC493" s="310">
        <v>-0.99643322713983196</v>
      </c>
      <c r="AD493" s="310">
        <v>-0.5232460363771777</v>
      </c>
    </row>
    <row r="494" spans="2:30" x14ac:dyDescent="0.3">
      <c r="B494" s="310"/>
      <c r="C494" s="310"/>
      <c r="D494" s="310"/>
      <c r="Y494" s="311">
        <v>44317</v>
      </c>
      <c r="Z494" s="310">
        <v>35.371236072829262</v>
      </c>
      <c r="AA494" s="310">
        <v>26.265289775749046</v>
      </c>
      <c r="AB494" s="310">
        <v>16.241162582106455</v>
      </c>
      <c r="AC494" s="310">
        <v>0.84518099875718633</v>
      </c>
      <c r="AD494" s="310">
        <v>-0.94768511629749441</v>
      </c>
    </row>
    <row r="495" spans="2:30" x14ac:dyDescent="0.3">
      <c r="B495" s="310"/>
      <c r="C495" s="310"/>
      <c r="D495" s="310"/>
      <c r="Y495" s="311"/>
      <c r="Z495" s="310">
        <v>28.188684071023463</v>
      </c>
      <c r="AA495" s="310">
        <v>26.518088930410347</v>
      </c>
      <c r="AB495" s="310">
        <v>16.241162582106455</v>
      </c>
      <c r="AC495" s="310">
        <v>-3.7108988656057562</v>
      </c>
      <c r="AD495" s="310">
        <v>-1.4635853261117222</v>
      </c>
    </row>
    <row r="496" spans="2:30" x14ac:dyDescent="0.3">
      <c r="B496" s="310"/>
      <c r="C496" s="310"/>
      <c r="D496" s="310"/>
      <c r="Y496" s="311"/>
      <c r="Z496" s="310">
        <v>32.875644580278589</v>
      </c>
      <c r="AA496" s="310">
        <v>26.398178319115281</v>
      </c>
      <c r="AB496" s="310">
        <v>16.241162582106455</v>
      </c>
      <c r="AC496" s="310">
        <v>-4.1926806016520857</v>
      </c>
      <c r="AD496" s="310">
        <v>-2.057029809529165</v>
      </c>
    </row>
    <row r="497" spans="2:30" x14ac:dyDescent="0.3">
      <c r="B497" s="310"/>
      <c r="C497" s="310"/>
      <c r="D497" s="310"/>
      <c r="Y497" s="311"/>
      <c r="Z497" s="310">
        <v>20.146327155602226</v>
      </c>
      <c r="AA497" s="310">
        <v>26.701407232834732</v>
      </c>
      <c r="AB497" s="310">
        <v>16.241162582106455</v>
      </c>
      <c r="AC497" s="310">
        <v>-1.6059892772838538</v>
      </c>
      <c r="AD497" s="310">
        <v>-2.4069780698159127</v>
      </c>
    </row>
    <row r="498" spans="2:30" x14ac:dyDescent="0.3">
      <c r="B498" s="310"/>
      <c r="C498" s="310"/>
      <c r="D498" s="310"/>
      <c r="Y498" s="311"/>
      <c r="Z498" s="310">
        <v>24.818133333641164</v>
      </c>
      <c r="AA498" s="310">
        <v>24.307191453081479</v>
      </c>
      <c r="AB498" s="310">
        <v>16.241162582106455</v>
      </c>
      <c r="AC498" s="310">
        <v>-1.8295707442225506</v>
      </c>
      <c r="AD498" s="310">
        <v>-3.443910497381848</v>
      </c>
    </row>
    <row r="499" spans="2:30" x14ac:dyDescent="0.3">
      <c r="B499" s="310"/>
      <c r="C499" s="310"/>
      <c r="D499" s="310"/>
      <c r="Y499" s="311"/>
      <c r="Z499" s="310">
        <v>20.777053625734293</v>
      </c>
      <c r="AA499" s="310">
        <v>24.42340430577169</v>
      </c>
      <c r="AB499" s="310">
        <v>16.241162582106455</v>
      </c>
      <c r="AC499" s="310">
        <v>-2.9088169495572629</v>
      </c>
      <c r="AD499" s="310">
        <v>-3.3029513918674076</v>
      </c>
    </row>
    <row r="500" spans="2:30" x14ac:dyDescent="0.3">
      <c r="B500" s="310"/>
      <c r="C500" s="310"/>
      <c r="D500" s="310"/>
      <c r="Y500" s="311"/>
      <c r="Z500" s="310">
        <v>24.732771790734155</v>
      </c>
      <c r="AA500" s="310">
        <v>25.209214173080557</v>
      </c>
      <c r="AB500" s="310">
        <v>16.241162582106455</v>
      </c>
      <c r="AC500" s="310">
        <v>-3.446071049147065</v>
      </c>
      <c r="AD500" s="310">
        <v>-2.7052101364233425</v>
      </c>
    </row>
    <row r="501" spans="2:30" x14ac:dyDescent="0.3">
      <c r="B501" s="310"/>
      <c r="C501" s="310"/>
      <c r="D501" s="310"/>
      <c r="Y501" s="311"/>
      <c r="Z501" s="310">
        <v>18.611725614556455</v>
      </c>
      <c r="AA501" s="310">
        <v>25.635211454508074</v>
      </c>
      <c r="AB501" s="310">
        <v>16.241162582106455</v>
      </c>
      <c r="AC501" s="310">
        <v>-6.4133459942043629</v>
      </c>
      <c r="AD501" s="310">
        <v>-3.1144686018984067</v>
      </c>
    </row>
    <row r="502" spans="2:30" x14ac:dyDescent="0.3">
      <c r="B502" s="310"/>
      <c r="C502" s="310"/>
      <c r="D502" s="310"/>
      <c r="Y502" s="311"/>
      <c r="Z502" s="310">
        <v>29.002174039854932</v>
      </c>
      <c r="AA502" s="310">
        <v>25.33490223584522</v>
      </c>
      <c r="AB502" s="310">
        <v>16.241162582106455</v>
      </c>
      <c r="AC502" s="310">
        <v>-2.7241851270046737</v>
      </c>
      <c r="AD502" s="310">
        <v>-3.3447633201002214</v>
      </c>
    </row>
    <row r="503" spans="2:30" x14ac:dyDescent="0.3">
      <c r="B503" s="310"/>
      <c r="C503" s="310"/>
      <c r="D503" s="310"/>
      <c r="Y503" s="311"/>
      <c r="Z503" s="310">
        <v>38.376313651440654</v>
      </c>
      <c r="AA503" s="310">
        <v>25.548520244376018</v>
      </c>
      <c r="AB503" s="310">
        <v>16.241162582106455</v>
      </c>
      <c r="AC503" s="310">
        <v>-8.4918135436282682E-3</v>
      </c>
      <c r="AD503" s="310">
        <v>-3.438149291814367</v>
      </c>
    </row>
    <row r="504" spans="2:30" x14ac:dyDescent="0.3">
      <c r="B504" s="310"/>
      <c r="C504" s="310"/>
      <c r="D504" s="310"/>
      <c r="Y504" s="311"/>
      <c r="Z504" s="310">
        <v>23.128308125594852</v>
      </c>
      <c r="AA504" s="310">
        <v>25.504308059523787</v>
      </c>
      <c r="AB504" s="310">
        <v>16.241162582106455</v>
      </c>
      <c r="AC504" s="310">
        <v>-4.4707985356093047</v>
      </c>
      <c r="AD504" s="310">
        <v>-3.174206945945528</v>
      </c>
    </row>
    <row r="505" spans="2:30" x14ac:dyDescent="0.3">
      <c r="B505" s="310"/>
      <c r="C505" s="310"/>
      <c r="D505" s="310"/>
      <c r="Y505" s="311"/>
      <c r="Z505" s="310">
        <v>22.715968803001207</v>
      </c>
      <c r="AA505" s="310">
        <v>26.841706546939488</v>
      </c>
      <c r="AB505" s="310">
        <v>16.241162582106455</v>
      </c>
      <c r="AC505" s="310">
        <v>-3.441633771635253</v>
      </c>
      <c r="AD505" s="310">
        <v>-1.2209418257072571</v>
      </c>
    </row>
    <row r="506" spans="2:30" x14ac:dyDescent="0.3">
      <c r="B506" s="310"/>
      <c r="C506" s="310"/>
      <c r="D506" s="310"/>
      <c r="Y506" s="311"/>
      <c r="Z506" s="310">
        <v>22.272379685449856</v>
      </c>
      <c r="AA506" s="310">
        <v>27.046409541226705</v>
      </c>
      <c r="AB506" s="310">
        <v>16.241162582106455</v>
      </c>
      <c r="AC506" s="310">
        <v>-3.5625187515562828</v>
      </c>
      <c r="AD506" s="310">
        <v>-1.0398181248540428</v>
      </c>
    </row>
    <row r="507" spans="2:30" x14ac:dyDescent="0.3">
      <c r="B507" s="310"/>
      <c r="C507" s="310"/>
      <c r="D507" s="310"/>
      <c r="Y507" s="311"/>
      <c r="Z507" s="310">
        <v>24.423286496768526</v>
      </c>
      <c r="AA507" s="310">
        <v>26.605290726524437</v>
      </c>
      <c r="AB507" s="310">
        <v>16.241162582106455</v>
      </c>
      <c r="AC507" s="310">
        <v>-1.5984746280651905</v>
      </c>
      <c r="AD507" s="310">
        <v>-1.2301242451421319</v>
      </c>
    </row>
    <row r="508" spans="2:30" x14ac:dyDescent="0.3">
      <c r="B508" s="310"/>
      <c r="C508" s="310"/>
      <c r="D508" s="310"/>
      <c r="Y508" s="311"/>
      <c r="Z508" s="310">
        <v>27.973515026466359</v>
      </c>
      <c r="AA508" s="310">
        <v>27.033050748887664</v>
      </c>
      <c r="AB508" s="310">
        <v>16.241162582106455</v>
      </c>
      <c r="AC508" s="310">
        <v>7.2595098474635336</v>
      </c>
      <c r="AD508" s="310">
        <v>-0.91028521324962242</v>
      </c>
    </row>
    <row r="509" spans="2:30" x14ac:dyDescent="0.3">
      <c r="B509" s="310"/>
      <c r="C509" s="310"/>
      <c r="D509" s="310"/>
      <c r="Y509" s="311"/>
      <c r="Z509" s="310">
        <v>30.435094999865473</v>
      </c>
      <c r="AA509" s="310">
        <v>26.849796990654912</v>
      </c>
      <c r="AB509" s="310">
        <v>16.241162582106455</v>
      </c>
      <c r="AC509" s="310">
        <v>-1.4563192210321745</v>
      </c>
      <c r="AD509" s="310">
        <v>-0.90486303029148019</v>
      </c>
    </row>
    <row r="510" spans="2:30" x14ac:dyDescent="0.3">
      <c r="B510" s="310"/>
      <c r="C510" s="310"/>
      <c r="D510" s="310"/>
      <c r="Y510" s="311"/>
      <c r="Z510" s="310">
        <v>35.288481948524769</v>
      </c>
      <c r="AA510" s="310">
        <v>26.373764266019496</v>
      </c>
      <c r="AB510" s="310">
        <v>16.241162582106455</v>
      </c>
      <c r="AC510" s="310">
        <v>-1.3406346555602511</v>
      </c>
      <c r="AD510" s="310">
        <v>-0.7786019796319904</v>
      </c>
    </row>
    <row r="511" spans="2:30" x14ac:dyDescent="0.3">
      <c r="B511" s="310"/>
      <c r="C511" s="310"/>
      <c r="D511" s="310"/>
      <c r="Y511" s="311"/>
      <c r="Z511" s="310">
        <v>26.12262828213747</v>
      </c>
      <c r="AA511" s="310">
        <v>25.669380605095764</v>
      </c>
      <c r="AB511" s="310">
        <v>16.241162582106455</v>
      </c>
      <c r="AC511" s="310">
        <v>-2.2319253123617386</v>
      </c>
      <c r="AD511" s="310">
        <v>-0.91104892370735924</v>
      </c>
    </row>
    <row r="512" spans="2:30" x14ac:dyDescent="0.3">
      <c r="B512" s="310"/>
      <c r="C512" s="310"/>
      <c r="D512" s="310"/>
      <c r="Y512" s="311"/>
      <c r="Z512" s="310">
        <v>21.433192495371941</v>
      </c>
      <c r="AA512" s="310">
        <v>24.94757824896811</v>
      </c>
      <c r="AB512" s="310">
        <v>16.241162582106455</v>
      </c>
      <c r="AC512" s="310">
        <v>-3.4036784909282574</v>
      </c>
      <c r="AD512" s="310">
        <v>-1.7660444293985458</v>
      </c>
    </row>
    <row r="513" spans="2:30" x14ac:dyDescent="0.3">
      <c r="B513" s="310"/>
      <c r="C513" s="310"/>
      <c r="D513" s="310"/>
      <c r="Y513" s="311"/>
      <c r="Z513" s="310">
        <v>18.94015061300194</v>
      </c>
      <c r="AA513" s="310">
        <v>23.18709651896344</v>
      </c>
      <c r="AB513" s="310">
        <v>16.241162582106455</v>
      </c>
      <c r="AC513" s="310">
        <v>-2.678691396939854</v>
      </c>
      <c r="AD513" s="310">
        <v>-2.8084510460965504</v>
      </c>
    </row>
    <row r="514" spans="2:30" x14ac:dyDescent="0.3">
      <c r="B514" s="310"/>
      <c r="C514" s="310"/>
      <c r="D514" s="310"/>
      <c r="Y514" s="311"/>
      <c r="Z514" s="310">
        <v>19.492600870302383</v>
      </c>
      <c r="AA514" s="310">
        <v>22.296129661874719</v>
      </c>
      <c r="AB514" s="310">
        <v>16.241162582106455</v>
      </c>
      <c r="AC514" s="310">
        <v>-2.5256032365927723</v>
      </c>
      <c r="AD514" s="310">
        <v>-2.9253973819970804</v>
      </c>
    </row>
    <row r="515" spans="2:30" x14ac:dyDescent="0.3">
      <c r="B515" s="310"/>
      <c r="C515" s="310"/>
      <c r="D515" s="310"/>
      <c r="Y515" s="311"/>
      <c r="Z515" s="310">
        <v>22.920898533572792</v>
      </c>
      <c r="AA515" s="310">
        <v>21.479017953006103</v>
      </c>
      <c r="AB515" s="310">
        <v>16.241162582106455</v>
      </c>
      <c r="AC515" s="310">
        <v>1.2745413076252277</v>
      </c>
      <c r="AD515" s="310">
        <v>-3.202901571132819</v>
      </c>
    </row>
    <row r="516" spans="2:30" x14ac:dyDescent="0.3">
      <c r="B516" s="310"/>
      <c r="C516" s="310"/>
      <c r="D516" s="310"/>
      <c r="Y516" s="311"/>
      <c r="Z516" s="310">
        <v>18.111722889832791</v>
      </c>
      <c r="AA516" s="310">
        <v>21.029367634403634</v>
      </c>
      <c r="AB516" s="310">
        <v>16.241162582106455</v>
      </c>
      <c r="AC516" s="310">
        <v>-8.753165537918207</v>
      </c>
      <c r="AD516" s="310">
        <v>-3.0046422795588166</v>
      </c>
    </row>
    <row r="517" spans="2:30" x14ac:dyDescent="0.3">
      <c r="B517" s="310"/>
      <c r="C517" s="310"/>
      <c r="D517" s="310"/>
      <c r="Y517" s="311"/>
      <c r="Z517" s="310">
        <v>29.0517139489037</v>
      </c>
      <c r="AA517" s="310">
        <v>21.189458758361688</v>
      </c>
      <c r="AB517" s="310">
        <v>16.241162582106455</v>
      </c>
      <c r="AC517" s="310">
        <v>-2.1592590068639623</v>
      </c>
      <c r="AD517" s="310">
        <v>-3.0123767048955647</v>
      </c>
    </row>
    <row r="518" spans="2:30" x14ac:dyDescent="0.3">
      <c r="B518" s="310"/>
      <c r="C518" s="310"/>
      <c r="D518" s="310"/>
      <c r="Y518" s="311"/>
      <c r="Z518" s="310">
        <v>20.402846320057208</v>
      </c>
      <c r="AA518" s="310">
        <v>20.987808816471816</v>
      </c>
      <c r="AB518" s="310">
        <v>16.241162582106455</v>
      </c>
      <c r="AC518" s="310">
        <v>-4.1744546363119071</v>
      </c>
      <c r="AD518" s="310">
        <v>-3.1575894092654813</v>
      </c>
    </row>
    <row r="519" spans="2:30" x14ac:dyDescent="0.3">
      <c r="B519" s="310"/>
      <c r="C519" s="310"/>
      <c r="D519" s="310"/>
      <c r="Y519" s="311"/>
      <c r="Z519" s="310">
        <v>18.285640265154665</v>
      </c>
      <c r="AA519" s="310">
        <v>19.948220257668943</v>
      </c>
      <c r="AB519" s="310">
        <v>16.241162582106455</v>
      </c>
      <c r="AC519" s="310">
        <v>-2.0158634499102419</v>
      </c>
      <c r="AD519" s="310">
        <v>-3.9737751576669638</v>
      </c>
    </row>
    <row r="520" spans="2:30" x14ac:dyDescent="0.3">
      <c r="B520" s="310"/>
      <c r="C520" s="310"/>
      <c r="D520" s="310"/>
      <c r="Y520" s="311"/>
      <c r="Z520" s="310">
        <v>20.060788480708293</v>
      </c>
      <c r="AA520" s="310">
        <v>20.261752438094486</v>
      </c>
      <c r="AB520" s="310">
        <v>16.241162582106455</v>
      </c>
      <c r="AC520" s="310">
        <v>-2.7328323742970895</v>
      </c>
      <c r="AD520" s="310">
        <v>-3.4002726856180323</v>
      </c>
    </row>
    <row r="521" spans="2:30" x14ac:dyDescent="0.3">
      <c r="B521" s="310"/>
      <c r="C521" s="310"/>
      <c r="D521" s="310"/>
      <c r="Y521" s="311"/>
      <c r="Z521" s="310">
        <v>18.081051277073282</v>
      </c>
      <c r="AA521" s="310">
        <v>20.356890912315087</v>
      </c>
      <c r="AB521" s="310">
        <v>16.241162582106455</v>
      </c>
      <c r="AC521" s="310">
        <v>-3.5420921671821901</v>
      </c>
      <c r="AD521" s="310">
        <v>-3.3168922623895014</v>
      </c>
    </row>
    <row r="522" spans="2:30" x14ac:dyDescent="0.3">
      <c r="B522" s="310"/>
      <c r="C522" s="310"/>
      <c r="D522" s="310"/>
      <c r="Y522" s="311"/>
      <c r="Z522" s="310">
        <v>15.643778621952659</v>
      </c>
      <c r="AA522" s="310">
        <v>20.683214626592683</v>
      </c>
      <c r="AB522" s="310">
        <v>16.241162582106455</v>
      </c>
      <c r="AC522" s="310">
        <v>-4.4387589311851485</v>
      </c>
      <c r="AD522" s="310">
        <v>-3.0432176668440372</v>
      </c>
    </row>
    <row r="523" spans="2:30" x14ac:dyDescent="0.3">
      <c r="B523" s="310"/>
      <c r="C523" s="310"/>
      <c r="D523" s="310"/>
      <c r="Y523" s="311"/>
      <c r="Z523" s="310">
        <v>20.306448152811587</v>
      </c>
      <c r="AA523" s="310">
        <v>21.057029698221033</v>
      </c>
      <c r="AB523" s="310">
        <v>16.241162582106455</v>
      </c>
      <c r="AC523" s="310">
        <v>-4.7386482335756881</v>
      </c>
      <c r="AD523" s="310">
        <v>-3.0811324915890572</v>
      </c>
    </row>
    <row r="524" spans="2:30" x14ac:dyDescent="0.3">
      <c r="B524" s="310"/>
      <c r="C524" s="310"/>
      <c r="D524" s="310"/>
      <c r="Y524" s="311"/>
      <c r="Z524" s="310">
        <v>29.71768326844791</v>
      </c>
      <c r="AA524" s="310">
        <v>19.021365745747765</v>
      </c>
      <c r="AB524" s="310">
        <v>16.241162582106455</v>
      </c>
      <c r="AC524" s="310">
        <v>-1.5755960442642447</v>
      </c>
      <c r="AD524" s="310">
        <v>-4.5977093738887431</v>
      </c>
    </row>
    <row r="525" spans="2:30" x14ac:dyDescent="0.3">
      <c r="B525" s="310"/>
      <c r="C525" s="310"/>
      <c r="D525" s="310"/>
      <c r="Y525" s="311">
        <v>44348</v>
      </c>
      <c r="Z525" s="310">
        <v>22.687112320000399</v>
      </c>
      <c r="AA525" s="310">
        <v>17.800160179166536</v>
      </c>
      <c r="AB525" s="310">
        <v>16.241162582106455</v>
      </c>
      <c r="AC525" s="310">
        <v>-2.2587324674936582</v>
      </c>
      <c r="AD525" s="310">
        <v>-5.3435196545682544</v>
      </c>
    </row>
    <row r="526" spans="2:30" x14ac:dyDescent="0.3">
      <c r="B526" s="310"/>
      <c r="C526" s="310"/>
      <c r="D526" s="310"/>
      <c r="Y526" s="311"/>
      <c r="Z526" s="310">
        <v>20.902345766553083</v>
      </c>
      <c r="AA526" s="310">
        <v>17.628714857656295</v>
      </c>
      <c r="AB526" s="310">
        <v>16.241162582106455</v>
      </c>
      <c r="AC526" s="310">
        <v>-2.2812672231253828</v>
      </c>
      <c r="AD526" s="310">
        <v>-5.0008544778368149</v>
      </c>
    </row>
    <row r="527" spans="2:30" x14ac:dyDescent="0.3">
      <c r="B527" s="310"/>
      <c r="C527" s="310"/>
      <c r="D527" s="310"/>
      <c r="Y527" s="311"/>
      <c r="Z527" s="310">
        <v>5.8111408133954283</v>
      </c>
      <c r="AA527" s="310">
        <v>17.09968568555194</v>
      </c>
      <c r="AB527" s="310">
        <v>16.241162582106455</v>
      </c>
      <c r="AC527" s="310">
        <v>-13.348870550394892</v>
      </c>
      <c r="AD527" s="310">
        <v>-5.0793154624816452</v>
      </c>
    </row>
    <row r="528" spans="2:30" x14ac:dyDescent="0.3">
      <c r="B528" s="310"/>
      <c r="C528" s="310"/>
      <c r="D528" s="310"/>
      <c r="Y528" s="311"/>
      <c r="Z528" s="310">
        <v>9.5326123110046908</v>
      </c>
      <c r="AA528" s="310">
        <v>15.607933693438452</v>
      </c>
      <c r="AB528" s="310">
        <v>16.241162582106455</v>
      </c>
      <c r="AC528" s="310">
        <v>-8.7627641319387664</v>
      </c>
      <c r="AD528" s="310">
        <v>-5.3672653924072602</v>
      </c>
    </row>
    <row r="529" spans="2:30" x14ac:dyDescent="0.3">
      <c r="B529" s="310"/>
      <c r="C529" s="310"/>
      <c r="D529" s="310"/>
      <c r="Y529" s="311"/>
      <c r="Z529" s="310">
        <v>14.443661371380973</v>
      </c>
      <c r="AA529" s="310">
        <v>14.417233359546843</v>
      </c>
      <c r="AB529" s="310">
        <v>16.241162582106455</v>
      </c>
      <c r="AC529" s="310">
        <v>-2.0401026940650695</v>
      </c>
      <c r="AD529" s="310">
        <v>-5.5369127831868052</v>
      </c>
    </row>
    <row r="530" spans="2:30" x14ac:dyDescent="0.3">
      <c r="B530" s="310"/>
      <c r="C530" s="310"/>
      <c r="D530" s="310"/>
      <c r="Y530" s="311"/>
      <c r="Z530" s="310">
        <v>16.603243948081104</v>
      </c>
      <c r="AA530" s="310">
        <v>13.441380189111637</v>
      </c>
      <c r="AB530" s="310">
        <v>16.241162582106455</v>
      </c>
      <c r="AC530" s="310">
        <v>-5.2878751260895029</v>
      </c>
      <c r="AD530" s="310">
        <v>-4.9332052453379163</v>
      </c>
    </row>
    <row r="531" spans="2:30" x14ac:dyDescent="0.3">
      <c r="B531" s="310"/>
      <c r="C531" s="310"/>
      <c r="D531" s="310"/>
      <c r="Y531" s="311"/>
      <c r="Z531" s="310">
        <v>19.275419323653491</v>
      </c>
      <c r="AA531" s="310">
        <v>14.530994636935903</v>
      </c>
      <c r="AB531" s="310">
        <v>16.241162582106455</v>
      </c>
      <c r="AC531" s="310">
        <v>-3.5912455537435477</v>
      </c>
      <c r="AD531" s="310">
        <v>-2.5974521452476034</v>
      </c>
    </row>
    <row r="532" spans="2:30" x14ac:dyDescent="0.3">
      <c r="B532" s="310"/>
      <c r="C532" s="310"/>
      <c r="D532" s="310"/>
      <c r="Y532" s="311"/>
      <c r="Z532" s="310">
        <v>14.352209982759138</v>
      </c>
      <c r="AA532" s="310">
        <v>16.797159720144723</v>
      </c>
      <c r="AB532" s="310">
        <v>16.241162582106455</v>
      </c>
      <c r="AC532" s="310">
        <v>-3.4462642029504735</v>
      </c>
      <c r="AD532" s="310">
        <v>-2.0221527301243367</v>
      </c>
    </row>
    <row r="533" spans="2:30" x14ac:dyDescent="0.3">
      <c r="B533" s="310"/>
      <c r="C533" s="310"/>
      <c r="D533" s="310"/>
      <c r="Y533" s="311"/>
      <c r="Z533" s="310">
        <v>14.071373573506627</v>
      </c>
      <c r="AA533" s="310">
        <v>16.759030941662413</v>
      </c>
      <c r="AB533" s="310">
        <v>16.241162582106455</v>
      </c>
      <c r="AC533" s="310">
        <v>1.9446855418168383</v>
      </c>
      <c r="AD533" s="310">
        <v>-2.6162705633945484</v>
      </c>
    </row>
    <row r="534" spans="2:30" x14ac:dyDescent="0.3">
      <c r="B534" s="310"/>
      <c r="C534" s="310"/>
      <c r="D534" s="310"/>
      <c r="Y534" s="311"/>
      <c r="Z534" s="310">
        <v>13.438441948165309</v>
      </c>
      <c r="AA534" s="310">
        <v>17.54211966945638</v>
      </c>
      <c r="AB534" s="310">
        <v>16.241162582106455</v>
      </c>
      <c r="AC534" s="310">
        <v>3.0014011502372995</v>
      </c>
      <c r="AD534" s="310">
        <v>-1.1803327331030797</v>
      </c>
    </row>
    <row r="535" spans="2:30" x14ac:dyDescent="0.3">
      <c r="B535" s="310"/>
      <c r="C535" s="310"/>
      <c r="D535" s="310"/>
      <c r="Y535" s="311"/>
      <c r="Z535" s="310">
        <v>25.395767893466434</v>
      </c>
      <c r="AA535" s="310">
        <v>18.408922829729789</v>
      </c>
      <c r="AB535" s="310">
        <v>16.241162582106455</v>
      </c>
      <c r="AC535" s="310">
        <v>-4.7356682260759015</v>
      </c>
      <c r="AD535" s="310">
        <v>-0.13991135103187194</v>
      </c>
    </row>
    <row r="536" spans="2:30" x14ac:dyDescent="0.3">
      <c r="B536" s="310"/>
      <c r="C536" s="310"/>
      <c r="D536" s="310"/>
      <c r="Y536" s="311"/>
      <c r="Z536" s="310">
        <v>14.176759922004784</v>
      </c>
      <c r="AA536" s="310">
        <v>17.987469033662784</v>
      </c>
      <c r="AB536" s="310">
        <v>16.241162582106455</v>
      </c>
      <c r="AC536" s="310">
        <v>-6.1989275269565525</v>
      </c>
      <c r="AD536" s="310">
        <v>0.10566432235222376</v>
      </c>
    </row>
    <row r="537" spans="2:30" x14ac:dyDescent="0.3">
      <c r="B537" s="310"/>
      <c r="C537" s="310"/>
      <c r="D537" s="310"/>
      <c r="Y537" s="311"/>
      <c r="Z537" s="310">
        <v>22.084865042638889</v>
      </c>
      <c r="AA537" s="310">
        <v>17.867645314171607</v>
      </c>
      <c r="AB537" s="310">
        <v>16.241162582106455</v>
      </c>
      <c r="AC537" s="310">
        <v>4.76368968595078</v>
      </c>
      <c r="AD537" s="310">
        <v>-0.38105939913839187</v>
      </c>
    </row>
    <row r="538" spans="2:30" x14ac:dyDescent="0.3">
      <c r="B538" s="310"/>
      <c r="C538" s="310"/>
      <c r="D538" s="310"/>
      <c r="Y538" s="311"/>
      <c r="Z538" s="310">
        <v>25.343041445567376</v>
      </c>
      <c r="AA538" s="310">
        <v>18.033125271625977</v>
      </c>
      <c r="AB538" s="310">
        <v>16.241162582106455</v>
      </c>
      <c r="AC538" s="310">
        <v>3.6917041207549062</v>
      </c>
      <c r="AD538" s="310">
        <v>-0.93815422011031202</v>
      </c>
    </row>
    <row r="539" spans="2:30" x14ac:dyDescent="0.3">
      <c r="B539" s="310"/>
      <c r="C539" s="310"/>
      <c r="D539" s="310"/>
      <c r="Y539" s="311"/>
      <c r="Z539" s="310">
        <v>11.40203341029007</v>
      </c>
      <c r="AA539" s="310">
        <v>15.993670932297281</v>
      </c>
      <c r="AB539" s="310">
        <v>16.241162582106455</v>
      </c>
      <c r="AC539" s="310">
        <v>-1.7272344892618037</v>
      </c>
      <c r="AD539" s="310">
        <v>-0.83884186873097077</v>
      </c>
    </row>
    <row r="540" spans="2:30" x14ac:dyDescent="0.3">
      <c r="B540" s="310"/>
      <c r="C540" s="310"/>
      <c r="D540" s="310"/>
      <c r="Y540" s="311"/>
      <c r="Z540" s="310">
        <v>13.232607537068382</v>
      </c>
      <c r="AA540" s="310">
        <v>15.170451097245627</v>
      </c>
      <c r="AB540" s="310">
        <v>16.241162582106455</v>
      </c>
      <c r="AC540" s="310">
        <v>-1.4623805086174713</v>
      </c>
      <c r="AD540" s="310">
        <v>-0.59890961771152718</v>
      </c>
    </row>
    <row r="541" spans="2:30" x14ac:dyDescent="0.3">
      <c r="B541" s="310"/>
      <c r="C541" s="310"/>
      <c r="D541" s="310"/>
      <c r="Y541" s="311"/>
      <c r="Z541" s="310">
        <v>14.596801650345903</v>
      </c>
      <c r="AA541" s="310">
        <v>13.672095921519896</v>
      </c>
      <c r="AB541" s="310">
        <v>16.241162582106455</v>
      </c>
      <c r="AC541" s="310">
        <v>-0.89826259656614127</v>
      </c>
      <c r="AD541" s="310">
        <v>-1.3104328123107609</v>
      </c>
    </row>
    <row r="542" spans="2:30" x14ac:dyDescent="0.3">
      <c r="B542" s="310"/>
      <c r="C542" s="310"/>
      <c r="D542" s="310"/>
      <c r="Y542" s="311"/>
      <c r="Z542" s="310">
        <v>11.119587518165567</v>
      </c>
      <c r="AA542" s="310">
        <v>12.654585713589354</v>
      </c>
      <c r="AB542" s="310">
        <v>16.241162582106455</v>
      </c>
      <c r="AC542" s="310">
        <v>-4.0404817664205126</v>
      </c>
      <c r="AD542" s="310">
        <v>-1.9424581861763914</v>
      </c>
    </row>
    <row r="543" spans="2:30" x14ac:dyDescent="0.3">
      <c r="B543" s="310"/>
      <c r="C543" s="310"/>
      <c r="D543" s="310"/>
      <c r="Y543" s="311"/>
      <c r="Z543" s="310">
        <v>8.4142210766432193</v>
      </c>
      <c r="AA543" s="310">
        <v>13.093498681855442</v>
      </c>
      <c r="AB543" s="310">
        <v>16.241162582106455</v>
      </c>
      <c r="AC543" s="310">
        <v>-4.5194017698204476</v>
      </c>
      <c r="AD543" s="310">
        <v>-2.2124888430426273</v>
      </c>
    </row>
    <row r="544" spans="2:30" x14ac:dyDescent="0.3">
      <c r="B544" s="310"/>
      <c r="C544" s="310"/>
      <c r="D544" s="310"/>
      <c r="Y544" s="311"/>
      <c r="Z544" s="310">
        <v>11.596378812558768</v>
      </c>
      <c r="AA544" s="310">
        <v>13.107899866139396</v>
      </c>
      <c r="AB544" s="310">
        <v>16.241162582106455</v>
      </c>
      <c r="AC544" s="310">
        <v>-0.21697267624385574</v>
      </c>
      <c r="AD544" s="310">
        <v>-2.810524095180881</v>
      </c>
    </row>
    <row r="545" spans="2:30" x14ac:dyDescent="0.3">
      <c r="B545" s="310"/>
      <c r="C545" s="310"/>
      <c r="D545" s="310"/>
      <c r="Y545" s="311"/>
      <c r="Z545" s="310">
        <v>18.220469990053566</v>
      </c>
      <c r="AA545" s="310">
        <v>12.56957921727374</v>
      </c>
      <c r="AB545" s="310">
        <v>16.241162582106455</v>
      </c>
      <c r="AC545" s="310">
        <v>-0.73247349630450742</v>
      </c>
      <c r="AD545" s="310">
        <v>-2.9416405952282036</v>
      </c>
    </row>
    <row r="546" spans="2:30" x14ac:dyDescent="0.3">
      <c r="B546" s="310"/>
      <c r="C546" s="310"/>
      <c r="D546" s="310"/>
      <c r="Y546" s="311"/>
      <c r="Z546" s="310">
        <v>14.4744241881527</v>
      </c>
      <c r="AA546" s="310">
        <v>12.667755078392577</v>
      </c>
      <c r="AB546" s="310">
        <v>16.241162582106455</v>
      </c>
      <c r="AC546" s="310">
        <v>-3.6174490873254541</v>
      </c>
      <c r="AD546" s="310">
        <v>-2.6856053183675419</v>
      </c>
    </row>
    <row r="547" spans="2:30" x14ac:dyDescent="0.3">
      <c r="B547" s="310"/>
      <c r="C547" s="310"/>
      <c r="D547" s="310"/>
      <c r="Y547" s="311"/>
      <c r="Z547" s="310">
        <v>13.333415827056054</v>
      </c>
      <c r="AA547" s="310">
        <v>12.927677839176358</v>
      </c>
      <c r="AB547" s="310">
        <v>16.241162582106455</v>
      </c>
      <c r="AC547" s="310">
        <v>-5.6486272735852481</v>
      </c>
      <c r="AD547" s="310">
        <v>-2.5489389439354011</v>
      </c>
    </row>
    <row r="548" spans="2:30" x14ac:dyDescent="0.3">
      <c r="B548" s="310"/>
      <c r="C548" s="310"/>
      <c r="D548" s="310"/>
      <c r="Y548" s="311"/>
      <c r="Z548" s="310">
        <v>10.828557108286304</v>
      </c>
      <c r="AA548" s="310">
        <v>13.005600305160913</v>
      </c>
      <c r="AB548" s="310">
        <v>16.241162582106455</v>
      </c>
      <c r="AC548" s="310">
        <v>-1.8160780968973995</v>
      </c>
      <c r="AD548" s="310">
        <v>-3.5375136936416913</v>
      </c>
    </row>
    <row r="549" spans="2:30" x14ac:dyDescent="0.3">
      <c r="B549" s="310"/>
      <c r="C549" s="310"/>
      <c r="D549" s="310"/>
      <c r="Y549" s="311"/>
      <c r="Z549" s="310">
        <v>11.806818545997427</v>
      </c>
      <c r="AA549" s="310">
        <v>13.089187383745095</v>
      </c>
      <c r="AB549" s="310">
        <v>16.241162582106455</v>
      </c>
      <c r="AC549" s="310">
        <v>-2.24823482839588</v>
      </c>
      <c r="AD549" s="310">
        <v>-3.845219346265182</v>
      </c>
    </row>
    <row r="550" spans="2:30" x14ac:dyDescent="0.3">
      <c r="B550" s="310"/>
      <c r="C550" s="310"/>
      <c r="D550" s="310"/>
      <c r="Y550" s="311"/>
      <c r="Z550" s="310">
        <v>10.233680402129682</v>
      </c>
      <c r="AA550" s="310">
        <v>13.004695741718441</v>
      </c>
      <c r="AB550" s="310">
        <v>16.241162582106455</v>
      </c>
      <c r="AC550" s="310">
        <v>-3.5627371487954633</v>
      </c>
      <c r="AD550" s="310">
        <v>-3.6929774670730069</v>
      </c>
    </row>
    <row r="551" spans="2:30" x14ac:dyDescent="0.3">
      <c r="B551" s="310"/>
      <c r="C551" s="310"/>
      <c r="D551" s="310"/>
      <c r="Y551" s="311"/>
      <c r="Z551" s="310">
        <v>12.141836074450659</v>
      </c>
      <c r="AA551" s="310">
        <v>12.822898979896937</v>
      </c>
      <c r="AB551" s="310">
        <v>16.241162582106455</v>
      </c>
      <c r="AC551" s="310">
        <v>-7.136995924187886</v>
      </c>
      <c r="AD551" s="310">
        <v>-3.421262443916715</v>
      </c>
    </row>
    <row r="552" spans="2:30" x14ac:dyDescent="0.3">
      <c r="B552" s="310"/>
      <c r="C552" s="310"/>
      <c r="D552" s="310"/>
      <c r="Y552" s="311"/>
      <c r="Z552" s="310">
        <v>18.805579540142841</v>
      </c>
      <c r="AA552" s="310">
        <v>12.991006452635537</v>
      </c>
      <c r="AB552" s="310">
        <v>16.241162582106455</v>
      </c>
      <c r="AC552" s="310">
        <v>-2.8864130646689432</v>
      </c>
      <c r="AD552" s="310">
        <v>-3.3820163740710245</v>
      </c>
    </row>
    <row r="553" spans="2:30" x14ac:dyDescent="0.3">
      <c r="B553" s="310"/>
      <c r="C553" s="310"/>
      <c r="D553" s="310"/>
      <c r="Y553" s="311"/>
      <c r="Z553" s="310">
        <v>13.882982693966127</v>
      </c>
      <c r="AA553" s="310">
        <v>13.622213833129198</v>
      </c>
      <c r="AB553" s="310">
        <v>16.241162582106455</v>
      </c>
      <c r="AC553" s="310">
        <v>-2.5517559329802282</v>
      </c>
      <c r="AD553" s="310">
        <v>-2.8052950706592878</v>
      </c>
    </row>
    <row r="554" spans="2:30" x14ac:dyDescent="0.3">
      <c r="B554" s="310"/>
      <c r="C554" s="310"/>
      <c r="D554" s="310"/>
      <c r="Y554" s="311"/>
      <c r="Z554" s="310">
        <v>12.060838494305525</v>
      </c>
      <c r="AA554" s="310">
        <v>13.560819158648956</v>
      </c>
      <c r="AB554" s="310">
        <v>16.241162582106455</v>
      </c>
      <c r="AC554" s="310">
        <v>-3.7466221114912059</v>
      </c>
      <c r="AD554" s="310">
        <v>-2.4837816012349583</v>
      </c>
    </row>
    <row r="555" spans="2:30" x14ac:dyDescent="0.3">
      <c r="B555" s="310"/>
      <c r="C555" s="310"/>
      <c r="D555" s="310"/>
      <c r="Y555" s="311">
        <v>44378</v>
      </c>
      <c r="Z555" s="310">
        <v>12.005309417456498</v>
      </c>
      <c r="AA555" s="310">
        <v>14.110886054042526</v>
      </c>
      <c r="AB555" s="310"/>
      <c r="AC555" s="310">
        <v>-1.5413556079775645</v>
      </c>
      <c r="AD555" s="310">
        <v>-1.4937756893047651</v>
      </c>
    </row>
    <row r="556" spans="2:30" x14ac:dyDescent="0.3">
      <c r="B556" s="310"/>
      <c r="C556" s="310"/>
      <c r="D556" s="310"/>
      <c r="Y556" s="311"/>
      <c r="Z556" s="310">
        <v>16.225270209453058</v>
      </c>
      <c r="AA556" s="310">
        <v>12.877095340007871</v>
      </c>
      <c r="AB556" s="310"/>
      <c r="AC556" s="310">
        <v>1.7888142954862758</v>
      </c>
      <c r="AD556" s="310">
        <v>-1.9387517001835792</v>
      </c>
    </row>
    <row r="557" spans="2:30" x14ac:dyDescent="0.3">
      <c r="B557" s="310"/>
      <c r="C557" s="310"/>
      <c r="D557" s="310"/>
      <c r="Y557" s="311"/>
      <c r="Z557" s="310">
        <v>9.8039176807679844</v>
      </c>
      <c r="AA557" s="310">
        <v>12.597518209161958</v>
      </c>
      <c r="AB557" s="310"/>
      <c r="AC557" s="310">
        <v>-1.312142862825155</v>
      </c>
      <c r="AD557" s="310">
        <v>-1.3366459544761011</v>
      </c>
    </row>
    <row r="558" spans="2:30" x14ac:dyDescent="0.3">
      <c r="B558" s="310"/>
      <c r="C558" s="310"/>
      <c r="D558" s="310"/>
      <c r="Y558" s="311"/>
      <c r="Z558" s="310">
        <v>15.992304342205635</v>
      </c>
      <c r="AA558" s="310">
        <v>12.885556242393083</v>
      </c>
      <c r="AB558" s="310"/>
      <c r="AC558" s="310">
        <v>-0.20695454067653429</v>
      </c>
      <c r="AD558" s="310">
        <v>-0.21029013594321913</v>
      </c>
    </row>
    <row r="559" spans="2:30" x14ac:dyDescent="0.3">
      <c r="B559" s="310"/>
      <c r="C559" s="310"/>
      <c r="D559" s="310"/>
      <c r="Y559" s="311"/>
      <c r="Z559" s="310">
        <v>10.169044541900256</v>
      </c>
      <c r="AA559" s="310">
        <v>11.874443760081887</v>
      </c>
      <c r="AB559" s="310"/>
      <c r="AC559" s="310">
        <v>-6.0012451408206431</v>
      </c>
      <c r="AD559" s="310">
        <v>-0.48912927855867849</v>
      </c>
    </row>
    <row r="560" spans="2:30" x14ac:dyDescent="0.3">
      <c r="B560" s="310"/>
      <c r="C560" s="310"/>
      <c r="D560" s="310"/>
      <c r="Y560" s="311"/>
      <c r="Z560" s="310">
        <v>11.925942778044739</v>
      </c>
      <c r="AA560" s="310">
        <v>11.12739797331653</v>
      </c>
      <c r="AB560" s="310"/>
      <c r="AC560" s="310">
        <v>1.6629842869721188</v>
      </c>
      <c r="AD560" s="310">
        <v>-0.68898293662851173</v>
      </c>
    </row>
    <row r="561" spans="2:30" x14ac:dyDescent="0.3">
      <c r="B561" s="310"/>
      <c r="C561" s="310"/>
      <c r="D561" s="310"/>
      <c r="Y561" s="311"/>
      <c r="Z561" s="310">
        <v>14.077104726923416</v>
      </c>
      <c r="AA561" s="310">
        <v>10.713648754754049</v>
      </c>
      <c r="AB561" s="310"/>
      <c r="AC561" s="310">
        <v>4.1378686182389686</v>
      </c>
      <c r="AD561" s="310">
        <v>-0.99640463625266107</v>
      </c>
    </row>
    <row r="562" spans="2:30" x14ac:dyDescent="0.3">
      <c r="B562" s="310"/>
      <c r="C562" s="310"/>
      <c r="D562" s="310"/>
      <c r="Y562" s="311"/>
      <c r="Z562" s="310">
        <v>4.9275220412781167</v>
      </c>
      <c r="AA562" s="310">
        <v>9.6195777352313918</v>
      </c>
      <c r="AB562" s="310"/>
      <c r="AC562" s="310">
        <v>-3.4932296062857802</v>
      </c>
      <c r="AD562" s="310">
        <v>-1.7443512929418716</v>
      </c>
    </row>
    <row r="563" spans="2:30" x14ac:dyDescent="0.3">
      <c r="B563" s="310"/>
      <c r="C563" s="310"/>
      <c r="D563" s="310"/>
      <c r="Y563" s="311"/>
      <c r="Z563" s="310">
        <v>10.995949702095562</v>
      </c>
      <c r="AA563" s="310">
        <v>9.2321213479774435</v>
      </c>
      <c r="AB563" s="310"/>
      <c r="AC563" s="310">
        <v>0.38983868899744323</v>
      </c>
      <c r="AD563" s="310">
        <v>-2.0607114728355844</v>
      </c>
    </row>
    <row r="564" spans="2:30" x14ac:dyDescent="0.3">
      <c r="B564" s="310"/>
      <c r="C564" s="310"/>
      <c r="D564" s="310"/>
      <c r="Y564" s="311"/>
      <c r="Z564" s="310">
        <v>6.9076731508306173</v>
      </c>
      <c r="AA564" s="310">
        <v>8.2623534424302765</v>
      </c>
      <c r="AB564" s="310"/>
      <c r="AC564" s="310">
        <v>-3.4640947601942003</v>
      </c>
      <c r="AD564" s="310">
        <v>-2.9111092612829168</v>
      </c>
    </row>
    <row r="565" spans="2:30" x14ac:dyDescent="0.3">
      <c r="B565" s="310"/>
      <c r="C565" s="310"/>
      <c r="D565" s="310"/>
      <c r="Y565" s="311"/>
      <c r="Z565" s="310">
        <v>8.3338072055470249</v>
      </c>
      <c r="AA565" s="310">
        <v>6.535107701913673</v>
      </c>
      <c r="AB565" s="310"/>
      <c r="AC565" s="310">
        <v>-5.4425811375010085</v>
      </c>
      <c r="AD565" s="310">
        <v>-4.2744384278699936</v>
      </c>
    </row>
    <row r="566" spans="2:30" x14ac:dyDescent="0.3">
      <c r="B566" s="310"/>
      <c r="C566" s="310"/>
      <c r="D566" s="310"/>
      <c r="Y566" s="311"/>
      <c r="Z566" s="310">
        <v>7.4568498311226277</v>
      </c>
      <c r="AA566" s="310">
        <v>6.3184678419287454</v>
      </c>
      <c r="AB566" s="310"/>
      <c r="AC566" s="310">
        <v>-8.2157664000766317</v>
      </c>
      <c r="AD566" s="310">
        <v>-4.4318254687020504</v>
      </c>
    </row>
    <row r="567" spans="2:30" x14ac:dyDescent="0.3">
      <c r="B567" s="310"/>
      <c r="C567" s="310"/>
      <c r="D567" s="310"/>
      <c r="Y567" s="311"/>
      <c r="Z567" s="310">
        <v>5.1375674392145774</v>
      </c>
      <c r="AA567" s="310">
        <v>6.083227616319304</v>
      </c>
      <c r="AB567" s="310"/>
      <c r="AC567" s="310">
        <v>-4.2898002321592088</v>
      </c>
      <c r="AD567" s="310">
        <v>-4.3345989331801364</v>
      </c>
    </row>
    <row r="568" spans="2:30" x14ac:dyDescent="0.3">
      <c r="B568" s="310"/>
      <c r="C568" s="310"/>
      <c r="D568" s="310"/>
      <c r="Y568" s="311"/>
      <c r="Z568" s="310">
        <v>1.986384543307179</v>
      </c>
      <c r="AA568" s="310">
        <v>5.1540737647130017</v>
      </c>
      <c r="AB568" s="310"/>
      <c r="AC568" s="310">
        <v>-5.4054355478705673</v>
      </c>
      <c r="AD568" s="310">
        <v>-4.6152341861085278</v>
      </c>
    </row>
    <row r="569" spans="2:30" x14ac:dyDescent="0.3">
      <c r="B569" s="310"/>
      <c r="C569" s="310"/>
      <c r="D569" s="310"/>
      <c r="Y569" s="311"/>
      <c r="Z569" s="310">
        <v>3.411043021383624</v>
      </c>
      <c r="AA569" s="310">
        <v>4.2511563158735557</v>
      </c>
      <c r="AB569" s="310"/>
      <c r="AC569" s="310">
        <v>-4.5949388921101786</v>
      </c>
      <c r="AD569" s="310">
        <v>-4.9184597178816931</v>
      </c>
    </row>
    <row r="570" spans="2:30" x14ac:dyDescent="0.3">
      <c r="B570" s="310"/>
      <c r="C570" s="310"/>
      <c r="D570" s="310"/>
      <c r="Y570" s="311"/>
      <c r="Z570" s="310">
        <v>9.3492681228294749</v>
      </c>
      <c r="AA570" s="310">
        <v>3.76169972896641</v>
      </c>
      <c r="AB570" s="310"/>
      <c r="AC570" s="310">
        <v>1.0704244376508427</v>
      </c>
      <c r="AD570" s="310">
        <v>-5.0141645192422448</v>
      </c>
    </row>
    <row r="571" spans="2:30" x14ac:dyDescent="0.3">
      <c r="B571" s="310"/>
      <c r="C571" s="310"/>
      <c r="D571" s="310"/>
      <c r="Y571" s="311"/>
      <c r="Z571" s="310">
        <v>0.40359618958649834</v>
      </c>
      <c r="AA571" s="310">
        <v>3.6630565666774189</v>
      </c>
      <c r="AB571" s="310"/>
      <c r="AC571" s="310">
        <v>-5.4285415306929394</v>
      </c>
      <c r="AD571" s="310">
        <v>-4.8698225258457528</v>
      </c>
    </row>
    <row r="572" spans="2:30" x14ac:dyDescent="0.3">
      <c r="B572" s="310"/>
      <c r="C572" s="310"/>
      <c r="D572" s="310"/>
      <c r="Y572" s="311"/>
      <c r="Z572" s="310">
        <v>2.013385063670909</v>
      </c>
      <c r="AA572" s="310">
        <v>3.7367258862458193</v>
      </c>
      <c r="AB572" s="310"/>
      <c r="AC572" s="310">
        <v>-7.565159859913166</v>
      </c>
      <c r="AD572" s="310">
        <v>-4.6766005253195306</v>
      </c>
    </row>
    <row r="573" spans="2:30" x14ac:dyDescent="0.3">
      <c r="B573" s="310"/>
      <c r="C573" s="310"/>
      <c r="D573" s="310"/>
      <c r="Y573" s="311"/>
      <c r="Z573" s="310">
        <v>4.0306537227726098</v>
      </c>
      <c r="AA573" s="310">
        <v>3.7512422683183386</v>
      </c>
      <c r="AB573" s="310"/>
      <c r="AC573" s="310">
        <v>-8.8857000096004981</v>
      </c>
      <c r="AD573" s="310">
        <v>-4.8016651669284522</v>
      </c>
    </row>
    <row r="574" spans="2:30" x14ac:dyDescent="0.3">
      <c r="B574" s="310"/>
      <c r="C574" s="310"/>
      <c r="D574" s="310"/>
      <c r="Y574" s="311"/>
      <c r="Z574" s="310">
        <v>4.4470653031916383</v>
      </c>
      <c r="AA574" s="310">
        <v>2.7861116148376901</v>
      </c>
      <c r="AB574" s="310"/>
      <c r="AC574" s="310">
        <v>-3.2794062783837603</v>
      </c>
      <c r="AD574" s="310">
        <v>-5.6992762626760429</v>
      </c>
    </row>
    <row r="575" spans="2:30" x14ac:dyDescent="0.3">
      <c r="B575" s="310"/>
      <c r="C575" s="310"/>
      <c r="D575" s="310"/>
      <c r="Y575" s="311"/>
      <c r="Z575" s="310">
        <v>2.502069780285983</v>
      </c>
      <c r="AA575" s="310">
        <v>2.9364746866202536</v>
      </c>
      <c r="AB575" s="310"/>
      <c r="AC575" s="310">
        <v>-4.0528815441870165</v>
      </c>
      <c r="AD575" s="310">
        <v>-5.8912817775785253</v>
      </c>
    </row>
    <row r="576" spans="2:30" x14ac:dyDescent="0.3">
      <c r="B576" s="310"/>
      <c r="C576" s="310"/>
      <c r="D576" s="310"/>
      <c r="Y576" s="311"/>
      <c r="Z576" s="310">
        <v>3.5126576958912565</v>
      </c>
      <c r="AA576" s="310">
        <v>3.0652738130149424</v>
      </c>
      <c r="AB576" s="310"/>
      <c r="AC576" s="310">
        <v>-5.470391383372629</v>
      </c>
      <c r="AD576" s="310">
        <v>-5.9176113071310237</v>
      </c>
    </row>
    <row r="577" spans="2:30" x14ac:dyDescent="0.3">
      <c r="B577" s="310"/>
      <c r="C577" s="310"/>
      <c r="D577" s="310"/>
      <c r="Y577" s="311"/>
      <c r="Z577" s="310">
        <v>2.5933535484649362</v>
      </c>
      <c r="AA577" s="310">
        <v>2.8115479669814571</v>
      </c>
      <c r="AB577" s="310"/>
      <c r="AC577" s="310">
        <v>-5.2128532325822903</v>
      </c>
      <c r="AD577" s="310">
        <v>-6.046639972973777</v>
      </c>
    </row>
    <row r="578" spans="2:30" x14ac:dyDescent="0.3">
      <c r="B578" s="310"/>
      <c r="C578" s="310"/>
      <c r="D578" s="310"/>
      <c r="Y578" s="311"/>
      <c r="Z578" s="310">
        <v>1.45613769206444</v>
      </c>
      <c r="AA578" s="310">
        <v>2.5376743394671331</v>
      </c>
      <c r="AB578" s="310"/>
      <c r="AC578" s="310">
        <v>-6.7725801350103154</v>
      </c>
      <c r="AD578" s="310">
        <v>-6.2003516763359636</v>
      </c>
    </row>
    <row r="579" spans="2:30" x14ac:dyDescent="0.3">
      <c r="B579" s="310"/>
      <c r="C579" s="310"/>
      <c r="D579" s="310"/>
      <c r="Y579" s="311"/>
      <c r="Z579" s="310">
        <v>2.914978948433733</v>
      </c>
      <c r="AA579" s="310">
        <v>2.676913022627756</v>
      </c>
      <c r="AB579" s="310"/>
      <c r="AC579" s="310">
        <v>-7.7494665667806544</v>
      </c>
      <c r="AD579" s="310">
        <v>-6.1801196953270123</v>
      </c>
    </row>
    <row r="580" spans="2:30" x14ac:dyDescent="0.3">
      <c r="B580" s="310"/>
      <c r="C580" s="310"/>
      <c r="D580" s="310"/>
      <c r="Y580" s="311"/>
      <c r="Z580" s="310">
        <v>2.2545728005382131</v>
      </c>
      <c r="AA580" s="310">
        <v>2.5782948057764057</v>
      </c>
      <c r="AB580" s="310"/>
      <c r="AC580" s="310">
        <v>-9.7889006704997712</v>
      </c>
      <c r="AD580" s="310">
        <v>-5.9959614362261204</v>
      </c>
    </row>
    <row r="581" spans="2:30" x14ac:dyDescent="0.3">
      <c r="B581" s="310"/>
      <c r="C581" s="310"/>
      <c r="D581" s="310"/>
      <c r="Y581" s="311"/>
      <c r="Z581" s="310">
        <v>2.5299499105913688</v>
      </c>
      <c r="AA581" s="310">
        <v>2.4885602147465513</v>
      </c>
      <c r="AB581" s="310"/>
      <c r="AC581" s="310">
        <v>-4.3553882019190695</v>
      </c>
      <c r="AD581" s="310">
        <v>-5.805839983089454</v>
      </c>
    </row>
    <row r="582" spans="2:30" x14ac:dyDescent="0.3">
      <c r="B582" s="310"/>
      <c r="C582" s="310"/>
      <c r="D582" s="310"/>
      <c r="Y582" s="311"/>
      <c r="Z582" s="310">
        <v>3.4767405624103453</v>
      </c>
      <c r="AA582" s="310">
        <v>2.9707121802554659</v>
      </c>
      <c r="AB582" s="310"/>
      <c r="AC582" s="310">
        <v>-3.9112576771243539</v>
      </c>
      <c r="AD582" s="310">
        <v>-5.3223029766387935</v>
      </c>
    </row>
    <row r="583" spans="2:30" x14ac:dyDescent="0.3">
      <c r="B583" s="310"/>
      <c r="C583" s="310"/>
      <c r="D583" s="310"/>
      <c r="Y583" s="311"/>
      <c r="Z583" s="310">
        <v>2.8223301779318044</v>
      </c>
      <c r="AA583" s="310">
        <v>4.1257404262392736</v>
      </c>
      <c r="AB583" s="310"/>
      <c r="AC583" s="310">
        <v>-4.181283569666391</v>
      </c>
      <c r="AD583" s="310">
        <v>-3.9437993882633617</v>
      </c>
    </row>
    <row r="584" spans="2:30" x14ac:dyDescent="0.3">
      <c r="B584" s="310"/>
      <c r="C584" s="310"/>
      <c r="D584" s="310"/>
      <c r="Y584" s="311"/>
      <c r="Z584" s="310">
        <v>1.9652114112559529</v>
      </c>
      <c r="AA584" s="310">
        <v>3.9379119071260043</v>
      </c>
      <c r="AB584" s="310"/>
      <c r="AC584" s="310">
        <v>-3.8820030606256211</v>
      </c>
      <c r="AD584" s="310">
        <v>-3.8510160682899084</v>
      </c>
    </row>
    <row r="585" spans="2:30" x14ac:dyDescent="0.3">
      <c r="B585" s="310"/>
      <c r="C585" s="310"/>
      <c r="D585" s="310"/>
      <c r="Y585" s="311"/>
      <c r="Z585" s="310">
        <v>4.8312014506268444</v>
      </c>
      <c r="AA585" s="310">
        <v>3.7999458926740841</v>
      </c>
      <c r="AB585" s="310"/>
      <c r="AC585" s="310">
        <v>-3.3878210898556915</v>
      </c>
      <c r="AD585" s="310">
        <v>-4.0313346751193553</v>
      </c>
    </row>
    <row r="586" spans="2:30" x14ac:dyDescent="0.3">
      <c r="B586" s="310"/>
      <c r="C586" s="310"/>
      <c r="D586" s="310"/>
      <c r="Y586" s="311">
        <v>44409</v>
      </c>
      <c r="Z586" s="310">
        <v>11.000176670320386</v>
      </c>
      <c r="AA586" s="310">
        <v>3.7049605195207285</v>
      </c>
      <c r="AB586" s="310"/>
      <c r="AC586" s="310">
        <v>1.9000585518473656</v>
      </c>
      <c r="AD586" s="310">
        <v>-4.2788069663110537</v>
      </c>
    </row>
    <row r="587" spans="2:30" x14ac:dyDescent="0.3">
      <c r="B587" s="310"/>
      <c r="C587" s="310"/>
      <c r="D587" s="310"/>
      <c r="Y587" s="311"/>
      <c r="Z587" s="310">
        <v>0.9397731667453284</v>
      </c>
      <c r="AA587" s="310">
        <v>4.0232022127782061</v>
      </c>
      <c r="AB587" s="310"/>
      <c r="AC587" s="310">
        <v>-9.1394174306855973</v>
      </c>
      <c r="AD587" s="310">
        <v>-3.8724133216029566</v>
      </c>
    </row>
    <row r="588" spans="2:30" x14ac:dyDescent="0.3">
      <c r="B588" s="310"/>
      <c r="C588" s="310"/>
      <c r="D588" s="310"/>
      <c r="Y588" s="311"/>
      <c r="Z588" s="310">
        <v>1.5641878094279269</v>
      </c>
      <c r="AA588" s="310">
        <v>4.2965996905251993</v>
      </c>
      <c r="AB588" s="310"/>
      <c r="AC588" s="310">
        <v>-5.6176184497251995</v>
      </c>
      <c r="AD588" s="310">
        <v>-3.6930318910172235</v>
      </c>
    </row>
    <row r="589" spans="2:30" x14ac:dyDescent="0.3">
      <c r="B589" s="310"/>
      <c r="C589" s="310"/>
      <c r="D589" s="310"/>
      <c r="Y589" s="311"/>
      <c r="Z589" s="310">
        <v>2.8118429503368532</v>
      </c>
      <c r="AA589" s="310">
        <v>4.4256431009280437</v>
      </c>
      <c r="AB589" s="310"/>
      <c r="AC589" s="310">
        <v>-5.643563715466243</v>
      </c>
      <c r="AD589" s="310">
        <v>-3.6452459854674522</v>
      </c>
    </row>
    <row r="590" spans="2:30" x14ac:dyDescent="0.3">
      <c r="B590" s="310"/>
      <c r="C590" s="310"/>
      <c r="D590" s="310"/>
      <c r="Y590" s="311"/>
      <c r="Z590" s="310">
        <v>5.0500220307341497</v>
      </c>
      <c r="AA590" s="310">
        <v>4.1068810048528315</v>
      </c>
      <c r="AB590" s="310"/>
      <c r="AC590" s="310">
        <v>-1.3365280567097102</v>
      </c>
      <c r="AD590" s="310">
        <v>-4.1906312367032355</v>
      </c>
    </row>
    <row r="591" spans="2:30" x14ac:dyDescent="0.3">
      <c r="B591" s="310"/>
      <c r="C591" s="310"/>
      <c r="D591" s="310"/>
      <c r="Y591" s="311"/>
      <c r="Z591" s="310">
        <v>3.878993755484907</v>
      </c>
      <c r="AA591" s="310">
        <v>5.1286685030072903</v>
      </c>
      <c r="AB591" s="310"/>
      <c r="AC591" s="310">
        <v>-2.6263330465254882</v>
      </c>
      <c r="AD591" s="310">
        <v>-3.2079121469031509</v>
      </c>
    </row>
    <row r="592" spans="2:30" x14ac:dyDescent="0.3">
      <c r="B592" s="310"/>
      <c r="C592" s="310"/>
      <c r="D592" s="310"/>
      <c r="Y592" s="311"/>
      <c r="Z592" s="310">
        <v>5.7345053234467533</v>
      </c>
      <c r="AA592" s="310">
        <v>5.4376306703195221</v>
      </c>
      <c r="AB592" s="310"/>
      <c r="AC592" s="310">
        <v>-3.0533197510072938</v>
      </c>
      <c r="AD592" s="310">
        <v>-2.9460358859846361</v>
      </c>
    </row>
    <row r="593" spans="2:30" x14ac:dyDescent="0.3">
      <c r="B593" s="310"/>
      <c r="C593" s="310"/>
      <c r="D593" s="310"/>
      <c r="Y593" s="311"/>
      <c r="Z593" s="310">
        <v>8.7688419977939027</v>
      </c>
      <c r="AA593" s="310">
        <v>5.6323826931708236</v>
      </c>
      <c r="AB593" s="310"/>
      <c r="AC593" s="310">
        <v>-1.9176382068031188</v>
      </c>
      <c r="AD593" s="310">
        <v>-2.6838932089189558</v>
      </c>
    </row>
    <row r="594" spans="2:30" x14ac:dyDescent="0.3">
      <c r="B594" s="310"/>
      <c r="C594" s="310"/>
      <c r="D594" s="310"/>
      <c r="Y594" s="311"/>
      <c r="Z594" s="310">
        <v>8.09228565382654</v>
      </c>
      <c r="AA594" s="310">
        <v>5.3876683543434805</v>
      </c>
      <c r="AB594" s="310"/>
      <c r="AC594" s="310">
        <v>-2.260383802085002</v>
      </c>
      <c r="AD594" s="310">
        <v>-2.4840597640218607</v>
      </c>
    </row>
    <row r="595" spans="2:30" x14ac:dyDescent="0.3">
      <c r="B595" s="310"/>
      <c r="C595" s="310"/>
      <c r="D595" s="310"/>
      <c r="Y595" s="311"/>
      <c r="Z595" s="310">
        <v>3.7269229806135415</v>
      </c>
      <c r="AA595" s="310">
        <v>5.3136232037331013</v>
      </c>
      <c r="AB595" s="310"/>
      <c r="AC595" s="310">
        <v>-3.7844846232955973</v>
      </c>
      <c r="AD595" s="310">
        <v>-1.9385720181373967</v>
      </c>
    </row>
    <row r="596" spans="2:30" x14ac:dyDescent="0.3">
      <c r="B596" s="310"/>
      <c r="C596" s="310"/>
      <c r="D596" s="310"/>
      <c r="Y596" s="311"/>
      <c r="Z596" s="310">
        <v>4.1751071102959694</v>
      </c>
      <c r="AA596" s="310">
        <v>5.6332003080874946</v>
      </c>
      <c r="AB596" s="310"/>
      <c r="AC596" s="310">
        <v>-3.8085649760064797</v>
      </c>
      <c r="AD596" s="310">
        <v>-0.9672078161832941</v>
      </c>
    </row>
    <row r="597" spans="2:30" x14ac:dyDescent="0.3">
      <c r="B597" s="310"/>
      <c r="C597" s="310"/>
      <c r="D597" s="310"/>
      <c r="Y597" s="311"/>
      <c r="Z597" s="310">
        <v>3.3370216589427439</v>
      </c>
      <c r="AA597" s="310">
        <v>6.0671979377912573</v>
      </c>
      <c r="AB597" s="310"/>
      <c r="AC597" s="310">
        <v>6.2306057569955442E-2</v>
      </c>
      <c r="AD597" s="310">
        <v>0.14364984056852034</v>
      </c>
    </row>
    <row r="598" spans="2:30" x14ac:dyDescent="0.3">
      <c r="B598" s="310"/>
      <c r="C598" s="310"/>
      <c r="D598" s="310"/>
      <c r="Y598" s="311"/>
      <c r="Z598" s="310">
        <v>3.3606777012122642</v>
      </c>
      <c r="AA598" s="310">
        <v>4.9606246296151824</v>
      </c>
      <c r="AB598" s="310"/>
      <c r="AC598" s="310">
        <v>1.1920811746657591</v>
      </c>
      <c r="AD598" s="310">
        <v>0.8248414415303772</v>
      </c>
    </row>
    <row r="599" spans="2:30" x14ac:dyDescent="0.3">
      <c r="B599" s="310"/>
      <c r="C599" s="310"/>
      <c r="D599" s="310"/>
      <c r="Y599" s="311"/>
      <c r="Z599" s="310">
        <v>7.9715450539275006</v>
      </c>
      <c r="AA599" s="310">
        <v>4.748294692705378</v>
      </c>
      <c r="AB599" s="310"/>
      <c r="AC599" s="310">
        <v>3.7462296626714249</v>
      </c>
      <c r="AD599" s="310">
        <v>1.1236047550558592</v>
      </c>
    </row>
    <row r="600" spans="2:30" x14ac:dyDescent="0.3">
      <c r="B600" s="310"/>
      <c r="C600" s="310"/>
      <c r="D600" s="310"/>
      <c r="Y600" s="311"/>
      <c r="Z600" s="310">
        <v>11.80682540572024</v>
      </c>
      <c r="AA600" s="310">
        <v>4.6619530612523041</v>
      </c>
      <c r="AB600" s="310"/>
      <c r="AC600" s="310">
        <v>5.858365390459582</v>
      </c>
      <c r="AD600" s="310">
        <v>0.97428978392447618</v>
      </c>
    </row>
    <row r="601" spans="2:30" x14ac:dyDescent="0.3">
      <c r="B601" s="310"/>
      <c r="C601" s="310"/>
      <c r="D601" s="310"/>
      <c r="Y601" s="311"/>
      <c r="Z601" s="310">
        <v>0.34627249659401826</v>
      </c>
      <c r="AA601" s="310">
        <v>5.0339384812733936</v>
      </c>
      <c r="AB601" s="310"/>
      <c r="AC601" s="310">
        <v>2.5079574046479962</v>
      </c>
      <c r="AD601" s="310">
        <v>1.1624573623337437</v>
      </c>
    </row>
    <row r="602" spans="2:30" x14ac:dyDescent="0.3">
      <c r="B602" s="310"/>
      <c r="C602" s="310"/>
      <c r="D602" s="310"/>
      <c r="Y602" s="311"/>
      <c r="Z602" s="310">
        <v>2.2406134222449072</v>
      </c>
      <c r="AA602" s="310">
        <v>4.9861836747015209</v>
      </c>
      <c r="AB602" s="310"/>
      <c r="AC602" s="310">
        <v>-1.6931414286172242</v>
      </c>
      <c r="AD602" s="310">
        <v>0.93841064541879249</v>
      </c>
    </row>
    <row r="603" spans="2:30" x14ac:dyDescent="0.3">
      <c r="B603" s="310"/>
      <c r="C603" s="310"/>
      <c r="D603" s="310"/>
      <c r="Y603" s="311"/>
      <c r="Z603" s="310">
        <v>3.5707156901244499</v>
      </c>
      <c r="AA603" s="310">
        <v>5.5941711750446945</v>
      </c>
      <c r="AB603" s="310"/>
      <c r="AC603" s="310">
        <v>-4.8537697739261603</v>
      </c>
      <c r="AD603" s="310">
        <v>1.1261702534762463</v>
      </c>
    </row>
    <row r="604" spans="2:30" x14ac:dyDescent="0.3">
      <c r="B604" s="310"/>
      <c r="C604" s="310"/>
      <c r="D604" s="310"/>
      <c r="Y604" s="311"/>
      <c r="Z604" s="310">
        <v>5.940919599090372</v>
      </c>
      <c r="AA604" s="310">
        <v>5.159014597371443</v>
      </c>
      <c r="AB604" s="310"/>
      <c r="AC604" s="310">
        <v>1.3794791064348289</v>
      </c>
      <c r="AD604" s="310">
        <v>0.74535862894861027</v>
      </c>
    </row>
    <row r="605" spans="2:30" x14ac:dyDescent="0.3">
      <c r="B605" s="310"/>
      <c r="C605" s="310"/>
      <c r="D605" s="310"/>
      <c r="Y605" s="311"/>
      <c r="Z605" s="310">
        <v>3.0263940552091571</v>
      </c>
      <c r="AA605" s="310">
        <v>5.3236795598814286</v>
      </c>
      <c r="AB605" s="310"/>
      <c r="AC605" s="310">
        <v>-0.37624584373890002</v>
      </c>
      <c r="AD605" s="310">
        <v>1.0308748971240789E-2</v>
      </c>
    </row>
    <row r="606" spans="2:30" x14ac:dyDescent="0.3">
      <c r="B606" s="310"/>
      <c r="C606" s="310"/>
      <c r="D606" s="310"/>
      <c r="Y606" s="311"/>
      <c r="Z606" s="310">
        <v>12.227457556329725</v>
      </c>
      <c r="AA606" s="310">
        <v>5.3379109701302614</v>
      </c>
      <c r="AB606" s="310"/>
      <c r="AC606" s="310">
        <v>5.0605469190736017</v>
      </c>
      <c r="AD606" s="310">
        <v>-0.35044881882592854</v>
      </c>
    </row>
    <row r="607" spans="2:30" x14ac:dyDescent="0.3">
      <c r="B607" s="310"/>
      <c r="C607" s="310"/>
      <c r="D607" s="310"/>
      <c r="Y607" s="311"/>
      <c r="Z607" s="310">
        <v>8.7607293620074707</v>
      </c>
      <c r="AA607" s="310">
        <v>5.2758077278392275</v>
      </c>
      <c r="AB607" s="310"/>
      <c r="AC607" s="310">
        <v>3.1926840187661298</v>
      </c>
      <c r="AD607" s="310">
        <v>-9.6027140665138885E-2</v>
      </c>
    </row>
    <row r="608" spans="2:30" x14ac:dyDescent="0.3">
      <c r="B608" s="310"/>
      <c r="C608" s="310"/>
      <c r="D608" s="310"/>
      <c r="Y608" s="311"/>
      <c r="Z608" s="310">
        <v>1.4989272341639204</v>
      </c>
      <c r="AA608" s="310">
        <v>4.3961270769475096</v>
      </c>
      <c r="AB608" s="310"/>
      <c r="AC608" s="310">
        <v>-2.6373917551935904</v>
      </c>
      <c r="AD608" s="310">
        <v>-0.82600876232543541</v>
      </c>
    </row>
    <row r="609" spans="2:30" x14ac:dyDescent="0.3">
      <c r="B609" s="310"/>
      <c r="C609" s="310"/>
      <c r="D609" s="310"/>
      <c r="Y609" s="311"/>
      <c r="Z609" s="310">
        <v>2.340233293986735</v>
      </c>
      <c r="AA609" s="310">
        <v>3.9848940463228888</v>
      </c>
      <c r="AB609" s="310"/>
      <c r="AC609" s="310">
        <v>-4.2184444031974095</v>
      </c>
      <c r="AD609" s="310">
        <v>-1.2377049089610554</v>
      </c>
    </row>
    <row r="610" spans="2:30" x14ac:dyDescent="0.3">
      <c r="B610" s="310"/>
      <c r="C610" s="310"/>
      <c r="D610" s="310"/>
      <c r="Y610" s="311"/>
      <c r="Z610" s="310">
        <v>3.1359929940872133</v>
      </c>
      <c r="AA610" s="310">
        <v>2.7254468877908251</v>
      </c>
      <c r="AB610" s="310"/>
      <c r="AC610" s="310">
        <v>-3.0728180268006327</v>
      </c>
      <c r="AD610" s="310">
        <v>-2.1792619024722057</v>
      </c>
    </row>
    <row r="611" spans="2:30" x14ac:dyDescent="0.3">
      <c r="B611" s="310"/>
      <c r="C611" s="310"/>
      <c r="D611" s="310"/>
      <c r="Y611" s="311"/>
      <c r="Z611" s="310">
        <v>-0.21684495715165619</v>
      </c>
      <c r="AA611" s="310">
        <v>2.1093864223899028</v>
      </c>
      <c r="AB611" s="310"/>
      <c r="AC611" s="310">
        <v>-3.7303922451872467</v>
      </c>
      <c r="AD611" s="310">
        <v>-2.5199985129697597</v>
      </c>
    </row>
    <row r="612" spans="2:30" x14ac:dyDescent="0.3">
      <c r="B612" s="310"/>
      <c r="C612" s="310"/>
      <c r="D612" s="310"/>
      <c r="Y612" s="311"/>
      <c r="Z612" s="310">
        <v>0.14776284083681412</v>
      </c>
      <c r="AA612" s="310">
        <v>2.1399719951515577</v>
      </c>
      <c r="AB612" s="310"/>
      <c r="AC612" s="310">
        <v>-3.2581188701882411</v>
      </c>
      <c r="AD612" s="310">
        <v>-2.5868319476060089</v>
      </c>
    </row>
    <row r="613" spans="2:30" x14ac:dyDescent="0.3">
      <c r="B613" s="310"/>
      <c r="C613" s="310"/>
      <c r="D613" s="310"/>
      <c r="Y613" s="311"/>
      <c r="Z613" s="310">
        <v>3.4113274466052799</v>
      </c>
      <c r="AA613" s="310">
        <v>2.26828255005131</v>
      </c>
      <c r="AB613" s="310"/>
      <c r="AC613" s="310">
        <v>-1.5303520355044498</v>
      </c>
      <c r="AD613" s="310">
        <v>-2.2737445931731179</v>
      </c>
    </row>
    <row r="614" spans="2:30" x14ac:dyDescent="0.3">
      <c r="B614" s="310"/>
      <c r="C614" s="310"/>
      <c r="D614" s="310"/>
      <c r="Y614" s="311"/>
      <c r="Z614" s="310">
        <v>4.4483061042010119</v>
      </c>
      <c r="AA614" s="310">
        <v>2.2786224313988859</v>
      </c>
      <c r="AB614" s="310"/>
      <c r="AC614" s="310">
        <v>0.80752774528325233</v>
      </c>
      <c r="AD614" s="310">
        <v>-2.3777400271361864</v>
      </c>
    </row>
    <row r="615" spans="2:30" x14ac:dyDescent="0.3">
      <c r="B615" s="310"/>
      <c r="C615" s="310"/>
      <c r="D615" s="310"/>
      <c r="Y615" s="311"/>
      <c r="Z615" s="310">
        <v>1.7130262434955066</v>
      </c>
      <c r="AA615" s="310">
        <v>2.7874246471505963</v>
      </c>
      <c r="AB615" s="310"/>
      <c r="AC615" s="310">
        <v>-3.1052257976473356</v>
      </c>
      <c r="AD615" s="310">
        <v>-2.0312670256131531</v>
      </c>
    </row>
    <row r="616" spans="2:30" x14ac:dyDescent="0.3">
      <c r="B616" s="310"/>
      <c r="C616" s="310"/>
      <c r="D616" s="310"/>
      <c r="Y616" s="311"/>
      <c r="Z616" s="310">
        <v>3.2384071782850032</v>
      </c>
      <c r="AA616" s="310">
        <v>2.9917820043068359</v>
      </c>
      <c r="AB616" s="310"/>
      <c r="AC616" s="310">
        <v>-2.0268329221671735</v>
      </c>
      <c r="AD616" s="310">
        <v>-2.0488707209947421</v>
      </c>
    </row>
    <row r="617" spans="2:30" x14ac:dyDescent="0.3">
      <c r="B617" s="310"/>
      <c r="C617" s="310"/>
      <c r="D617" s="310"/>
      <c r="Y617" s="311">
        <v>44440</v>
      </c>
      <c r="Z617" s="310">
        <v>3.2083721635202398</v>
      </c>
      <c r="AA617" s="310">
        <v>2.383776435118969</v>
      </c>
      <c r="AB617" s="310"/>
      <c r="AC617" s="310">
        <v>-3.800786064542109</v>
      </c>
      <c r="AD617" s="310">
        <v>-2.2934148893242514</v>
      </c>
    </row>
    <row r="618" spans="2:30" x14ac:dyDescent="0.3">
      <c r="B618" s="310"/>
      <c r="C618" s="310"/>
      <c r="D618" s="310"/>
      <c r="Y618" s="311"/>
      <c r="Z618" s="310">
        <v>3.3447705531103207</v>
      </c>
      <c r="AA618" s="310">
        <v>2.5649632149571269</v>
      </c>
      <c r="AB618" s="310"/>
      <c r="AC618" s="310">
        <v>-1.3050812345260141</v>
      </c>
      <c r="AD618" s="310">
        <v>-2.4086610157772879</v>
      </c>
    </row>
    <row r="619" spans="2:30" x14ac:dyDescent="0.3">
      <c r="B619" s="310"/>
      <c r="C619" s="310"/>
      <c r="D619" s="310"/>
      <c r="Y619" s="311"/>
      <c r="Z619" s="310">
        <v>1.5782643409304926</v>
      </c>
      <c r="AA619" s="310">
        <v>3.1435469310752895</v>
      </c>
      <c r="AB619" s="310"/>
      <c r="AC619" s="310">
        <v>-3.3813447378593651</v>
      </c>
      <c r="AD619" s="310">
        <v>-1.8355660529077855</v>
      </c>
    </row>
    <row r="620" spans="2:30" x14ac:dyDescent="0.3">
      <c r="B620" s="310"/>
      <c r="C620" s="310"/>
      <c r="D620" s="310"/>
      <c r="Y620" s="311"/>
      <c r="Z620" s="310">
        <v>-0.84471153770979002</v>
      </c>
      <c r="AA620" s="310">
        <v>3.0564976533499499</v>
      </c>
      <c r="AB620" s="310"/>
      <c r="AC620" s="310">
        <v>-3.2421612138110163</v>
      </c>
      <c r="AD620" s="310">
        <v>-1.4746230401290827</v>
      </c>
    </row>
    <row r="621" spans="2:30" x14ac:dyDescent="0.3">
      <c r="B621" s="310"/>
      <c r="C621" s="310"/>
      <c r="D621" s="310"/>
      <c r="Y621" s="311"/>
      <c r="Z621" s="310">
        <v>5.7166135630681127</v>
      </c>
      <c r="AA621" s="310">
        <v>2.9709259451265515</v>
      </c>
      <c r="AB621" s="310"/>
      <c r="AC621" s="310">
        <v>8.0486011199809582E-4</v>
      </c>
      <c r="AD621" s="310">
        <v>-0.94876520901112826</v>
      </c>
    </row>
    <row r="622" spans="2:30" x14ac:dyDescent="0.3">
      <c r="B622" s="310"/>
      <c r="C622" s="310"/>
      <c r="D622" s="310"/>
      <c r="Y622" s="311"/>
      <c r="Z622" s="310">
        <v>5.7631122563226453</v>
      </c>
      <c r="AA622" s="310">
        <v>3.1317416339439603</v>
      </c>
      <c r="AB622" s="310"/>
      <c r="AC622" s="310">
        <v>0.90643894243918055</v>
      </c>
      <c r="AD622" s="310">
        <v>-0.68336434250143641</v>
      </c>
    </row>
    <row r="623" spans="2:30" x14ac:dyDescent="0.3">
      <c r="B623" s="310"/>
      <c r="C623" s="310"/>
      <c r="D623" s="310"/>
      <c r="Y623" s="311"/>
      <c r="Z623" s="310">
        <v>2.629062234207626</v>
      </c>
      <c r="AA623" s="310">
        <v>3.198427748566314</v>
      </c>
      <c r="AB623" s="310"/>
      <c r="AC623" s="310">
        <v>0.49976816728374729</v>
      </c>
      <c r="AD623" s="310">
        <v>-0.54032707267886337</v>
      </c>
    </row>
    <row r="624" spans="2:30" x14ac:dyDescent="0.3">
      <c r="B624" s="310"/>
      <c r="C624" s="310"/>
      <c r="D624" s="310"/>
      <c r="Y624" s="311"/>
      <c r="Z624" s="310">
        <v>2.6093702059564503</v>
      </c>
      <c r="AA624" s="310">
        <v>3.9051648887667234</v>
      </c>
      <c r="AB624" s="310"/>
      <c r="AC624" s="310">
        <v>-0.11978124671642831</v>
      </c>
      <c r="AD624" s="310">
        <v>-0.18179825993973558</v>
      </c>
    </row>
    <row r="625" spans="2:30" x14ac:dyDescent="0.3">
      <c r="B625" s="310"/>
      <c r="C625" s="310"/>
      <c r="D625" s="310"/>
      <c r="Y625" s="311"/>
      <c r="Z625" s="310">
        <v>4.4704803748321869</v>
      </c>
      <c r="AA625" s="310">
        <v>4.2286614698409846</v>
      </c>
      <c r="AB625" s="310"/>
      <c r="AC625" s="310">
        <v>0.55272483104182868</v>
      </c>
      <c r="AD625" s="310">
        <v>0.22065582741814996</v>
      </c>
    </row>
    <row r="626" spans="2:30" x14ac:dyDescent="0.3">
      <c r="B626" s="310"/>
      <c r="C626" s="310"/>
      <c r="D626" s="310"/>
      <c r="Y626" s="311"/>
      <c r="Z626" s="310">
        <v>2.0450671432869694</v>
      </c>
      <c r="AA626" s="310">
        <v>3.7658909113463541</v>
      </c>
      <c r="AB626" s="310"/>
      <c r="AC626" s="310">
        <v>-2.3800838491013536</v>
      </c>
      <c r="AD626" s="310">
        <v>-0.25582736007317564</v>
      </c>
    </row>
    <row r="627" spans="2:30" x14ac:dyDescent="0.3">
      <c r="B627" s="310"/>
      <c r="C627" s="310"/>
      <c r="D627" s="310"/>
      <c r="Y627" s="311"/>
      <c r="Z627" s="310">
        <v>4.1024484436930733</v>
      </c>
      <c r="AA627" s="310">
        <v>3.7382197276883815</v>
      </c>
      <c r="AB627" s="310"/>
      <c r="AC627" s="310">
        <v>-0.73245952463712172</v>
      </c>
      <c r="AD627" s="310">
        <v>-0.5767011725021709</v>
      </c>
    </row>
    <row r="628" spans="2:30" x14ac:dyDescent="0.3">
      <c r="B628" s="310"/>
      <c r="C628" s="310"/>
      <c r="D628" s="310"/>
      <c r="Y628" s="311"/>
      <c r="Z628" s="310">
        <v>7.9810896305879409</v>
      </c>
      <c r="AA628" s="310">
        <v>3.4749747754388318</v>
      </c>
      <c r="AB628" s="310"/>
      <c r="AC628" s="310">
        <v>2.8179834716171968</v>
      </c>
      <c r="AD628" s="310">
        <v>-1.0801233354391724</v>
      </c>
    </row>
    <row r="629" spans="2:30" x14ac:dyDescent="0.3">
      <c r="B629" s="310"/>
      <c r="C629" s="310"/>
      <c r="D629" s="310"/>
      <c r="Y629" s="311"/>
      <c r="Z629" s="310">
        <v>2.5237183468602318</v>
      </c>
      <c r="AA629" s="310">
        <v>2.9117045287160965</v>
      </c>
      <c r="AB629" s="310"/>
      <c r="AC629" s="310">
        <v>-2.4289433700000984</v>
      </c>
      <c r="AD629" s="310">
        <v>-1.6538635832667654</v>
      </c>
    </row>
    <row r="630" spans="2:30" x14ac:dyDescent="0.3">
      <c r="B630" s="310"/>
      <c r="C630" s="310"/>
      <c r="D630" s="310"/>
      <c r="Y630" s="311"/>
      <c r="Z630" s="310">
        <v>2.4353639486018199</v>
      </c>
      <c r="AA630" s="310">
        <v>3.0668776919574015</v>
      </c>
      <c r="AB630" s="310"/>
      <c r="AC630" s="310">
        <v>-1.7463485197192199</v>
      </c>
      <c r="AD630" s="310">
        <v>-1.1514469365048114</v>
      </c>
    </row>
    <row r="631" spans="2:30" x14ac:dyDescent="0.3">
      <c r="B631" s="310"/>
      <c r="C631" s="310"/>
      <c r="D631" s="310"/>
      <c r="Y631" s="311"/>
      <c r="Z631" s="310">
        <v>0.76665554020959936</v>
      </c>
      <c r="AA631" s="310">
        <v>2.6405452006846288</v>
      </c>
      <c r="AB631" s="310"/>
      <c r="AC631" s="310">
        <v>-3.6437363872754389</v>
      </c>
      <c r="AD631" s="310">
        <v>-1.0991285739812753</v>
      </c>
    </row>
    <row r="632" spans="2:30" x14ac:dyDescent="0.3">
      <c r="B632" s="310"/>
      <c r="C632" s="310"/>
      <c r="D632" s="310"/>
      <c r="Y632" s="311"/>
      <c r="Z632" s="310">
        <v>0.52758864777304515</v>
      </c>
      <c r="AA632" s="310">
        <v>2.3147032494462274</v>
      </c>
      <c r="AB632" s="310"/>
      <c r="AC632" s="310">
        <v>-3.4634569037513216</v>
      </c>
      <c r="AD632" s="310">
        <v>-1.029141038703161</v>
      </c>
    </row>
    <row r="633" spans="2:30" x14ac:dyDescent="0.3">
      <c r="B633" s="310"/>
      <c r="C633" s="310"/>
      <c r="D633" s="310"/>
      <c r="Y633" s="311"/>
      <c r="Z633" s="310">
        <v>3.1312792859761043</v>
      </c>
      <c r="AA633" s="310">
        <v>3.4776799237100513</v>
      </c>
      <c r="AB633" s="310"/>
      <c r="AC633" s="310">
        <v>1.1368326782323237</v>
      </c>
      <c r="AD633" s="310">
        <v>2.1790122333141784E-2</v>
      </c>
    </row>
    <row r="634" spans="2:30" x14ac:dyDescent="0.3">
      <c r="B634" s="310"/>
      <c r="C634" s="310"/>
      <c r="D634" s="310"/>
      <c r="Y634" s="311"/>
      <c r="Z634" s="310">
        <v>1.1181210047836592</v>
      </c>
      <c r="AA634" s="310">
        <v>3.9358580724341179</v>
      </c>
      <c r="AB634" s="310"/>
      <c r="AC634" s="310">
        <v>-0.36623098697236856</v>
      </c>
      <c r="AD634" s="310">
        <v>0.78989128423459121</v>
      </c>
    </row>
    <row r="635" spans="2:30" x14ac:dyDescent="0.3">
      <c r="B635" s="310"/>
      <c r="C635" s="310"/>
      <c r="D635" s="310"/>
      <c r="Y635" s="311"/>
      <c r="Z635" s="310">
        <v>5.70019597191913</v>
      </c>
      <c r="AA635" s="310">
        <v>4.3843134581726453</v>
      </c>
      <c r="AB635" s="310"/>
      <c r="AC635" s="310">
        <v>3.3078962185639966</v>
      </c>
      <c r="AD635" s="310">
        <v>1.6421503013055141</v>
      </c>
    </row>
    <row r="636" spans="2:30" x14ac:dyDescent="0.3">
      <c r="B636" s="310"/>
      <c r="C636" s="310"/>
      <c r="D636" s="310"/>
      <c r="Y636" s="311"/>
      <c r="Z636" s="310">
        <v>10.664555066706999</v>
      </c>
      <c r="AA636" s="310">
        <v>4.5633497996085186</v>
      </c>
      <c r="AB636" s="310"/>
      <c r="AC636" s="310">
        <v>4.9275747572540212</v>
      </c>
      <c r="AD636" s="310">
        <v>2.2139623120468923</v>
      </c>
    </row>
    <row r="637" spans="2:30" x14ac:dyDescent="0.3">
      <c r="B637" s="310"/>
      <c r="C637" s="310"/>
      <c r="D637" s="310"/>
      <c r="Y637" s="311"/>
      <c r="Z637" s="310">
        <v>5.6426109896702874</v>
      </c>
      <c r="AA637" s="310">
        <v>4.9011231785933616</v>
      </c>
      <c r="AB637" s="310"/>
      <c r="AC637" s="310">
        <v>3.630359613590926</v>
      </c>
      <c r="AD637" s="310">
        <v>2.3064868084271239</v>
      </c>
    </row>
    <row r="638" spans="2:30" x14ac:dyDescent="0.3">
      <c r="B638" s="310"/>
      <c r="C638" s="310"/>
      <c r="D638" s="310"/>
      <c r="Y638" s="311"/>
      <c r="Z638" s="310">
        <v>3.9058432403792898</v>
      </c>
      <c r="AA638" s="310">
        <v>5.1091433615999051</v>
      </c>
      <c r="AB638" s="310"/>
      <c r="AC638" s="310">
        <v>2.3220767322210207</v>
      </c>
      <c r="AD638" s="310">
        <v>2.5228981490589297</v>
      </c>
    </row>
    <row r="639" spans="2:30" x14ac:dyDescent="0.3">
      <c r="B639" s="310"/>
      <c r="C639" s="310"/>
      <c r="D639" s="310"/>
      <c r="Y639" s="311"/>
      <c r="Z639" s="310">
        <v>1.7808430378241642</v>
      </c>
      <c r="AA639" s="310">
        <v>4.771240318463926</v>
      </c>
      <c r="AB639" s="310"/>
      <c r="AC639" s="310">
        <v>0.53922717143832699</v>
      </c>
      <c r="AD639" s="310">
        <v>2.1024237021583252</v>
      </c>
    </row>
    <row r="640" spans="2:30" x14ac:dyDescent="0.3">
      <c r="B640" s="310"/>
      <c r="C640" s="310"/>
      <c r="D640" s="310"/>
      <c r="Y640" s="311"/>
      <c r="Z640" s="310">
        <v>5.4956929388699995</v>
      </c>
      <c r="AA640" s="310">
        <v>3.8076509402335672</v>
      </c>
      <c r="AB640" s="310"/>
      <c r="AC640" s="310">
        <v>1.7845041528939447</v>
      </c>
      <c r="AD640" s="310">
        <v>1.0648322214952859</v>
      </c>
    </row>
    <row r="641" spans="2:30" x14ac:dyDescent="0.3">
      <c r="B641" s="310"/>
      <c r="C641" s="310"/>
      <c r="D641" s="310"/>
      <c r="Y641" s="311"/>
      <c r="Z641" s="310">
        <v>2.5742622858294641</v>
      </c>
      <c r="AA641" s="310">
        <v>3.8386101756374105</v>
      </c>
      <c r="AB641" s="310"/>
      <c r="AC641" s="310">
        <v>1.1486483974502733</v>
      </c>
      <c r="AD641" s="310">
        <v>0.45825621513804599</v>
      </c>
    </row>
    <row r="642" spans="2:30" x14ac:dyDescent="0.3">
      <c r="B642" s="310"/>
      <c r="C642" s="310"/>
      <c r="D642" s="310"/>
      <c r="Y642" s="311"/>
      <c r="Z642" s="310">
        <v>3.3348746699672764</v>
      </c>
      <c r="AA642" s="310">
        <v>3.9947220961515266</v>
      </c>
      <c r="AB642" s="310"/>
      <c r="AC642" s="310">
        <v>0.36457509025976265</v>
      </c>
      <c r="AD642" s="310">
        <v>-0.19191705912778495</v>
      </c>
    </row>
    <row r="643" spans="2:30" x14ac:dyDescent="0.3">
      <c r="B643" s="310"/>
      <c r="C643" s="310"/>
      <c r="D643" s="310"/>
      <c r="Y643" s="311"/>
      <c r="Z643" s="310">
        <v>3.9194294190944881</v>
      </c>
      <c r="AA643" s="310">
        <v>3.8459042519810622</v>
      </c>
      <c r="AB643" s="310"/>
      <c r="AC643" s="310">
        <v>-2.3355656073872524</v>
      </c>
      <c r="AD643" s="310">
        <v>-0.7883352951818462</v>
      </c>
    </row>
    <row r="644" spans="2:30" x14ac:dyDescent="0.3">
      <c r="B644" s="310"/>
      <c r="C644" s="310"/>
      <c r="D644" s="310"/>
      <c r="Y644" s="311"/>
      <c r="Z644" s="310">
        <v>5.859325637497192</v>
      </c>
      <c r="AA644" s="310">
        <v>3.6495166925639992</v>
      </c>
      <c r="AB644" s="310"/>
      <c r="AC644" s="310">
        <v>-0.6156724309097541</v>
      </c>
      <c r="AD644" s="310">
        <v>-1.5253146830798718</v>
      </c>
    </row>
    <row r="645" spans="2:30" x14ac:dyDescent="0.3">
      <c r="B645" s="310"/>
      <c r="C645" s="310"/>
      <c r="D645" s="310"/>
      <c r="Y645" s="311"/>
      <c r="Z645" s="310">
        <v>4.9986266839780988</v>
      </c>
      <c r="AA645" s="310">
        <v>3.7259825028072648</v>
      </c>
      <c r="AB645" s="310"/>
      <c r="AC645" s="310">
        <v>-2.2291361876397957</v>
      </c>
      <c r="AD645" s="310">
        <v>-1.942561344290358</v>
      </c>
    </row>
    <row r="646" spans="2:30" x14ac:dyDescent="0.3">
      <c r="B646" s="310"/>
      <c r="C646" s="310"/>
      <c r="D646" s="310"/>
      <c r="Y646" s="311"/>
      <c r="Z646" s="310">
        <v>0.73911812863091741</v>
      </c>
      <c r="AA646" s="310">
        <v>2.8491299626749673</v>
      </c>
      <c r="AB646" s="310"/>
      <c r="AC646" s="310">
        <v>-3.6357004809401019</v>
      </c>
      <c r="AD646" s="310">
        <v>-2.913405079565718</v>
      </c>
    </row>
    <row r="647" spans="2:30" x14ac:dyDescent="0.3">
      <c r="B647" s="310"/>
      <c r="C647" s="310"/>
      <c r="D647" s="310"/>
      <c r="Y647" s="311"/>
      <c r="Z647" s="310">
        <v>4.12098002295056</v>
      </c>
      <c r="AA647" s="310"/>
      <c r="AB647" s="310"/>
      <c r="AC647" s="310">
        <v>-3.3743515623922349</v>
      </c>
      <c r="AD647" s="310"/>
    </row>
    <row r="648" spans="2:30" x14ac:dyDescent="0.3">
      <c r="B648" s="310"/>
      <c r="C648" s="310"/>
      <c r="D648" s="310"/>
      <c r="Y648" s="311"/>
      <c r="Z648" s="310">
        <v>3.1095229575323211</v>
      </c>
      <c r="AA648" s="310"/>
      <c r="AB648" s="310"/>
      <c r="AC648" s="310">
        <v>-1.77207823102313</v>
      </c>
      <c r="AD648" s="310"/>
    </row>
    <row r="649" spans="2:30" x14ac:dyDescent="0.3">
      <c r="B649" s="310"/>
      <c r="C649" s="310"/>
      <c r="D649" s="310"/>
      <c r="Y649" s="311">
        <v>44472</v>
      </c>
      <c r="Z649" s="310">
        <v>-2.8030931109588044</v>
      </c>
      <c r="AA649" s="310"/>
      <c r="AB649" s="310"/>
      <c r="AC649" s="310">
        <v>-6.4313310566677586</v>
      </c>
      <c r="AD649" s="310"/>
    </row>
    <row r="650" spans="2:30" x14ac:dyDescent="0.3">
      <c r="B650" s="310"/>
      <c r="C650" s="310"/>
      <c r="D650" s="310"/>
      <c r="AB650" s="310"/>
    </row>
    <row r="651" spans="2:30" x14ac:dyDescent="0.3">
      <c r="B651" s="310"/>
      <c r="C651" s="310"/>
      <c r="D651" s="310"/>
      <c r="AB651" s="310"/>
    </row>
    <row r="652" spans="2:30" x14ac:dyDescent="0.3">
      <c r="B652" s="310"/>
      <c r="C652" s="310"/>
      <c r="D652" s="310"/>
      <c r="AB652" s="310"/>
    </row>
    <row r="653" spans="2:30" x14ac:dyDescent="0.3">
      <c r="B653" s="310"/>
      <c r="C653" s="310"/>
      <c r="D653" s="310"/>
      <c r="AB653" s="310"/>
    </row>
    <row r="654" spans="2:30" x14ac:dyDescent="0.3">
      <c r="B654" s="310"/>
      <c r="C654" s="310"/>
      <c r="D654" s="310"/>
      <c r="AB654" s="310"/>
    </row>
    <row r="655" spans="2:30" x14ac:dyDescent="0.3">
      <c r="B655" s="310"/>
      <c r="C655" s="310"/>
      <c r="D655" s="310"/>
      <c r="AB655" s="310"/>
    </row>
    <row r="656" spans="2:30" x14ac:dyDescent="0.3">
      <c r="B656" s="310"/>
      <c r="C656" s="310"/>
      <c r="D656" s="310"/>
      <c r="AB656" s="310"/>
    </row>
    <row r="657" spans="2:28" x14ac:dyDescent="0.3">
      <c r="B657" s="310"/>
      <c r="C657" s="310"/>
      <c r="D657" s="310"/>
      <c r="AB657" s="310"/>
    </row>
    <row r="658" spans="2:28" x14ac:dyDescent="0.3">
      <c r="B658" s="310"/>
      <c r="C658" s="310"/>
      <c r="D658" s="310"/>
      <c r="AB658" s="310"/>
    </row>
    <row r="659" spans="2:28" x14ac:dyDescent="0.3">
      <c r="B659" s="310"/>
      <c r="C659" s="310"/>
      <c r="D659" s="310"/>
      <c r="AB659" s="310"/>
    </row>
    <row r="660" spans="2:28" x14ac:dyDescent="0.3">
      <c r="B660" s="310"/>
      <c r="C660" s="310"/>
      <c r="D660" s="310"/>
      <c r="AB660" s="310"/>
    </row>
    <row r="661" spans="2:28" x14ac:dyDescent="0.3">
      <c r="B661" s="310"/>
      <c r="C661" s="310"/>
      <c r="D661" s="310"/>
      <c r="AB661" s="310"/>
    </row>
    <row r="662" spans="2:28" x14ac:dyDescent="0.3">
      <c r="B662" s="310"/>
      <c r="C662" s="310"/>
      <c r="D662" s="310"/>
      <c r="AB662" s="310"/>
    </row>
    <row r="663" spans="2:28" x14ac:dyDescent="0.3">
      <c r="B663" s="310"/>
      <c r="C663" s="310"/>
      <c r="D663" s="310"/>
      <c r="AB663" s="310"/>
    </row>
    <row r="664" spans="2:28" x14ac:dyDescent="0.3">
      <c r="B664" s="310"/>
      <c r="C664" s="310"/>
      <c r="D664" s="310"/>
      <c r="AB664" s="310"/>
    </row>
    <row r="665" spans="2:28" x14ac:dyDescent="0.3">
      <c r="B665" s="310"/>
      <c r="C665" s="310"/>
      <c r="D665" s="310"/>
      <c r="AB665" s="310"/>
    </row>
    <row r="666" spans="2:28" x14ac:dyDescent="0.3">
      <c r="B666" s="310"/>
      <c r="C666" s="310"/>
      <c r="D666" s="310"/>
      <c r="AB666" s="310"/>
    </row>
    <row r="667" spans="2:28" x14ac:dyDescent="0.3">
      <c r="B667" s="310"/>
      <c r="C667" s="310"/>
      <c r="D667" s="310"/>
      <c r="AB667" s="310"/>
    </row>
    <row r="668" spans="2:28" x14ac:dyDescent="0.3">
      <c r="B668" s="310"/>
      <c r="C668" s="310"/>
      <c r="D668" s="310"/>
      <c r="AB668" s="310"/>
    </row>
    <row r="669" spans="2:28" x14ac:dyDescent="0.3">
      <c r="B669" s="310"/>
      <c r="C669" s="310"/>
      <c r="D669" s="310"/>
      <c r="AB669" s="310"/>
    </row>
    <row r="670" spans="2:28" x14ac:dyDescent="0.3">
      <c r="B670" s="310"/>
      <c r="C670" s="310"/>
      <c r="D670" s="310"/>
      <c r="AB670" s="310"/>
    </row>
    <row r="671" spans="2:28" x14ac:dyDescent="0.3">
      <c r="B671" s="310"/>
      <c r="C671" s="310"/>
      <c r="D671" s="310"/>
      <c r="AB671" s="310"/>
    </row>
    <row r="672" spans="2:28" x14ac:dyDescent="0.3">
      <c r="B672" s="310"/>
      <c r="C672" s="310"/>
      <c r="D672" s="310"/>
      <c r="AB672" s="310"/>
    </row>
    <row r="673" spans="2:28" x14ac:dyDescent="0.3">
      <c r="B673" s="310"/>
      <c r="C673" s="310"/>
      <c r="D673" s="310"/>
      <c r="AB673" s="310"/>
    </row>
    <row r="674" spans="2:28" x14ac:dyDescent="0.3">
      <c r="B674" s="310"/>
      <c r="C674" s="310"/>
      <c r="D674" s="310"/>
      <c r="AB674" s="310"/>
    </row>
    <row r="675" spans="2:28" x14ac:dyDescent="0.3">
      <c r="B675" s="310"/>
      <c r="C675" s="310"/>
      <c r="D675" s="310"/>
      <c r="AB675" s="310"/>
    </row>
    <row r="676" spans="2:28" x14ac:dyDescent="0.3">
      <c r="B676" s="310"/>
      <c r="C676" s="310"/>
      <c r="D676" s="310"/>
      <c r="AB676" s="310"/>
    </row>
    <row r="677" spans="2:28" x14ac:dyDescent="0.3">
      <c r="B677" s="310"/>
      <c r="C677" s="310"/>
      <c r="D677" s="310"/>
      <c r="AB677" s="310"/>
    </row>
    <row r="678" spans="2:28" x14ac:dyDescent="0.3">
      <c r="B678" s="310"/>
      <c r="C678" s="310"/>
      <c r="D678" s="310"/>
      <c r="AB678" s="310"/>
    </row>
    <row r="679" spans="2:28" x14ac:dyDescent="0.3">
      <c r="B679" s="310"/>
      <c r="C679" s="310"/>
      <c r="D679" s="310"/>
      <c r="AB679" s="310"/>
    </row>
    <row r="680" spans="2:28" x14ac:dyDescent="0.3">
      <c r="B680" s="310"/>
      <c r="C680" s="310"/>
      <c r="D680" s="310"/>
      <c r="AB680" s="310"/>
    </row>
    <row r="681" spans="2:28" x14ac:dyDescent="0.3">
      <c r="B681" s="310"/>
      <c r="C681" s="310"/>
      <c r="D681" s="310"/>
      <c r="AB681" s="310"/>
    </row>
    <row r="682" spans="2:28" x14ac:dyDescent="0.3">
      <c r="B682" s="310"/>
      <c r="C682" s="310"/>
      <c r="D682" s="310"/>
      <c r="AB682" s="310"/>
    </row>
    <row r="683" spans="2:28" x14ac:dyDescent="0.3">
      <c r="B683" s="310"/>
      <c r="C683" s="310"/>
      <c r="D683" s="310"/>
      <c r="AB683" s="310"/>
    </row>
    <row r="684" spans="2:28" x14ac:dyDescent="0.3">
      <c r="B684" s="310"/>
      <c r="C684" s="310"/>
      <c r="D684" s="310"/>
      <c r="AB684" s="310"/>
    </row>
    <row r="685" spans="2:28" x14ac:dyDescent="0.3">
      <c r="B685" s="310"/>
      <c r="C685" s="310"/>
      <c r="D685" s="310"/>
      <c r="AB685" s="310"/>
    </row>
    <row r="686" spans="2:28" x14ac:dyDescent="0.3">
      <c r="B686" s="310"/>
      <c r="C686" s="310"/>
      <c r="D686" s="310"/>
      <c r="AB686" s="310"/>
    </row>
    <row r="687" spans="2:28" x14ac:dyDescent="0.3">
      <c r="B687" s="310"/>
      <c r="C687" s="310"/>
      <c r="D687" s="310"/>
      <c r="AB687" s="310"/>
    </row>
    <row r="688" spans="2:28" x14ac:dyDescent="0.3">
      <c r="B688" s="310"/>
      <c r="C688" s="310"/>
      <c r="D688" s="310"/>
      <c r="AB688" s="310"/>
    </row>
    <row r="689" spans="2:28" x14ac:dyDescent="0.3">
      <c r="B689" s="310"/>
      <c r="C689" s="310"/>
      <c r="D689" s="310"/>
      <c r="AB689" s="310"/>
    </row>
    <row r="690" spans="2:28" x14ac:dyDescent="0.3">
      <c r="B690" s="310"/>
      <c r="C690" s="310"/>
      <c r="D690" s="310"/>
      <c r="AB690" s="310"/>
    </row>
    <row r="691" spans="2:28" x14ac:dyDescent="0.3">
      <c r="B691" s="310"/>
      <c r="C691" s="310"/>
      <c r="D691" s="310"/>
      <c r="AB691" s="310"/>
    </row>
    <row r="692" spans="2:28" x14ac:dyDescent="0.3">
      <c r="B692" s="310"/>
      <c r="C692" s="310"/>
      <c r="D692" s="310"/>
      <c r="AB692" s="310"/>
    </row>
    <row r="693" spans="2:28" x14ac:dyDescent="0.3">
      <c r="B693" s="310"/>
      <c r="C693" s="310"/>
      <c r="D693" s="310"/>
      <c r="AB693" s="310"/>
    </row>
    <row r="694" spans="2:28" x14ac:dyDescent="0.3">
      <c r="B694" s="310"/>
      <c r="C694" s="310"/>
      <c r="D694" s="310"/>
      <c r="AB694" s="310"/>
    </row>
    <row r="695" spans="2:28" x14ac:dyDescent="0.3">
      <c r="B695" s="310"/>
      <c r="C695" s="310"/>
      <c r="D695" s="310"/>
      <c r="AB695" s="310"/>
    </row>
    <row r="696" spans="2:28" x14ac:dyDescent="0.3">
      <c r="B696" s="310"/>
      <c r="C696" s="310"/>
      <c r="D696" s="310"/>
      <c r="AB696" s="310"/>
    </row>
    <row r="697" spans="2:28" x14ac:dyDescent="0.3">
      <c r="B697" s="310"/>
      <c r="C697" s="310"/>
      <c r="D697" s="310"/>
      <c r="AB697" s="310"/>
    </row>
    <row r="698" spans="2:28" x14ac:dyDescent="0.3">
      <c r="B698" s="310"/>
      <c r="C698" s="310"/>
      <c r="D698" s="310"/>
      <c r="AB698" s="310"/>
    </row>
    <row r="699" spans="2:28" x14ac:dyDescent="0.3">
      <c r="B699" s="310"/>
      <c r="C699" s="310"/>
      <c r="D699" s="310"/>
      <c r="AB699" s="310"/>
    </row>
    <row r="700" spans="2:28" x14ac:dyDescent="0.3">
      <c r="B700" s="310"/>
      <c r="C700" s="310"/>
      <c r="D700" s="310"/>
      <c r="AB700" s="310"/>
    </row>
    <row r="701" spans="2:28" x14ac:dyDescent="0.3">
      <c r="B701" s="310"/>
      <c r="C701" s="310"/>
      <c r="D701" s="310"/>
      <c r="AB701" s="310"/>
    </row>
    <row r="702" spans="2:28" x14ac:dyDescent="0.3">
      <c r="B702" s="310"/>
      <c r="C702" s="310"/>
      <c r="D702" s="310"/>
      <c r="AB702" s="310"/>
    </row>
    <row r="703" spans="2:28" x14ac:dyDescent="0.3">
      <c r="B703" s="310"/>
      <c r="C703" s="310"/>
      <c r="D703" s="310"/>
      <c r="AB703" s="310"/>
    </row>
    <row r="704" spans="2:28" x14ac:dyDescent="0.3">
      <c r="B704" s="310"/>
      <c r="C704" s="310"/>
      <c r="D704" s="310"/>
      <c r="AB704" s="310"/>
    </row>
    <row r="705" spans="2:28" x14ac:dyDescent="0.3">
      <c r="B705" s="310"/>
      <c r="C705" s="310"/>
      <c r="D705" s="310"/>
      <c r="AB705" s="310"/>
    </row>
    <row r="706" spans="2:28" x14ac:dyDescent="0.3">
      <c r="B706" s="310"/>
      <c r="C706" s="310"/>
      <c r="D706" s="310"/>
      <c r="AB706" s="310"/>
    </row>
    <row r="707" spans="2:28" x14ac:dyDescent="0.3">
      <c r="B707" s="310"/>
      <c r="C707" s="310"/>
      <c r="D707" s="310"/>
      <c r="AB707" s="310"/>
    </row>
    <row r="708" spans="2:28" x14ac:dyDescent="0.3">
      <c r="B708" s="310"/>
      <c r="C708" s="310"/>
      <c r="D708" s="310"/>
      <c r="AB708" s="310"/>
    </row>
    <row r="709" spans="2:28" x14ac:dyDescent="0.3">
      <c r="B709" s="310"/>
      <c r="C709" s="310"/>
      <c r="D709" s="310"/>
      <c r="AB709" s="310"/>
    </row>
    <row r="710" spans="2:28" x14ac:dyDescent="0.3">
      <c r="B710" s="310"/>
      <c r="C710" s="310"/>
      <c r="D710" s="310"/>
      <c r="AB710" s="310"/>
    </row>
    <row r="711" spans="2:28" x14ac:dyDescent="0.3">
      <c r="B711" s="310"/>
      <c r="C711" s="310"/>
      <c r="D711" s="310"/>
      <c r="AB711" s="310"/>
    </row>
    <row r="712" spans="2:28" x14ac:dyDescent="0.3">
      <c r="B712" s="310"/>
      <c r="C712" s="310"/>
      <c r="D712" s="310"/>
      <c r="AB712" s="310"/>
    </row>
    <row r="713" spans="2:28" x14ac:dyDescent="0.3">
      <c r="B713" s="310"/>
      <c r="C713" s="310"/>
      <c r="D713" s="310"/>
      <c r="AB713" s="310"/>
    </row>
    <row r="714" spans="2:28" x14ac:dyDescent="0.3">
      <c r="B714" s="310"/>
      <c r="C714" s="310"/>
      <c r="D714" s="310"/>
      <c r="AB714" s="310"/>
    </row>
    <row r="715" spans="2:28" x14ac:dyDescent="0.3">
      <c r="B715" s="310"/>
      <c r="C715" s="310"/>
      <c r="D715" s="310"/>
      <c r="AB715" s="310"/>
    </row>
    <row r="716" spans="2:28" x14ac:dyDescent="0.3">
      <c r="B716" s="310"/>
      <c r="C716" s="310"/>
      <c r="D716" s="310"/>
      <c r="AB716" s="310"/>
    </row>
    <row r="717" spans="2:28" x14ac:dyDescent="0.3">
      <c r="B717" s="310"/>
      <c r="C717" s="310"/>
      <c r="D717" s="310"/>
      <c r="AB717" s="310"/>
    </row>
    <row r="718" spans="2:28" x14ac:dyDescent="0.3">
      <c r="B718" s="310"/>
      <c r="C718" s="310"/>
      <c r="D718" s="310"/>
      <c r="AB718" s="310"/>
    </row>
    <row r="719" spans="2:28" x14ac:dyDescent="0.3">
      <c r="B719" s="310"/>
      <c r="C719" s="310"/>
      <c r="D719" s="310"/>
      <c r="AB719" s="310"/>
    </row>
    <row r="720" spans="2:28" x14ac:dyDescent="0.3">
      <c r="B720" s="310"/>
      <c r="C720" s="310"/>
      <c r="D720" s="310"/>
      <c r="AB720" s="310"/>
    </row>
    <row r="721" spans="2:28" x14ac:dyDescent="0.3">
      <c r="B721" s="310"/>
      <c r="C721" s="310"/>
      <c r="D721" s="310"/>
      <c r="AB721" s="310"/>
    </row>
    <row r="722" spans="2:28" x14ac:dyDescent="0.3">
      <c r="B722" s="310"/>
      <c r="C722" s="310"/>
      <c r="D722" s="310"/>
      <c r="AB722" s="310"/>
    </row>
    <row r="723" spans="2:28" x14ac:dyDescent="0.3">
      <c r="B723" s="310"/>
      <c r="C723" s="310"/>
      <c r="D723" s="310"/>
      <c r="AB723" s="310"/>
    </row>
    <row r="724" spans="2:28" x14ac:dyDescent="0.3">
      <c r="B724" s="310"/>
      <c r="C724" s="310"/>
      <c r="D724" s="310"/>
      <c r="AB724" s="310"/>
    </row>
    <row r="725" spans="2:28" x14ac:dyDescent="0.3">
      <c r="B725" s="310"/>
      <c r="C725" s="310"/>
      <c r="D725" s="310"/>
      <c r="AB725" s="310"/>
    </row>
    <row r="726" spans="2:28" x14ac:dyDescent="0.3">
      <c r="B726" s="310"/>
      <c r="C726" s="310"/>
      <c r="D726" s="310"/>
      <c r="AB726" s="310"/>
    </row>
    <row r="727" spans="2:28" x14ac:dyDescent="0.3">
      <c r="B727" s="310"/>
      <c r="C727" s="310"/>
      <c r="D727" s="310"/>
      <c r="AB727" s="310"/>
    </row>
    <row r="728" spans="2:28" x14ac:dyDescent="0.3">
      <c r="B728" s="310"/>
      <c r="C728" s="310"/>
      <c r="D728" s="310"/>
      <c r="AB728" s="310"/>
    </row>
    <row r="729" spans="2:28" x14ac:dyDescent="0.3">
      <c r="B729" s="310"/>
      <c r="C729" s="310"/>
      <c r="D729" s="310"/>
      <c r="AB729" s="310"/>
    </row>
    <row r="730" spans="2:28" x14ac:dyDescent="0.3">
      <c r="B730" s="310"/>
      <c r="C730" s="310"/>
      <c r="D730" s="310"/>
      <c r="AB730" s="310"/>
    </row>
    <row r="731" spans="2:28" x14ac:dyDescent="0.3">
      <c r="B731" s="310"/>
      <c r="C731" s="310"/>
      <c r="D731" s="310"/>
      <c r="AB731" s="310"/>
    </row>
    <row r="732" spans="2:28" x14ac:dyDescent="0.3">
      <c r="B732" s="310"/>
      <c r="C732" s="310"/>
      <c r="D732" s="310"/>
      <c r="AB732" s="310"/>
    </row>
    <row r="733" spans="2:28" x14ac:dyDescent="0.3">
      <c r="B733" s="310"/>
      <c r="C733" s="310"/>
      <c r="D733" s="310"/>
      <c r="AB733" s="310"/>
    </row>
    <row r="734" spans="2:28" x14ac:dyDescent="0.3">
      <c r="B734" s="310"/>
      <c r="C734" s="310"/>
      <c r="D734" s="310"/>
      <c r="AB734" s="310"/>
    </row>
    <row r="735" spans="2:28" x14ac:dyDescent="0.3">
      <c r="B735" s="310"/>
      <c r="C735" s="310"/>
      <c r="D735" s="310"/>
      <c r="AB735" s="310"/>
    </row>
    <row r="736" spans="2:28" x14ac:dyDescent="0.3">
      <c r="B736" s="310"/>
      <c r="C736" s="310"/>
      <c r="D736" s="310"/>
      <c r="AB736" s="310"/>
    </row>
    <row r="737" spans="2:28" x14ac:dyDescent="0.3">
      <c r="B737" s="310"/>
      <c r="C737" s="310"/>
      <c r="D737" s="310"/>
      <c r="AB737" s="310"/>
    </row>
    <row r="738" spans="2:28" x14ac:dyDescent="0.3">
      <c r="B738" s="310"/>
      <c r="C738" s="310"/>
      <c r="D738" s="310"/>
      <c r="AB738" s="310"/>
    </row>
    <row r="739" spans="2:28" x14ac:dyDescent="0.3">
      <c r="B739" s="310"/>
      <c r="C739" s="310"/>
      <c r="D739" s="310"/>
      <c r="AB739" s="310"/>
    </row>
    <row r="740" spans="2:28" x14ac:dyDescent="0.3">
      <c r="B740" s="310"/>
      <c r="C740" s="310"/>
      <c r="D740" s="310"/>
      <c r="AB740" s="310"/>
    </row>
    <row r="741" spans="2:28" x14ac:dyDescent="0.3">
      <c r="B741" s="310"/>
      <c r="C741" s="310"/>
      <c r="D741" s="310"/>
      <c r="AB741" s="310"/>
    </row>
    <row r="742" spans="2:28" x14ac:dyDescent="0.3">
      <c r="B742" s="310"/>
      <c r="C742" s="310"/>
      <c r="D742" s="310"/>
      <c r="AB742" s="310"/>
    </row>
    <row r="743" spans="2:28" x14ac:dyDescent="0.3">
      <c r="B743" s="310"/>
      <c r="C743" s="310"/>
      <c r="D743" s="310"/>
      <c r="AB743" s="310"/>
    </row>
    <row r="744" spans="2:28" x14ac:dyDescent="0.3">
      <c r="B744" s="310"/>
      <c r="C744" s="310"/>
      <c r="D744" s="310"/>
      <c r="AB744" s="310"/>
    </row>
    <row r="745" spans="2:28" x14ac:dyDescent="0.3">
      <c r="B745" s="310"/>
      <c r="C745" s="310"/>
      <c r="D745" s="310"/>
      <c r="AB745" s="310"/>
    </row>
    <row r="746" spans="2:28" x14ac:dyDescent="0.3">
      <c r="B746" s="310"/>
      <c r="C746" s="310"/>
      <c r="D746" s="310"/>
      <c r="AB746" s="310"/>
    </row>
    <row r="747" spans="2:28" x14ac:dyDescent="0.3">
      <c r="B747" s="310"/>
      <c r="C747" s="310"/>
      <c r="D747" s="310"/>
      <c r="AB747" s="310"/>
    </row>
    <row r="748" spans="2:28" x14ac:dyDescent="0.3">
      <c r="B748" s="310"/>
      <c r="C748" s="310"/>
      <c r="D748" s="310"/>
      <c r="AB748" s="310"/>
    </row>
    <row r="749" spans="2:28" x14ac:dyDescent="0.3">
      <c r="B749" s="310"/>
      <c r="C749" s="310"/>
      <c r="D749" s="310"/>
      <c r="AB749" s="310"/>
    </row>
    <row r="750" spans="2:28" x14ac:dyDescent="0.3">
      <c r="B750" s="310"/>
      <c r="C750" s="310"/>
      <c r="D750" s="310"/>
      <c r="AB750" s="310"/>
    </row>
    <row r="751" spans="2:28" x14ac:dyDescent="0.3">
      <c r="B751" s="310"/>
      <c r="C751" s="310"/>
      <c r="D751" s="310"/>
      <c r="AB751" s="310"/>
    </row>
    <row r="752" spans="2:28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</row>
    <row r="785" spans="2:4" x14ac:dyDescent="0.3">
      <c r="B785" s="310"/>
      <c r="C785" s="310"/>
      <c r="D785" s="310"/>
    </row>
    <row r="786" spans="2:4" x14ac:dyDescent="0.3">
      <c r="B786" s="310"/>
      <c r="C786" s="310"/>
      <c r="D786" s="310"/>
    </row>
    <row r="787" spans="2:4" x14ac:dyDescent="0.3">
      <c r="B787" s="310"/>
      <c r="C787" s="310"/>
      <c r="D787" s="310"/>
    </row>
    <row r="788" spans="2:4" x14ac:dyDescent="0.3">
      <c r="B788" s="310"/>
      <c r="C788" s="310"/>
      <c r="D788" s="310"/>
    </row>
    <row r="789" spans="2:4" x14ac:dyDescent="0.3">
      <c r="B789" s="310"/>
      <c r="C789" s="310"/>
      <c r="D789" s="310"/>
    </row>
    <row r="790" spans="2:4" x14ac:dyDescent="0.3">
      <c r="B790" s="310"/>
      <c r="C790" s="310"/>
      <c r="D790" s="310"/>
    </row>
    <row r="791" spans="2:4" x14ac:dyDescent="0.3">
      <c r="B791" s="310"/>
      <c r="C791" s="310"/>
      <c r="D791" s="310"/>
    </row>
    <row r="792" spans="2:4" x14ac:dyDescent="0.3">
      <c r="B792" s="310"/>
      <c r="C792" s="310"/>
      <c r="D792" s="310"/>
    </row>
    <row r="793" spans="2:4" x14ac:dyDescent="0.3">
      <c r="B793" s="310"/>
      <c r="C793" s="310"/>
      <c r="D793" s="310"/>
    </row>
    <row r="794" spans="2:4" x14ac:dyDescent="0.3">
      <c r="B794" s="310"/>
      <c r="C794" s="310"/>
      <c r="D794" s="310"/>
    </row>
    <row r="795" spans="2:4" x14ac:dyDescent="0.3">
      <c r="B795" s="310"/>
      <c r="C795" s="310"/>
      <c r="D795" s="310"/>
    </row>
    <row r="796" spans="2:4" x14ac:dyDescent="0.3">
      <c r="B796" s="310"/>
      <c r="C796" s="310"/>
      <c r="D796" s="310"/>
    </row>
    <row r="797" spans="2:4" x14ac:dyDescent="0.3">
      <c r="B797" s="310"/>
      <c r="C797" s="310"/>
      <c r="D797" s="310"/>
    </row>
    <row r="798" spans="2:4" x14ac:dyDescent="0.3">
      <c r="B798" s="310"/>
      <c r="C798" s="310"/>
      <c r="D798" s="310"/>
    </row>
    <row r="799" spans="2:4" x14ac:dyDescent="0.3">
      <c r="B799" s="310"/>
      <c r="C799" s="310"/>
      <c r="D799" s="310"/>
    </row>
    <row r="800" spans="2:4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C804" s="310"/>
      <c r="D804" s="310"/>
    </row>
    <row r="805" spans="2:4" x14ac:dyDescent="0.3"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</sheetData>
  <mergeCells count="38">
    <mergeCell ref="B2:X2"/>
    <mergeCell ref="C37:Q37"/>
    <mergeCell ref="B4:V4"/>
    <mergeCell ref="Y4:AD4"/>
    <mergeCell ref="D6:S9"/>
    <mergeCell ref="C137:D137"/>
    <mergeCell ref="G40:G41"/>
    <mergeCell ref="H40:J40"/>
    <mergeCell ref="K40:M40"/>
    <mergeCell ref="N40:Q40"/>
    <mergeCell ref="C128:N128"/>
    <mergeCell ref="C130:D132"/>
    <mergeCell ref="E130:H130"/>
    <mergeCell ref="I130:L130"/>
    <mergeCell ref="E131:E132"/>
    <mergeCell ref="F131:F132"/>
    <mergeCell ref="C39:C41"/>
    <mergeCell ref="D39:G39"/>
    <mergeCell ref="H39:M39"/>
    <mergeCell ref="N39:Q39"/>
    <mergeCell ref="D40:E40"/>
    <mergeCell ref="G131:H132"/>
    <mergeCell ref="I131:I132"/>
    <mergeCell ref="J131:J132"/>
    <mergeCell ref="K131:L132"/>
    <mergeCell ref="C135:D135"/>
    <mergeCell ref="C156:N157"/>
    <mergeCell ref="C138:D138"/>
    <mergeCell ref="C139:D139"/>
    <mergeCell ref="C141:D141"/>
    <mergeCell ref="C142:D142"/>
    <mergeCell ref="C143:D143"/>
    <mergeCell ref="C144:D144"/>
    <mergeCell ref="C145:D145"/>
    <mergeCell ref="C146:D146"/>
    <mergeCell ref="C147:D147"/>
    <mergeCell ref="C149:K150"/>
    <mergeCell ref="C151:K152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A4" sqref="A4:AF4"/>
    </sheetView>
  </sheetViews>
  <sheetFormatPr defaultColWidth="8.88671875" defaultRowHeight="14.4" x14ac:dyDescent="0.3"/>
  <cols>
    <col min="1" max="1" width="54.88671875" style="309" customWidth="1"/>
    <col min="2" max="2" width="8.44140625" style="309" customWidth="1"/>
    <col min="3" max="3" width="18.109375" style="309" customWidth="1"/>
    <col min="4" max="51" width="11.6640625" style="309" customWidth="1"/>
    <col min="52" max="16384" width="8.88671875" style="309"/>
  </cols>
  <sheetData>
    <row r="2" spans="1:51" x14ac:dyDescent="0.3"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2"/>
      <c r="AG2" s="212"/>
      <c r="AH2" s="212"/>
      <c r="AI2" s="212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2"/>
      <c r="AW2" s="212"/>
      <c r="AX2" s="212"/>
      <c r="AY2" s="212"/>
    </row>
    <row r="3" spans="1:51" x14ac:dyDescent="0.3"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2"/>
      <c r="AG3" s="212"/>
      <c r="AH3" s="212"/>
      <c r="AI3" s="212"/>
      <c r="AJ3" s="211"/>
      <c r="AK3" s="211"/>
      <c r="AL3" s="211"/>
      <c r="AM3" s="211"/>
      <c r="AN3" s="211"/>
      <c r="AO3" s="211"/>
      <c r="AP3" s="211"/>
      <c r="AQ3" s="211"/>
      <c r="AR3" s="211"/>
      <c r="AS3" s="211"/>
      <c r="AT3" s="211"/>
      <c r="AU3" s="211"/>
      <c r="AV3" s="212"/>
      <c r="AW3" s="212"/>
      <c r="AX3" s="212"/>
      <c r="AY3" s="212"/>
    </row>
    <row r="4" spans="1:51" ht="20.25" customHeight="1" x14ac:dyDescent="0.35">
      <c r="A4" s="586" t="s">
        <v>246</v>
      </c>
      <c r="B4" s="586"/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  <c r="P4" s="586"/>
      <c r="Q4" s="586"/>
      <c r="R4" s="586"/>
      <c r="S4" s="586"/>
      <c r="T4" s="586"/>
      <c r="U4" s="586"/>
      <c r="V4" s="586"/>
      <c r="W4" s="586"/>
      <c r="X4" s="586"/>
      <c r="Y4" s="586"/>
      <c r="Z4" s="586"/>
      <c r="AA4" s="586"/>
      <c r="AB4" s="586"/>
      <c r="AC4" s="586"/>
      <c r="AD4" s="586"/>
      <c r="AE4" s="586"/>
      <c r="AF4" s="586"/>
    </row>
    <row r="5" spans="1:51" x14ac:dyDescent="0.3"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582"/>
      <c r="AW5" s="582"/>
      <c r="AX5" s="582"/>
      <c r="AY5" s="582"/>
    </row>
    <row r="6" spans="1:51" ht="23.25" customHeight="1" thickBot="1" x14ac:dyDescent="0.35">
      <c r="A6" s="587"/>
      <c r="B6" s="173"/>
      <c r="C6" s="174"/>
      <c r="D6" s="590" t="s">
        <v>39</v>
      </c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91"/>
      <c r="W6" s="591"/>
      <c r="X6" s="591"/>
      <c r="Y6" s="591"/>
      <c r="Z6" s="591"/>
      <c r="AA6" s="591"/>
      <c r="AB6" s="591"/>
      <c r="AC6" s="591"/>
      <c r="AD6" s="591"/>
      <c r="AE6" s="591"/>
      <c r="AF6" s="591"/>
      <c r="AG6" s="591"/>
      <c r="AH6" s="591"/>
      <c r="AI6" s="591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6" customFormat="1" ht="23.25" customHeight="1" thickBot="1" x14ac:dyDescent="0.35">
      <c r="A7" s="588"/>
      <c r="B7" s="175"/>
      <c r="C7" s="214"/>
      <c r="D7" s="583">
        <v>2019</v>
      </c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  <c r="P7" s="584"/>
      <c r="Q7" s="584"/>
      <c r="R7" s="584"/>
      <c r="S7" s="585"/>
      <c r="T7" s="583">
        <v>2020</v>
      </c>
      <c r="U7" s="584"/>
      <c r="V7" s="584"/>
      <c r="W7" s="584"/>
      <c r="X7" s="584"/>
      <c r="Y7" s="584"/>
      <c r="Z7" s="584"/>
      <c r="AA7" s="584"/>
      <c r="AB7" s="584"/>
      <c r="AC7" s="584"/>
      <c r="AD7" s="584"/>
      <c r="AE7" s="584"/>
      <c r="AF7" s="584"/>
      <c r="AG7" s="584"/>
      <c r="AH7" s="584"/>
      <c r="AI7" s="585"/>
      <c r="AJ7" s="583">
        <v>2021</v>
      </c>
      <c r="AK7" s="584"/>
      <c r="AL7" s="584"/>
      <c r="AM7" s="584"/>
      <c r="AN7" s="584"/>
      <c r="AO7" s="584"/>
      <c r="AP7" s="584"/>
      <c r="AQ7" s="584"/>
      <c r="AR7" s="584"/>
      <c r="AS7" s="584"/>
      <c r="AT7" s="584"/>
      <c r="AU7" s="584"/>
      <c r="AV7" s="584"/>
      <c r="AW7" s="584"/>
      <c r="AX7" s="584"/>
      <c r="AY7" s="585"/>
    </row>
    <row r="8" spans="1:51" ht="41.25" customHeight="1" x14ac:dyDescent="0.3">
      <c r="A8" s="589"/>
      <c r="B8" s="177" t="s">
        <v>7</v>
      </c>
      <c r="C8" s="178" t="s">
        <v>40</v>
      </c>
      <c r="D8" s="179" t="s">
        <v>41</v>
      </c>
      <c r="E8" s="179" t="s">
        <v>42</v>
      </c>
      <c r="F8" s="179" t="s">
        <v>43</v>
      </c>
      <c r="G8" s="179" t="s">
        <v>173</v>
      </c>
      <c r="H8" s="179" t="s">
        <v>203</v>
      </c>
      <c r="I8" s="179" t="s">
        <v>240</v>
      </c>
      <c r="J8" s="179" t="s">
        <v>249</v>
      </c>
      <c r="K8" s="179" t="s">
        <v>250</v>
      </c>
      <c r="L8" s="179" t="s">
        <v>251</v>
      </c>
      <c r="M8" s="179" t="s">
        <v>254</v>
      </c>
      <c r="N8" s="179" t="s">
        <v>255</v>
      </c>
      <c r="O8" s="179" t="s">
        <v>256</v>
      </c>
      <c r="P8" s="179" t="s">
        <v>44</v>
      </c>
      <c r="Q8" s="179" t="s">
        <v>204</v>
      </c>
      <c r="R8" s="179" t="s">
        <v>206</v>
      </c>
      <c r="S8" s="179" t="s">
        <v>205</v>
      </c>
      <c r="T8" s="179" t="s">
        <v>41</v>
      </c>
      <c r="U8" s="179" t="s">
        <v>42</v>
      </c>
      <c r="V8" s="179" t="s">
        <v>43</v>
      </c>
      <c r="W8" s="179" t="s">
        <v>173</v>
      </c>
      <c r="X8" s="179" t="s">
        <v>203</v>
      </c>
      <c r="Y8" s="179" t="s">
        <v>240</v>
      </c>
      <c r="Z8" s="179" t="s">
        <v>249</v>
      </c>
      <c r="AA8" s="179" t="s">
        <v>250</v>
      </c>
      <c r="AB8" s="179" t="s">
        <v>251</v>
      </c>
      <c r="AC8" s="179" t="s">
        <v>254</v>
      </c>
      <c r="AD8" s="179" t="s">
        <v>255</v>
      </c>
      <c r="AE8" s="179" t="s">
        <v>256</v>
      </c>
      <c r="AF8" s="180" t="s">
        <v>44</v>
      </c>
      <c r="AG8" s="180" t="s">
        <v>204</v>
      </c>
      <c r="AH8" s="180" t="s">
        <v>206</v>
      </c>
      <c r="AI8" s="180" t="s">
        <v>205</v>
      </c>
      <c r="AJ8" s="179" t="s">
        <v>41</v>
      </c>
      <c r="AK8" s="179" t="s">
        <v>42</v>
      </c>
      <c r="AL8" s="179" t="s">
        <v>43</v>
      </c>
      <c r="AM8" s="179" t="s">
        <v>173</v>
      </c>
      <c r="AN8" s="179" t="s">
        <v>203</v>
      </c>
      <c r="AO8" s="179" t="s">
        <v>240</v>
      </c>
      <c r="AP8" s="179" t="s">
        <v>249</v>
      </c>
      <c r="AQ8" s="179" t="s">
        <v>250</v>
      </c>
      <c r="AR8" s="179" t="s">
        <v>251</v>
      </c>
      <c r="AS8" s="179" t="s">
        <v>254</v>
      </c>
      <c r="AT8" s="179" t="s">
        <v>255</v>
      </c>
      <c r="AU8" s="179" t="s">
        <v>256</v>
      </c>
      <c r="AV8" s="180" t="s">
        <v>44</v>
      </c>
      <c r="AW8" s="180" t="s">
        <v>204</v>
      </c>
      <c r="AX8" s="180" t="s">
        <v>206</v>
      </c>
      <c r="AY8" s="180" t="s">
        <v>205</v>
      </c>
    </row>
    <row r="9" spans="1:51" x14ac:dyDescent="0.3">
      <c r="A9" s="430" t="s">
        <v>332</v>
      </c>
      <c r="B9" s="431" t="s">
        <v>333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 t="s">
        <v>174</v>
      </c>
      <c r="AT9" s="355" t="s">
        <v>174</v>
      </c>
      <c r="AU9" s="357" t="s">
        <v>174</v>
      </c>
      <c r="AV9" s="354">
        <v>88.666666666666671</v>
      </c>
      <c r="AW9" s="355">
        <v>108.66666666666667</v>
      </c>
      <c r="AX9" s="355">
        <v>106.06666666666666</v>
      </c>
      <c r="AY9" s="358" t="s">
        <v>174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 t="s">
        <v>174</v>
      </c>
      <c r="AT10" s="435" t="s">
        <v>174</v>
      </c>
      <c r="AU10" s="436" t="s">
        <v>174</v>
      </c>
      <c r="AV10" s="434">
        <v>-0.14961636828644495</v>
      </c>
      <c r="AW10" s="435">
        <v>0.53195488721804507</v>
      </c>
      <c r="AX10" s="435">
        <v>0.2075901328273245</v>
      </c>
      <c r="AY10" s="437" t="s">
        <v>174</v>
      </c>
    </row>
    <row r="11" spans="1:51" x14ac:dyDescent="0.3">
      <c r="A11" s="432" t="s">
        <v>334</v>
      </c>
      <c r="B11" s="433" t="s">
        <v>333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 t="s">
        <v>174</v>
      </c>
      <c r="AT11" s="362" t="s">
        <v>174</v>
      </c>
      <c r="AU11" s="364" t="s">
        <v>174</v>
      </c>
      <c r="AV11" s="361">
        <v>99.733333333333334</v>
      </c>
      <c r="AW11" s="362">
        <v>110.43333333333334</v>
      </c>
      <c r="AX11" s="362">
        <v>106.06666666666666</v>
      </c>
      <c r="AY11" s="365" t="s">
        <v>174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 t="s">
        <v>174</v>
      </c>
      <c r="AT12" s="441" t="s">
        <v>174</v>
      </c>
      <c r="AU12" s="442" t="s">
        <v>174</v>
      </c>
      <c r="AV12" s="440">
        <v>-0.10015037593984957</v>
      </c>
      <c r="AW12" s="441">
        <v>0.26595338173481087</v>
      </c>
      <c r="AX12" s="441">
        <v>6.2437395659432397E-2</v>
      </c>
      <c r="AY12" s="443" t="s">
        <v>174</v>
      </c>
    </row>
    <row r="13" spans="1:51" x14ac:dyDescent="0.3">
      <c r="A13" s="430" t="s">
        <v>335</v>
      </c>
      <c r="B13" s="431" t="s">
        <v>46</v>
      </c>
      <c r="C13" s="367" t="s">
        <v>336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 t="s">
        <v>174</v>
      </c>
      <c r="AS13" s="445" t="s">
        <v>174</v>
      </c>
      <c r="AT13" s="445" t="s">
        <v>174</v>
      </c>
      <c r="AU13" s="446" t="s">
        <v>174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337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 t="s">
        <v>174</v>
      </c>
      <c r="AS14" s="441" t="s">
        <v>174</v>
      </c>
      <c r="AT14" s="441" t="s">
        <v>174</v>
      </c>
      <c r="AU14" s="442" t="s">
        <v>174</v>
      </c>
      <c r="AV14" s="373"/>
      <c r="AW14" s="374"/>
      <c r="AX14" s="374"/>
      <c r="AY14" s="375"/>
    </row>
    <row r="15" spans="1:51" x14ac:dyDescent="0.3">
      <c r="A15" s="432" t="s">
        <v>175</v>
      </c>
      <c r="B15" s="433" t="s">
        <v>46</v>
      </c>
      <c r="C15" s="433" t="s">
        <v>176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113.22</v>
      </c>
      <c r="AP15" s="362">
        <v>121.41</v>
      </c>
      <c r="AQ15" s="362" t="s">
        <v>174</v>
      </c>
      <c r="AR15" s="362" t="s">
        <v>174</v>
      </c>
      <c r="AS15" s="362" t="s">
        <v>174</v>
      </c>
      <c r="AT15" s="362" t="s">
        <v>174</v>
      </c>
      <c r="AU15" s="364" t="s">
        <v>174</v>
      </c>
      <c r="AV15" s="361">
        <v>107.32666666666667</v>
      </c>
      <c r="AW15" s="362">
        <v>113.66333333333334</v>
      </c>
      <c r="AX15" s="362" t="s">
        <v>174</v>
      </c>
      <c r="AY15" s="365" t="s">
        <v>174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0.18778850188837609</v>
      </c>
      <c r="AP16" s="435">
        <v>0.118161724074415</v>
      </c>
      <c r="AQ16" s="435" t="s">
        <v>174</v>
      </c>
      <c r="AR16" s="435" t="s">
        <v>174</v>
      </c>
      <c r="AS16" s="435" t="s">
        <v>174</v>
      </c>
      <c r="AT16" s="435" t="s">
        <v>174</v>
      </c>
      <c r="AU16" s="436" t="s">
        <v>174</v>
      </c>
      <c r="AV16" s="434">
        <v>1.0545477371163185E-2</v>
      </c>
      <c r="AW16" s="435">
        <v>0.35168668490109828</v>
      </c>
      <c r="AX16" s="435" t="s">
        <v>174</v>
      </c>
      <c r="AY16" s="437" t="s">
        <v>174</v>
      </c>
    </row>
    <row r="17" spans="1:51" x14ac:dyDescent="0.3">
      <c r="A17" s="432" t="s">
        <v>177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K17" s="429"/>
      <c r="L17" s="429"/>
      <c r="M17" s="429"/>
      <c r="N17" s="429"/>
      <c r="O17" s="429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176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</v>
      </c>
      <c r="AP18" s="362">
        <v>105.52</v>
      </c>
      <c r="AQ18" s="362" t="s">
        <v>174</v>
      </c>
      <c r="AR18" s="362" t="s">
        <v>174</v>
      </c>
      <c r="AS18" s="362" t="s">
        <v>174</v>
      </c>
      <c r="AT18" s="362" t="s">
        <v>174</v>
      </c>
      <c r="AU18" s="364" t="s">
        <v>174</v>
      </c>
      <c r="AV18" s="361">
        <v>103.55333333333334</v>
      </c>
      <c r="AW18" s="362">
        <v>104.18</v>
      </c>
      <c r="AX18" s="362" t="s">
        <v>174</v>
      </c>
      <c r="AY18" s="365" t="s">
        <v>174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2.4942440521873266E-3</v>
      </c>
      <c r="AP19" s="435">
        <v>7.9281688795491342E-3</v>
      </c>
      <c r="AQ19" s="435" t="s">
        <v>174</v>
      </c>
      <c r="AR19" s="435" t="s">
        <v>174</v>
      </c>
      <c r="AS19" s="435" t="s">
        <v>174</v>
      </c>
      <c r="AT19" s="435" t="s">
        <v>174</v>
      </c>
      <c r="AU19" s="436" t="s">
        <v>174</v>
      </c>
      <c r="AV19" s="434">
        <v>-2.4400967245548372E-2</v>
      </c>
      <c r="AW19" s="435">
        <v>2.9201296409204023E-3</v>
      </c>
      <c r="AX19" s="435" t="s">
        <v>174</v>
      </c>
      <c r="AY19" s="437" t="s">
        <v>174</v>
      </c>
    </row>
    <row r="20" spans="1:51" x14ac:dyDescent="0.3">
      <c r="A20" s="447" t="s">
        <v>178</v>
      </c>
      <c r="B20" s="433"/>
      <c r="C20" s="433" t="s">
        <v>176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101.74</v>
      </c>
      <c r="AQ20" s="362" t="s">
        <v>174</v>
      </c>
      <c r="AR20" s="362" t="s">
        <v>174</v>
      </c>
      <c r="AS20" s="362" t="s">
        <v>174</v>
      </c>
      <c r="AT20" s="362" t="s">
        <v>174</v>
      </c>
      <c r="AU20" s="364" t="s">
        <v>174</v>
      </c>
      <c r="AV20" s="361">
        <v>100.23666666666668</v>
      </c>
      <c r="AW20" s="362">
        <v>100.58999999999999</v>
      </c>
      <c r="AX20" s="362" t="s">
        <v>174</v>
      </c>
      <c r="AY20" s="365" t="s">
        <v>174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-4.8904538341157889E-3</v>
      </c>
      <c r="AQ21" s="435" t="s">
        <v>174</v>
      </c>
      <c r="AR21" s="435" t="s">
        <v>174</v>
      </c>
      <c r="AS21" s="435" t="s">
        <v>174</v>
      </c>
      <c r="AT21" s="435" t="s">
        <v>174</v>
      </c>
      <c r="AU21" s="436" t="s">
        <v>174</v>
      </c>
      <c r="AV21" s="434">
        <v>-3.587688361654353E-2</v>
      </c>
      <c r="AW21" s="435">
        <v>-8.7050785099535583E-3</v>
      </c>
      <c r="AX21" s="435" t="s">
        <v>174</v>
      </c>
      <c r="AY21" s="437" t="s">
        <v>174</v>
      </c>
    </row>
    <row r="22" spans="1:51" x14ac:dyDescent="0.3">
      <c r="A22" s="447" t="s">
        <v>179</v>
      </c>
      <c r="B22" s="433"/>
      <c r="C22" s="433" t="s">
        <v>176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108.64</v>
      </c>
      <c r="AP22" s="362">
        <v>109.78</v>
      </c>
      <c r="AQ22" s="362" t="s">
        <v>174</v>
      </c>
      <c r="AR22" s="362" t="s">
        <v>174</v>
      </c>
      <c r="AS22" s="362" t="s">
        <v>174</v>
      </c>
      <c r="AT22" s="362" t="s">
        <v>174</v>
      </c>
      <c r="AU22" s="364" t="s">
        <v>174</v>
      </c>
      <c r="AV22" s="361">
        <v>106.95</v>
      </c>
      <c r="AW22" s="362">
        <v>108.27</v>
      </c>
      <c r="AX22" s="362" t="s">
        <v>174</v>
      </c>
      <c r="AY22" s="365" t="s">
        <v>174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1.6181835188476441E-2</v>
      </c>
      <c r="AP23" s="435">
        <v>2.1684504420660885E-2</v>
      </c>
      <c r="AQ23" s="435" t="s">
        <v>174</v>
      </c>
      <c r="AR23" s="435" t="s">
        <v>174</v>
      </c>
      <c r="AS23" s="435" t="s">
        <v>174</v>
      </c>
      <c r="AT23" s="435" t="s">
        <v>174</v>
      </c>
      <c r="AU23" s="436" t="s">
        <v>174</v>
      </c>
      <c r="AV23" s="434">
        <v>-1.7334844262043944E-2</v>
      </c>
      <c r="AW23" s="435">
        <v>1.4397251717676271E-2</v>
      </c>
      <c r="AX23" s="435" t="s">
        <v>174</v>
      </c>
      <c r="AY23" s="437" t="s">
        <v>174</v>
      </c>
    </row>
    <row r="24" spans="1:51" x14ac:dyDescent="0.3">
      <c r="A24" s="447" t="s">
        <v>180</v>
      </c>
      <c r="B24" s="433"/>
      <c r="C24" s="433" t="s">
        <v>176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107.97</v>
      </c>
      <c r="AP24" s="362">
        <v>109.51</v>
      </c>
      <c r="AQ24" s="362" t="s">
        <v>174</v>
      </c>
      <c r="AR24" s="362" t="s">
        <v>174</v>
      </c>
      <c r="AS24" s="362" t="s">
        <v>174</v>
      </c>
      <c r="AT24" s="362" t="s">
        <v>174</v>
      </c>
      <c r="AU24" s="364" t="s">
        <v>174</v>
      </c>
      <c r="AV24" s="361">
        <v>107.64333333333332</v>
      </c>
      <c r="AW24" s="362">
        <v>107.77</v>
      </c>
      <c r="AX24" s="362" t="s">
        <v>174</v>
      </c>
      <c r="AY24" s="365" t="s">
        <v>174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1.1333832896215767E-2</v>
      </c>
      <c r="AP25" s="435">
        <v>1.8887234834387812E-2</v>
      </c>
      <c r="AQ25" s="435" t="s">
        <v>174</v>
      </c>
      <c r="AR25" s="435" t="s">
        <v>174</v>
      </c>
      <c r="AS25" s="435" t="s">
        <v>174</v>
      </c>
      <c r="AT25" s="435" t="s">
        <v>174</v>
      </c>
      <c r="AU25" s="436" t="s">
        <v>174</v>
      </c>
      <c r="AV25" s="434">
        <v>-9.0828193562246043E-3</v>
      </c>
      <c r="AW25" s="435">
        <v>1.3987768543201978E-2</v>
      </c>
      <c r="AX25" s="435" t="s">
        <v>174</v>
      </c>
      <c r="AY25" s="437" t="s">
        <v>174</v>
      </c>
    </row>
    <row r="26" spans="1:51" x14ac:dyDescent="0.3">
      <c r="A26" s="447" t="s">
        <v>181</v>
      </c>
      <c r="B26" s="433"/>
      <c r="C26" s="433" t="s">
        <v>176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100.22</v>
      </c>
      <c r="AP26" s="362">
        <v>100.02</v>
      </c>
      <c r="AQ26" s="362" t="s">
        <v>174</v>
      </c>
      <c r="AR26" s="362" t="s">
        <v>174</v>
      </c>
      <c r="AS26" s="362" t="s">
        <v>174</v>
      </c>
      <c r="AT26" s="362" t="s">
        <v>174</v>
      </c>
      <c r="AU26" s="364" t="s">
        <v>174</v>
      </c>
      <c r="AV26" s="361">
        <v>99.216666666666683</v>
      </c>
      <c r="AW26" s="362">
        <v>99.636666666666656</v>
      </c>
      <c r="AX26" s="362" t="s">
        <v>174</v>
      </c>
      <c r="AY26" s="365" t="s">
        <v>174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3.4040849018823847E-3</v>
      </c>
      <c r="AP27" s="441">
        <v>-1.4974543276430551E-3</v>
      </c>
      <c r="AQ27" s="441" t="s">
        <v>174</v>
      </c>
      <c r="AR27" s="441" t="s">
        <v>174</v>
      </c>
      <c r="AS27" s="441" t="s">
        <v>174</v>
      </c>
      <c r="AT27" s="441" t="s">
        <v>174</v>
      </c>
      <c r="AU27" s="442" t="s">
        <v>174</v>
      </c>
      <c r="AV27" s="440">
        <v>-1.107456876300274E-3</v>
      </c>
      <c r="AW27" s="441">
        <v>1.4070823143152503E-3</v>
      </c>
      <c r="AX27" s="441" t="s">
        <v>174</v>
      </c>
      <c r="AY27" s="443" t="s">
        <v>174</v>
      </c>
    </row>
    <row r="28" spans="1:51" x14ac:dyDescent="0.3">
      <c r="A28" s="430" t="s">
        <v>192</v>
      </c>
      <c r="B28" s="431" t="s">
        <v>46</v>
      </c>
      <c r="C28" s="431" t="s">
        <v>176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114.64</v>
      </c>
      <c r="AP28" s="377">
        <v>117.23</v>
      </c>
      <c r="AQ28" s="377" t="s">
        <v>174</v>
      </c>
      <c r="AR28" s="377" t="s">
        <v>174</v>
      </c>
      <c r="AS28" s="377" t="s">
        <v>174</v>
      </c>
      <c r="AT28" s="377" t="s">
        <v>174</v>
      </c>
      <c r="AU28" s="379" t="s">
        <v>174</v>
      </c>
      <c r="AV28" s="376">
        <v>90.696666666666658</v>
      </c>
      <c r="AW28" s="377">
        <v>108.58</v>
      </c>
      <c r="AX28" s="377" t="s">
        <v>174</v>
      </c>
      <c r="AY28" s="380" t="s">
        <v>174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0.21183932346723039</v>
      </c>
      <c r="AP29" s="441">
        <v>9.4686712111308247E-2</v>
      </c>
      <c r="AQ29" s="441" t="s">
        <v>174</v>
      </c>
      <c r="AR29" s="441" t="s">
        <v>174</v>
      </c>
      <c r="AS29" s="441" t="s">
        <v>174</v>
      </c>
      <c r="AT29" s="441" t="s">
        <v>174</v>
      </c>
      <c r="AU29" s="442" t="s">
        <v>174</v>
      </c>
      <c r="AV29" s="440">
        <v>-0.11819419237749559</v>
      </c>
      <c r="AW29" s="441">
        <v>0.33494528912749488</v>
      </c>
      <c r="AX29" s="441" t="s">
        <v>174</v>
      </c>
      <c r="AY29" s="443" t="s">
        <v>174</v>
      </c>
    </row>
    <row r="30" spans="1:51" x14ac:dyDescent="0.3">
      <c r="A30" s="432" t="s">
        <v>182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176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126.96</v>
      </c>
      <c r="AQ31" s="362">
        <v>127.24</v>
      </c>
      <c r="AR31" s="362" t="s">
        <v>174</v>
      </c>
      <c r="AS31" s="362" t="s">
        <v>174</v>
      </c>
      <c r="AT31" s="362" t="s">
        <v>174</v>
      </c>
      <c r="AU31" s="364" t="s">
        <v>174</v>
      </c>
      <c r="AV31" s="361">
        <v>99.89</v>
      </c>
      <c r="AW31" s="362">
        <v>115.04666666666667</v>
      </c>
      <c r="AX31" s="362" t="s">
        <v>174</v>
      </c>
      <c r="AY31" s="365" t="s">
        <v>174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5.4835493519441766E-2</v>
      </c>
      <c r="AQ32" s="435">
        <v>6.0952222129575517E-2</v>
      </c>
      <c r="AR32" s="435" t="s">
        <v>174</v>
      </c>
      <c r="AS32" s="435" t="s">
        <v>174</v>
      </c>
      <c r="AT32" s="435" t="s">
        <v>174</v>
      </c>
      <c r="AU32" s="436" t="s">
        <v>174</v>
      </c>
      <c r="AV32" s="434">
        <v>-7.2659755531486819E-2</v>
      </c>
      <c r="AW32" s="435">
        <v>0.18291805189018756</v>
      </c>
      <c r="AX32" s="435" t="s">
        <v>174</v>
      </c>
      <c r="AY32" s="437" t="s">
        <v>174</v>
      </c>
    </row>
    <row r="33" spans="1:51" x14ac:dyDescent="0.3">
      <c r="A33" s="447" t="s">
        <v>183</v>
      </c>
      <c r="B33" s="433"/>
      <c r="C33" s="433" t="s">
        <v>176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132.25</v>
      </c>
      <c r="AQ33" s="362">
        <v>137.08000000000001</v>
      </c>
      <c r="AR33" s="362" t="s">
        <v>174</v>
      </c>
      <c r="AS33" s="362" t="s">
        <v>174</v>
      </c>
      <c r="AT33" s="362" t="s">
        <v>174</v>
      </c>
      <c r="AU33" s="364" t="s">
        <v>174</v>
      </c>
      <c r="AV33" s="361">
        <v>113.23333333333333</v>
      </c>
      <c r="AW33" s="362">
        <v>119.42333333333333</v>
      </c>
      <c r="AX33" s="362" t="s">
        <v>174</v>
      </c>
      <c r="AY33" s="365" t="s">
        <v>174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5.7492403646249815E-2</v>
      </c>
      <c r="AQ34" s="435">
        <v>5.316533497234175E-2</v>
      </c>
      <c r="AR34" s="435" t="s">
        <v>174</v>
      </c>
      <c r="AS34" s="435" t="s">
        <v>174</v>
      </c>
      <c r="AT34" s="435" t="s">
        <v>174</v>
      </c>
      <c r="AU34" s="436" t="s">
        <v>174</v>
      </c>
      <c r="AV34" s="434">
        <v>3.9602789927886718E-3</v>
      </c>
      <c r="AW34" s="435">
        <v>6.5106876356393228E-2</v>
      </c>
      <c r="AX34" s="435" t="s">
        <v>174</v>
      </c>
      <c r="AY34" s="437" t="s">
        <v>174</v>
      </c>
    </row>
    <row r="35" spans="1:51" x14ac:dyDescent="0.3">
      <c r="A35" s="447" t="s">
        <v>184</v>
      </c>
      <c r="B35" s="433"/>
      <c r="C35" s="433" t="s">
        <v>176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122.67</v>
      </c>
      <c r="AQ35" s="362">
        <v>119.24</v>
      </c>
      <c r="AR35" s="362" t="s">
        <v>174</v>
      </c>
      <c r="AS35" s="362" t="s">
        <v>174</v>
      </c>
      <c r="AT35" s="362" t="s">
        <v>174</v>
      </c>
      <c r="AU35" s="364" t="s">
        <v>174</v>
      </c>
      <c r="AV35" s="361">
        <v>89.053333333333327</v>
      </c>
      <c r="AW35" s="362">
        <v>111.49333333333334</v>
      </c>
      <c r="AX35" s="362" t="s">
        <v>174</v>
      </c>
      <c r="AY35" s="365" t="s">
        <v>174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5.2690294344804017E-2</v>
      </c>
      <c r="AQ36" s="435">
        <v>6.8267335602938461E-2</v>
      </c>
      <c r="AR36" s="435" t="s">
        <v>174</v>
      </c>
      <c r="AS36" s="435" t="s">
        <v>174</v>
      </c>
      <c r="AT36" s="435" t="s">
        <v>174</v>
      </c>
      <c r="AU36" s="436" t="s">
        <v>174</v>
      </c>
      <c r="AV36" s="434">
        <v>-0.14041184041184054</v>
      </c>
      <c r="AW36" s="435">
        <v>0.30896567917661344</v>
      </c>
      <c r="AX36" s="435" t="s">
        <v>174</v>
      </c>
      <c r="AY36" s="437" t="s">
        <v>174</v>
      </c>
    </row>
    <row r="37" spans="1:51" x14ac:dyDescent="0.3">
      <c r="A37" s="430" t="s">
        <v>193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194</v>
      </c>
      <c r="B38" s="433"/>
      <c r="C38" s="433" t="s">
        <v>195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1854.4419999999996</v>
      </c>
      <c r="AQ38" s="451" t="s">
        <v>174</v>
      </c>
      <c r="AR38" s="451" t="s">
        <v>174</v>
      </c>
      <c r="AS38" s="451" t="s">
        <v>174</v>
      </c>
      <c r="AT38" s="451" t="s">
        <v>174</v>
      </c>
      <c r="AU38" s="452" t="s">
        <v>174</v>
      </c>
      <c r="AV38" s="450">
        <v>595.12699999999995</v>
      </c>
      <c r="AW38" s="451">
        <v>2482.2780000000002</v>
      </c>
      <c r="AX38" s="451" t="s">
        <v>174</v>
      </c>
      <c r="AY38" s="453" t="s">
        <v>174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1.1676171596021607</v>
      </c>
      <c r="AQ39" s="435" t="s">
        <v>174</v>
      </c>
      <c r="AR39" s="435" t="s">
        <v>174</v>
      </c>
      <c r="AS39" s="435" t="s">
        <v>174</v>
      </c>
      <c r="AT39" s="435" t="s">
        <v>174</v>
      </c>
      <c r="AU39" s="436" t="s">
        <v>174</v>
      </c>
      <c r="AV39" s="434">
        <v>-0.90126437582538632</v>
      </c>
      <c r="AW39" s="435">
        <v>9.7102305332510337</v>
      </c>
      <c r="AX39" s="435" t="s">
        <v>174</v>
      </c>
      <c r="AY39" s="437" t="s">
        <v>174</v>
      </c>
    </row>
    <row r="40" spans="1:51" x14ac:dyDescent="0.3">
      <c r="A40" s="447" t="s">
        <v>196</v>
      </c>
      <c r="B40" s="433"/>
      <c r="C40" s="433" t="s">
        <v>195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2669.9589999999998</v>
      </c>
      <c r="AQ40" s="451" t="s">
        <v>174</v>
      </c>
      <c r="AR40" s="451" t="s">
        <v>174</v>
      </c>
      <c r="AS40" s="451" t="s">
        <v>174</v>
      </c>
      <c r="AT40" s="451" t="s">
        <v>174</v>
      </c>
      <c r="AU40" s="452" t="s">
        <v>174</v>
      </c>
      <c r="AV40" s="450">
        <v>1196.6089999999999</v>
      </c>
      <c r="AW40" s="451">
        <v>3897.0970000000002</v>
      </c>
      <c r="AX40" s="451" t="s">
        <v>174</v>
      </c>
      <c r="AY40" s="453" t="s">
        <v>174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0.5035754108146463</v>
      </c>
      <c r="AQ41" s="435" t="s">
        <v>174</v>
      </c>
      <c r="AR41" s="435" t="s">
        <v>174</v>
      </c>
      <c r="AS41" s="435" t="s">
        <v>174</v>
      </c>
      <c r="AT41" s="435" t="s">
        <v>174</v>
      </c>
      <c r="AU41" s="436" t="s">
        <v>174</v>
      </c>
      <c r="AV41" s="434">
        <v>-0.5906643017553822</v>
      </c>
      <c r="AW41" s="435">
        <v>2.2636269994137836</v>
      </c>
      <c r="AX41" s="435" t="s">
        <v>174</v>
      </c>
      <c r="AY41" s="437" t="s">
        <v>174</v>
      </c>
    </row>
    <row r="42" spans="1:51" x14ac:dyDescent="0.3">
      <c r="A42" s="447" t="s">
        <v>197</v>
      </c>
      <c r="B42" s="433"/>
      <c r="C42" s="433" t="s">
        <v>198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296918.28799999994</v>
      </c>
      <c r="AQ42" s="451" t="s">
        <v>174</v>
      </c>
      <c r="AR42" s="451" t="s">
        <v>174</v>
      </c>
      <c r="AS42" s="451" t="s">
        <v>174</v>
      </c>
      <c r="AT42" s="451" t="s">
        <v>174</v>
      </c>
      <c r="AU42" s="452" t="s">
        <v>174</v>
      </c>
      <c r="AV42" s="450">
        <v>77603.098999999987</v>
      </c>
      <c r="AW42" s="451">
        <v>382957.49900000001</v>
      </c>
      <c r="AX42" s="451" t="s">
        <v>174</v>
      </c>
      <c r="AY42" s="453" t="s">
        <v>174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0.86977140854794333</v>
      </c>
      <c r="AQ43" s="441" t="s">
        <v>174</v>
      </c>
      <c r="AR43" s="441" t="s">
        <v>174</v>
      </c>
      <c r="AS43" s="441" t="s">
        <v>174</v>
      </c>
      <c r="AT43" s="441" t="s">
        <v>174</v>
      </c>
      <c r="AU43" s="442" t="s">
        <v>174</v>
      </c>
      <c r="AV43" s="440">
        <v>-0.83403473775564096</v>
      </c>
      <c r="AW43" s="441">
        <v>4.7031570328586687</v>
      </c>
      <c r="AX43" s="441" t="s">
        <v>174</v>
      </c>
      <c r="AY43" s="443" t="s">
        <v>174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 t="s">
        <v>174</v>
      </c>
      <c r="AS45" s="362" t="s">
        <v>174</v>
      </c>
      <c r="AT45" s="362" t="s">
        <v>174</v>
      </c>
      <c r="AU45" s="364" t="s">
        <v>174</v>
      </c>
      <c r="AV45" s="361">
        <v>103.70833333333333</v>
      </c>
      <c r="AW45" s="362">
        <v>105.16966666666666</v>
      </c>
      <c r="AX45" s="362" t="s">
        <v>174</v>
      </c>
      <c r="AY45" s="365" t="s">
        <v>174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 t="s">
        <v>174</v>
      </c>
      <c r="AS46" s="455" t="s">
        <v>174</v>
      </c>
      <c r="AT46" s="455" t="s">
        <v>174</v>
      </c>
      <c r="AU46" s="456" t="s">
        <v>174</v>
      </c>
      <c r="AV46" s="454">
        <v>4.124616342904743E-3</v>
      </c>
      <c r="AW46" s="455">
        <v>7.6714988805744221E-3</v>
      </c>
      <c r="AX46" s="455" t="s">
        <v>174</v>
      </c>
      <c r="AY46" s="457" t="s">
        <v>174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 t="s">
        <v>174</v>
      </c>
      <c r="AS47" s="362" t="s">
        <v>174</v>
      </c>
      <c r="AT47" s="362" t="s">
        <v>174</v>
      </c>
      <c r="AU47" s="364" t="s">
        <v>174</v>
      </c>
      <c r="AV47" s="361">
        <v>106.67166666666667</v>
      </c>
      <c r="AW47" s="362">
        <v>107.77533333333334</v>
      </c>
      <c r="AX47" s="362" t="s">
        <v>174</v>
      </c>
      <c r="AY47" s="365" t="s">
        <v>174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 t="s">
        <v>174</v>
      </c>
      <c r="AS48" s="455" t="s">
        <v>174</v>
      </c>
      <c r="AT48" s="455" t="s">
        <v>174</v>
      </c>
      <c r="AU48" s="456" t="s">
        <v>174</v>
      </c>
      <c r="AV48" s="454">
        <v>8.8618050213742344E-3</v>
      </c>
      <c r="AW48" s="455">
        <v>-1.3281607136236859E-3</v>
      </c>
      <c r="AX48" s="455" t="s">
        <v>174</v>
      </c>
      <c r="AY48" s="457" t="s">
        <v>174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 t="s">
        <v>174</v>
      </c>
      <c r="AS49" s="362" t="s">
        <v>174</v>
      </c>
      <c r="AT49" s="362" t="s">
        <v>174</v>
      </c>
      <c r="AU49" s="364" t="s">
        <v>174</v>
      </c>
      <c r="AV49" s="361">
        <v>123.78233333333333</v>
      </c>
      <c r="AW49" s="362">
        <v>124.529</v>
      </c>
      <c r="AX49" s="362" t="s">
        <v>174</v>
      </c>
      <c r="AY49" s="365" t="s">
        <v>174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 t="s">
        <v>174</v>
      </c>
      <c r="AS50" s="455" t="s">
        <v>174</v>
      </c>
      <c r="AT50" s="455" t="s">
        <v>174</v>
      </c>
      <c r="AU50" s="456" t="s">
        <v>174</v>
      </c>
      <c r="AV50" s="454">
        <v>5.1863541500307142E-3</v>
      </c>
      <c r="AW50" s="455">
        <v>9.7873858678905103E-3</v>
      </c>
      <c r="AX50" s="455" t="s">
        <v>174</v>
      </c>
      <c r="AY50" s="457" t="s">
        <v>174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 t="s">
        <v>174</v>
      </c>
      <c r="AS51" s="362" t="s">
        <v>174</v>
      </c>
      <c r="AT51" s="362" t="s">
        <v>174</v>
      </c>
      <c r="AU51" s="364" t="s">
        <v>174</v>
      </c>
      <c r="AV51" s="361">
        <v>75.254666666666665</v>
      </c>
      <c r="AW51" s="362">
        <v>86.665999999999997</v>
      </c>
      <c r="AX51" s="362" t="s">
        <v>174</v>
      </c>
      <c r="AY51" s="365" t="s">
        <v>174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 t="s">
        <v>174</v>
      </c>
      <c r="AS52" s="455" t="s">
        <v>174</v>
      </c>
      <c r="AT52" s="455" t="s">
        <v>174</v>
      </c>
      <c r="AU52" s="456" t="s">
        <v>174</v>
      </c>
      <c r="AV52" s="454">
        <v>-2.4903900142530088E-2</v>
      </c>
      <c r="AW52" s="455">
        <v>2.8509717513677282E-2</v>
      </c>
      <c r="AX52" s="455" t="s">
        <v>174</v>
      </c>
      <c r="AY52" s="457" t="s">
        <v>174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 t="s">
        <v>174</v>
      </c>
      <c r="AS53" s="362" t="s">
        <v>174</v>
      </c>
      <c r="AT53" s="362" t="s">
        <v>174</v>
      </c>
      <c r="AU53" s="364" t="s">
        <v>174</v>
      </c>
      <c r="AV53" s="361">
        <v>108.90366666666667</v>
      </c>
      <c r="AW53" s="362">
        <v>109.32799999999999</v>
      </c>
      <c r="AX53" s="362" t="s">
        <v>174</v>
      </c>
      <c r="AY53" s="365" t="s">
        <v>174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 t="s">
        <v>174</v>
      </c>
      <c r="AS54" s="455" t="s">
        <v>174</v>
      </c>
      <c r="AT54" s="455" t="s">
        <v>174</v>
      </c>
      <c r="AU54" s="456" t="s">
        <v>174</v>
      </c>
      <c r="AV54" s="454">
        <v>-1.8910579537469825E-3</v>
      </c>
      <c r="AW54" s="455">
        <v>1.5518373109743218E-2</v>
      </c>
      <c r="AX54" s="455" t="s">
        <v>174</v>
      </c>
      <c r="AY54" s="457" t="s">
        <v>174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 t="s">
        <v>174</v>
      </c>
      <c r="AS55" s="362" t="s">
        <v>174</v>
      </c>
      <c r="AT55" s="362" t="s">
        <v>174</v>
      </c>
      <c r="AU55" s="364" t="s">
        <v>174</v>
      </c>
      <c r="AV55" s="361">
        <v>98.01733333333334</v>
      </c>
      <c r="AW55" s="362">
        <v>98.053333333333327</v>
      </c>
      <c r="AX55" s="362" t="s">
        <v>174</v>
      </c>
      <c r="AY55" s="365" t="s">
        <v>174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 t="s">
        <v>174</v>
      </c>
      <c r="AS56" s="455" t="s">
        <v>174</v>
      </c>
      <c r="AT56" s="455" t="s">
        <v>174</v>
      </c>
      <c r="AU56" s="456" t="s">
        <v>174</v>
      </c>
      <c r="AV56" s="454">
        <v>-5.7883988585493949E-3</v>
      </c>
      <c r="AW56" s="455">
        <v>-7.299467135524448E-3</v>
      </c>
      <c r="AX56" s="455" t="s">
        <v>174</v>
      </c>
      <c r="AY56" s="457" t="s">
        <v>174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 t="s">
        <v>174</v>
      </c>
      <c r="AS57" s="362" t="s">
        <v>174</v>
      </c>
      <c r="AT57" s="362" t="s">
        <v>174</v>
      </c>
      <c r="AU57" s="364" t="s">
        <v>174</v>
      </c>
      <c r="AV57" s="361">
        <v>107.46333333333332</v>
      </c>
      <c r="AW57" s="362">
        <v>107.649</v>
      </c>
      <c r="AX57" s="362" t="s">
        <v>174</v>
      </c>
      <c r="AY57" s="365" t="s">
        <v>174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 t="s">
        <v>174</v>
      </c>
      <c r="AS58" s="455" t="s">
        <v>174</v>
      </c>
      <c r="AT58" s="455" t="s">
        <v>174</v>
      </c>
      <c r="AU58" s="456" t="s">
        <v>174</v>
      </c>
      <c r="AV58" s="454">
        <v>2.740686446349477E-2</v>
      </c>
      <c r="AW58" s="455">
        <v>2.4682074322266254E-2</v>
      </c>
      <c r="AX58" s="455" t="s">
        <v>174</v>
      </c>
      <c r="AY58" s="457" t="s">
        <v>174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 t="s">
        <v>174</v>
      </c>
      <c r="AS59" s="362" t="s">
        <v>174</v>
      </c>
      <c r="AT59" s="362" t="s">
        <v>174</v>
      </c>
      <c r="AU59" s="364" t="s">
        <v>174</v>
      </c>
      <c r="AV59" s="361">
        <v>101.64766666666667</v>
      </c>
      <c r="AW59" s="362">
        <v>103.524</v>
      </c>
      <c r="AX59" s="362" t="s">
        <v>174</v>
      </c>
      <c r="AY59" s="365" t="s">
        <v>174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 t="s">
        <v>174</v>
      </c>
      <c r="AS60" s="455" t="s">
        <v>174</v>
      </c>
      <c r="AT60" s="455" t="s">
        <v>174</v>
      </c>
      <c r="AU60" s="456" t="s">
        <v>174</v>
      </c>
      <c r="AV60" s="454">
        <v>-5.1458538184205398E-4</v>
      </c>
      <c r="AW60" s="455">
        <v>4.2691770519982887E-2</v>
      </c>
      <c r="AX60" s="455" t="s">
        <v>174</v>
      </c>
      <c r="AY60" s="457" t="s">
        <v>174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 t="s">
        <v>174</v>
      </c>
      <c r="AS61" s="362" t="s">
        <v>174</v>
      </c>
      <c r="AT61" s="362" t="s">
        <v>174</v>
      </c>
      <c r="AU61" s="364" t="s">
        <v>174</v>
      </c>
      <c r="AV61" s="361">
        <v>106.73500000000001</v>
      </c>
      <c r="AW61" s="362">
        <v>107.53233333333333</v>
      </c>
      <c r="AX61" s="362" t="s">
        <v>174</v>
      </c>
      <c r="AY61" s="365" t="s">
        <v>174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 t="s">
        <v>174</v>
      </c>
      <c r="AS62" s="455" t="s">
        <v>174</v>
      </c>
      <c r="AT62" s="455" t="s">
        <v>174</v>
      </c>
      <c r="AU62" s="456" t="s">
        <v>174</v>
      </c>
      <c r="AV62" s="454">
        <v>-7.8915080309338703E-3</v>
      </c>
      <c r="AW62" s="455">
        <v>-6.8150066446318839E-4</v>
      </c>
      <c r="AX62" s="455" t="s">
        <v>174</v>
      </c>
      <c r="AY62" s="457" t="s">
        <v>174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 t="s">
        <v>174</v>
      </c>
      <c r="AS63" s="362" t="s">
        <v>174</v>
      </c>
      <c r="AT63" s="362" t="s">
        <v>174</v>
      </c>
      <c r="AU63" s="364" t="s">
        <v>174</v>
      </c>
      <c r="AV63" s="361">
        <v>99.084000000000003</v>
      </c>
      <c r="AW63" s="362">
        <v>98.472666666666669</v>
      </c>
      <c r="AX63" s="362" t="s">
        <v>174</v>
      </c>
      <c r="AY63" s="365" t="s">
        <v>174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 t="s">
        <v>174</v>
      </c>
      <c r="AS64" s="455" t="s">
        <v>174</v>
      </c>
      <c r="AT64" s="455" t="s">
        <v>174</v>
      </c>
      <c r="AU64" s="456" t="s">
        <v>174</v>
      </c>
      <c r="AV64" s="454">
        <v>1.779431390787418E-3</v>
      </c>
      <c r="AW64" s="455">
        <v>4.4575613637214875E-3</v>
      </c>
      <c r="AX64" s="455" t="s">
        <v>174</v>
      </c>
      <c r="AY64" s="457" t="s">
        <v>174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 t="s">
        <v>174</v>
      </c>
      <c r="AS65" s="362" t="s">
        <v>174</v>
      </c>
      <c r="AT65" s="362" t="s">
        <v>174</v>
      </c>
      <c r="AU65" s="364" t="s">
        <v>174</v>
      </c>
      <c r="AV65" s="361">
        <v>104.26466666666666</v>
      </c>
      <c r="AW65" s="362">
        <v>104.20933333333333</v>
      </c>
      <c r="AX65" s="362" t="s">
        <v>174</v>
      </c>
      <c r="AY65" s="365" t="s">
        <v>174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 t="s">
        <v>174</v>
      </c>
      <c r="AS66" s="455" t="s">
        <v>174</v>
      </c>
      <c r="AT66" s="455" t="s">
        <v>174</v>
      </c>
      <c r="AU66" s="456" t="s">
        <v>174</v>
      </c>
      <c r="AV66" s="454">
        <v>-1.5807789363723897E-2</v>
      </c>
      <c r="AW66" s="455">
        <v>-1.6311530086969735E-2</v>
      </c>
      <c r="AX66" s="455" t="s">
        <v>174</v>
      </c>
      <c r="AY66" s="457" t="s">
        <v>174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 t="s">
        <v>174</v>
      </c>
      <c r="AS67" s="362" t="s">
        <v>174</v>
      </c>
      <c r="AT67" s="362" t="s">
        <v>174</v>
      </c>
      <c r="AU67" s="364" t="s">
        <v>174</v>
      </c>
      <c r="AV67" s="361">
        <v>112.75999999999999</v>
      </c>
      <c r="AW67" s="362">
        <v>114.29300000000001</v>
      </c>
      <c r="AX67" s="362" t="s">
        <v>174</v>
      </c>
      <c r="AY67" s="365" t="s">
        <v>174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 t="s">
        <v>174</v>
      </c>
      <c r="AS68" s="455" t="s">
        <v>174</v>
      </c>
      <c r="AT68" s="455" t="s">
        <v>174</v>
      </c>
      <c r="AU68" s="456" t="s">
        <v>174</v>
      </c>
      <c r="AV68" s="454">
        <v>1.9786026563037048E-3</v>
      </c>
      <c r="AW68" s="455">
        <v>-4.5290899218978269E-2</v>
      </c>
      <c r="AX68" s="455" t="s">
        <v>174</v>
      </c>
      <c r="AY68" s="457" t="s">
        <v>174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 t="s">
        <v>174</v>
      </c>
      <c r="AS69" s="362" t="s">
        <v>174</v>
      </c>
      <c r="AT69" s="362" t="s">
        <v>174</v>
      </c>
      <c r="AU69" s="364" t="s">
        <v>174</v>
      </c>
      <c r="AV69" s="361">
        <v>105.349</v>
      </c>
      <c r="AW69" s="362">
        <v>105.77366666666667</v>
      </c>
      <c r="AX69" s="362" t="s">
        <v>174</v>
      </c>
      <c r="AY69" s="365" t="s">
        <v>174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 t="s">
        <v>174</v>
      </c>
      <c r="AS70" s="455" t="s">
        <v>174</v>
      </c>
      <c r="AT70" s="455" t="s">
        <v>174</v>
      </c>
      <c r="AU70" s="456" t="s">
        <v>174</v>
      </c>
      <c r="AV70" s="454">
        <v>1.1641752824813686E-2</v>
      </c>
      <c r="AW70" s="455">
        <v>1.6249955964348868E-2</v>
      </c>
      <c r="AX70" s="455" t="s">
        <v>174</v>
      </c>
      <c r="AY70" s="457" t="s">
        <v>174</v>
      </c>
    </row>
    <row r="71" spans="1:51" x14ac:dyDescent="0.3">
      <c r="A71" s="432" t="s">
        <v>185</v>
      </c>
      <c r="B71" s="431" t="s">
        <v>186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 t="s">
        <v>174</v>
      </c>
      <c r="AS71" s="391" t="s">
        <v>174</v>
      </c>
      <c r="AT71" s="391" t="s">
        <v>174</v>
      </c>
      <c r="AU71" s="393" t="s">
        <v>174</v>
      </c>
      <c r="AV71" s="390">
        <v>429684.33333333331</v>
      </c>
      <c r="AW71" s="391">
        <v>401314.33333333331</v>
      </c>
      <c r="AX71" s="391" t="s">
        <v>174</v>
      </c>
      <c r="AY71" s="394" t="s">
        <v>174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 t="s">
        <v>174</v>
      </c>
      <c r="AS72" s="455" t="s">
        <v>174</v>
      </c>
      <c r="AT72" s="455" t="s">
        <v>174</v>
      </c>
      <c r="AU72" s="456" t="s">
        <v>174</v>
      </c>
      <c r="AV72" s="454">
        <v>0.31551994578933557</v>
      </c>
      <c r="AW72" s="455">
        <v>-3.2940868698476526E-3</v>
      </c>
      <c r="AX72" s="455" t="s">
        <v>174</v>
      </c>
      <c r="AY72" s="457" t="s">
        <v>174</v>
      </c>
    </row>
    <row r="73" spans="1:51" x14ac:dyDescent="0.3">
      <c r="A73" s="432" t="s">
        <v>187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 t="s">
        <v>174</v>
      </c>
      <c r="AS73" s="396" t="s">
        <v>174</v>
      </c>
      <c r="AT73" s="396" t="s">
        <v>174</v>
      </c>
      <c r="AU73" s="398" t="s">
        <v>174</v>
      </c>
      <c r="AV73" s="395">
        <v>604929.33333333337</v>
      </c>
      <c r="AW73" s="396">
        <v>586559.33333333337</v>
      </c>
      <c r="AX73" s="396" t="s">
        <v>174</v>
      </c>
      <c r="AY73" s="399" t="s">
        <v>174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 t="s">
        <v>174</v>
      </c>
      <c r="AS74" s="455" t="s">
        <v>174</v>
      </c>
      <c r="AT74" s="455" t="s">
        <v>174</v>
      </c>
      <c r="AU74" s="456" t="s">
        <v>174</v>
      </c>
      <c r="AV74" s="454">
        <v>0.27419265375474378</v>
      </c>
      <c r="AW74" s="455">
        <v>8.8617289663543319E-2</v>
      </c>
      <c r="AX74" s="455" t="s">
        <v>174</v>
      </c>
      <c r="AY74" s="457" t="s">
        <v>174</v>
      </c>
    </row>
    <row r="75" spans="1:51" x14ac:dyDescent="0.3">
      <c r="A75" s="432" t="s">
        <v>188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 t="s">
        <v>174</v>
      </c>
      <c r="AS75" s="396" t="s">
        <v>174</v>
      </c>
      <c r="AT75" s="396" t="s">
        <v>174</v>
      </c>
      <c r="AU75" s="398" t="s">
        <v>174</v>
      </c>
      <c r="AV75" s="395">
        <v>12273.333333333334</v>
      </c>
      <c r="AW75" s="396">
        <v>20655.333333333332</v>
      </c>
      <c r="AX75" s="396" t="s">
        <v>174</v>
      </c>
      <c r="AY75" s="399" t="s">
        <v>174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 t="s">
        <v>174</v>
      </c>
      <c r="AS76" s="388" t="s">
        <v>174</v>
      </c>
      <c r="AT76" s="388" t="s">
        <v>174</v>
      </c>
      <c r="AU76" s="400" t="s">
        <v>174</v>
      </c>
      <c r="AV76" s="387">
        <v>-5.0859691181398659E-2</v>
      </c>
      <c r="AW76" s="388">
        <v>0.80469478098788427</v>
      </c>
      <c r="AX76" s="388" t="s">
        <v>174</v>
      </c>
      <c r="AY76" s="401" t="s">
        <v>174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174</v>
      </c>
      <c r="AR77" s="396" t="s">
        <v>174</v>
      </c>
      <c r="AS77" s="396" t="s">
        <v>174</v>
      </c>
      <c r="AT77" s="396" t="s">
        <v>174</v>
      </c>
      <c r="AU77" s="398" t="s">
        <v>174</v>
      </c>
      <c r="AV77" s="395">
        <v>9957</v>
      </c>
      <c r="AW77" s="396">
        <v>10324</v>
      </c>
      <c r="AX77" s="396" t="s">
        <v>174</v>
      </c>
      <c r="AY77" s="399" t="s">
        <v>174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174</v>
      </c>
      <c r="AR78" s="455" t="s">
        <v>174</v>
      </c>
      <c r="AS78" s="455" t="s">
        <v>174</v>
      </c>
      <c r="AT78" s="455" t="s">
        <v>174</v>
      </c>
      <c r="AU78" s="456" t="s">
        <v>174</v>
      </c>
      <c r="AV78" s="454">
        <v>-0.16496142234149613</v>
      </c>
      <c r="AW78" s="455">
        <v>0.77785431375925607</v>
      </c>
      <c r="AX78" s="455" t="s">
        <v>174</v>
      </c>
      <c r="AY78" s="457" t="s">
        <v>174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174</v>
      </c>
      <c r="AR79" s="396" t="s">
        <v>174</v>
      </c>
      <c r="AS79" s="396" t="s">
        <v>174</v>
      </c>
      <c r="AT79" s="396" t="s">
        <v>174</v>
      </c>
      <c r="AU79" s="398" t="s">
        <v>174</v>
      </c>
      <c r="AV79" s="395">
        <v>9484</v>
      </c>
      <c r="AW79" s="396">
        <v>4518</v>
      </c>
      <c r="AX79" s="396" t="s">
        <v>174</v>
      </c>
      <c r="AY79" s="399" t="s">
        <v>174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174</v>
      </c>
      <c r="AR80" s="455" t="s">
        <v>174</v>
      </c>
      <c r="AS80" s="455" t="s">
        <v>174</v>
      </c>
      <c r="AT80" s="455" t="s">
        <v>174</v>
      </c>
      <c r="AU80" s="456" t="s">
        <v>174</v>
      </c>
      <c r="AV80" s="387">
        <v>0.94903411426222772</v>
      </c>
      <c r="AW80" s="388">
        <v>0.94825355756791718</v>
      </c>
      <c r="AX80" s="388" t="s">
        <v>174</v>
      </c>
      <c r="AY80" s="401" t="s">
        <v>174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 t="s">
        <v>174</v>
      </c>
      <c r="AS81" s="404" t="s">
        <v>174</v>
      </c>
      <c r="AT81" s="404" t="s">
        <v>174</v>
      </c>
      <c r="AU81" s="406" t="s">
        <v>174</v>
      </c>
      <c r="AV81" s="403">
        <v>39310</v>
      </c>
      <c r="AW81" s="404">
        <v>60012</v>
      </c>
      <c r="AX81" s="404" t="s">
        <v>174</v>
      </c>
      <c r="AY81" s="407" t="s">
        <v>174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 t="s">
        <v>174</v>
      </c>
      <c r="AS82" s="435" t="s">
        <v>174</v>
      </c>
      <c r="AT82" s="435" t="s">
        <v>174</v>
      </c>
      <c r="AU82" s="436" t="s">
        <v>174</v>
      </c>
      <c r="AV82" s="434">
        <v>-0.25747530269545343</v>
      </c>
      <c r="AW82" s="435">
        <v>1.3947326416600159</v>
      </c>
      <c r="AX82" s="435" t="s">
        <v>174</v>
      </c>
      <c r="AY82" s="437" t="s">
        <v>174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 t="s">
        <v>174</v>
      </c>
      <c r="AS83" s="410" t="s">
        <v>174</v>
      </c>
      <c r="AT83" s="410" t="s">
        <v>174</v>
      </c>
      <c r="AU83" s="412" t="s">
        <v>174</v>
      </c>
      <c r="AV83" s="458">
        <v>82205</v>
      </c>
      <c r="AW83" s="410">
        <v>67007</v>
      </c>
      <c r="AX83" s="410" t="s">
        <v>174</v>
      </c>
      <c r="AY83" s="459" t="s">
        <v>174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 t="s">
        <v>174</v>
      </c>
      <c r="AS84" s="441" t="s">
        <v>174</v>
      </c>
      <c r="AT84" s="441" t="s">
        <v>174</v>
      </c>
      <c r="AU84" s="442" t="s">
        <v>174</v>
      </c>
      <c r="AV84" s="440">
        <v>8.5486788765498936E-2</v>
      </c>
      <c r="AW84" s="441">
        <v>0.70601115156452887</v>
      </c>
      <c r="AX84" s="441" t="s">
        <v>174</v>
      </c>
      <c r="AY84" s="443" t="s">
        <v>174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 t="s">
        <v>174</v>
      </c>
      <c r="AS86" s="451" t="s">
        <v>174</v>
      </c>
      <c r="AT86" s="451" t="s">
        <v>174</v>
      </c>
      <c r="AU86" s="452" t="s">
        <v>174</v>
      </c>
      <c r="AV86" s="450">
        <v>169991</v>
      </c>
      <c r="AW86" s="451">
        <v>237826</v>
      </c>
      <c r="AX86" s="451" t="s">
        <v>174</v>
      </c>
      <c r="AY86" s="453" t="s">
        <v>174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 t="s">
        <v>174</v>
      </c>
      <c r="AS87" s="455" t="s">
        <v>174</v>
      </c>
      <c r="AT87" s="455" t="s">
        <v>174</v>
      </c>
      <c r="AU87" s="456" t="s">
        <v>174</v>
      </c>
      <c r="AV87" s="454">
        <v>-0.26160874834588349</v>
      </c>
      <c r="AW87" s="455">
        <v>0.37085293081821291</v>
      </c>
      <c r="AX87" s="455" t="s">
        <v>174</v>
      </c>
      <c r="AY87" s="457" t="s">
        <v>174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 t="s">
        <v>174</v>
      </c>
      <c r="AS88" s="451" t="s">
        <v>174</v>
      </c>
      <c r="AT88" s="451" t="s">
        <v>174</v>
      </c>
      <c r="AU88" s="452" t="s">
        <v>174</v>
      </c>
      <c r="AV88" s="450">
        <v>969185</v>
      </c>
      <c r="AW88" s="451">
        <v>1135173</v>
      </c>
      <c r="AX88" s="451" t="s">
        <v>174</v>
      </c>
      <c r="AY88" s="453" t="s">
        <v>174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 t="s">
        <v>174</v>
      </c>
      <c r="AS89" s="455" t="s">
        <v>174</v>
      </c>
      <c r="AT89" s="455" t="s">
        <v>174</v>
      </c>
      <c r="AU89" s="456" t="s">
        <v>174</v>
      </c>
      <c r="AV89" s="454">
        <v>-0.14096407182000023</v>
      </c>
      <c r="AW89" s="455">
        <v>0.20518588021174308</v>
      </c>
      <c r="AX89" s="455" t="s">
        <v>174</v>
      </c>
      <c r="AY89" s="457" t="s">
        <v>174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 t="s">
        <v>174</v>
      </c>
      <c r="AS90" s="451" t="s">
        <v>174</v>
      </c>
      <c r="AT90" s="451" t="s">
        <v>174</v>
      </c>
      <c r="AU90" s="452" t="s">
        <v>174</v>
      </c>
      <c r="AV90" s="450">
        <v>77010</v>
      </c>
      <c r="AW90" s="451">
        <v>144545</v>
      </c>
      <c r="AX90" s="451" t="s">
        <v>174</v>
      </c>
      <c r="AY90" s="453" t="s">
        <v>174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 t="s">
        <v>174</v>
      </c>
      <c r="AS91" s="388" t="s">
        <v>174</v>
      </c>
      <c r="AT91" s="388" t="s">
        <v>174</v>
      </c>
      <c r="AU91" s="400" t="s">
        <v>174</v>
      </c>
      <c r="AV91" s="387">
        <v>-0.73246525947098773</v>
      </c>
      <c r="AW91" s="388">
        <v>3.0559308500899394</v>
      </c>
      <c r="AX91" s="388" t="s">
        <v>174</v>
      </c>
      <c r="AY91" s="401" t="s">
        <v>174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 t="s">
        <v>174</v>
      </c>
      <c r="AS93" s="451" t="s">
        <v>174</v>
      </c>
      <c r="AT93" s="451" t="s">
        <v>174</v>
      </c>
      <c r="AU93" s="452" t="s">
        <v>174</v>
      </c>
      <c r="AV93" s="450">
        <v>10035.400000000001</v>
      </c>
      <c r="AW93" s="451">
        <v>13298.5</v>
      </c>
      <c r="AX93" s="451" t="s">
        <v>174</v>
      </c>
      <c r="AY93" s="453" t="s">
        <v>174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 t="s">
        <v>174</v>
      </c>
      <c r="AS94" s="435" t="s">
        <v>174</v>
      </c>
      <c r="AT94" s="435" t="s">
        <v>174</v>
      </c>
      <c r="AU94" s="436" t="s">
        <v>174</v>
      </c>
      <c r="AV94" s="434">
        <v>-0.10517258290310211</v>
      </c>
      <c r="AW94" s="435">
        <v>0.43053075450183964</v>
      </c>
      <c r="AX94" s="435" t="s">
        <v>174</v>
      </c>
      <c r="AY94" s="437" t="s">
        <v>174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 t="s">
        <v>174</v>
      </c>
      <c r="AS95" s="451" t="s">
        <v>174</v>
      </c>
      <c r="AT95" s="451" t="s">
        <v>174</v>
      </c>
      <c r="AU95" s="452" t="s">
        <v>174</v>
      </c>
      <c r="AV95" s="450">
        <v>270073</v>
      </c>
      <c r="AW95" s="451">
        <v>359517</v>
      </c>
      <c r="AX95" s="451" t="s">
        <v>174</v>
      </c>
      <c r="AY95" s="453" t="s">
        <v>174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 t="s">
        <v>174</v>
      </c>
      <c r="AS96" s="435" t="s">
        <v>174</v>
      </c>
      <c r="AT96" s="435" t="s">
        <v>174</v>
      </c>
      <c r="AU96" s="436" t="s">
        <v>174</v>
      </c>
      <c r="AV96" s="434">
        <v>-0.12976526124152155</v>
      </c>
      <c r="AW96" s="435">
        <v>0.48179884759007841</v>
      </c>
      <c r="AX96" s="435" t="s">
        <v>174</v>
      </c>
      <c r="AY96" s="437" t="s">
        <v>174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 t="s">
        <v>174</v>
      </c>
      <c r="AS97" s="451" t="s">
        <v>174</v>
      </c>
      <c r="AT97" s="451" t="s">
        <v>174</v>
      </c>
      <c r="AU97" s="452" t="s">
        <v>174</v>
      </c>
      <c r="AV97" s="450">
        <v>37.158101698429689</v>
      </c>
      <c r="AW97" s="451">
        <v>36.989905901528999</v>
      </c>
      <c r="AX97" s="451" t="s">
        <v>174</v>
      </c>
      <c r="AY97" s="453" t="s">
        <v>174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 t="s">
        <v>174</v>
      </c>
      <c r="AS98" s="435" t="s">
        <v>174</v>
      </c>
      <c r="AT98" s="435" t="s">
        <v>174</v>
      </c>
      <c r="AU98" s="436" t="s">
        <v>174</v>
      </c>
      <c r="AV98" s="434">
        <v>2.8259821451743661E-2</v>
      </c>
      <c r="AW98" s="435">
        <v>-3.45985510594898E-2</v>
      </c>
      <c r="AX98" s="435" t="s">
        <v>174</v>
      </c>
      <c r="AY98" s="437" t="s">
        <v>174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 t="s">
        <v>174</v>
      </c>
      <c r="AS99" s="451" t="s">
        <v>174</v>
      </c>
      <c r="AT99" s="451" t="s">
        <v>174</v>
      </c>
      <c r="AU99" s="452" t="s">
        <v>174</v>
      </c>
      <c r="AV99" s="450">
        <v>9786.1</v>
      </c>
      <c r="AW99" s="451">
        <v>12665.3</v>
      </c>
      <c r="AX99" s="451" t="s">
        <v>174</v>
      </c>
      <c r="AY99" s="453" t="s">
        <v>174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 t="s">
        <v>174</v>
      </c>
      <c r="AS100" s="435" t="s">
        <v>174</v>
      </c>
      <c r="AT100" s="435" t="s">
        <v>174</v>
      </c>
      <c r="AU100" s="436" t="s">
        <v>174</v>
      </c>
      <c r="AV100" s="434">
        <v>-6.8017104273211143E-2</v>
      </c>
      <c r="AW100" s="435">
        <v>0.39624076728034385</v>
      </c>
      <c r="AX100" s="435" t="s">
        <v>174</v>
      </c>
      <c r="AY100" s="437" t="s">
        <v>174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 t="s">
        <v>174</v>
      </c>
      <c r="AS101" s="451" t="s">
        <v>174</v>
      </c>
      <c r="AT101" s="451" t="s">
        <v>174</v>
      </c>
      <c r="AU101" s="452" t="s">
        <v>174</v>
      </c>
      <c r="AV101" s="450">
        <v>265134</v>
      </c>
      <c r="AW101" s="451">
        <v>347462</v>
      </c>
      <c r="AX101" s="451" t="s">
        <v>174</v>
      </c>
      <c r="AY101" s="453" t="s">
        <v>174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 t="s">
        <v>174</v>
      </c>
      <c r="AS102" s="435" t="s">
        <v>174</v>
      </c>
      <c r="AT102" s="435" t="s">
        <v>174</v>
      </c>
      <c r="AU102" s="436" t="s">
        <v>174</v>
      </c>
      <c r="AV102" s="434">
        <v>-0.10517185517185518</v>
      </c>
      <c r="AW102" s="435">
        <v>0.45664386088473019</v>
      </c>
      <c r="AX102" s="435" t="s">
        <v>174</v>
      </c>
      <c r="AY102" s="437" t="s">
        <v>174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 t="s">
        <v>174</v>
      </c>
      <c r="AS103" s="451" t="s">
        <v>174</v>
      </c>
      <c r="AT103" s="451" t="s">
        <v>174</v>
      </c>
      <c r="AU103" s="452" t="s">
        <v>174</v>
      </c>
      <c r="AV103" s="450">
        <v>36.910015313011534</v>
      </c>
      <c r="AW103" s="451">
        <v>36.450892471694743</v>
      </c>
      <c r="AX103" s="451" t="s">
        <v>174</v>
      </c>
      <c r="AY103" s="453" t="s">
        <v>174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 t="s">
        <v>174</v>
      </c>
      <c r="AS104" s="435" t="s">
        <v>174</v>
      </c>
      <c r="AT104" s="435" t="s">
        <v>174</v>
      </c>
      <c r="AU104" s="436" t="s">
        <v>174</v>
      </c>
      <c r="AV104" s="434">
        <v>4.1521661017691378E-2</v>
      </c>
      <c r="AW104" s="435">
        <v>-4.1467303866367787E-2</v>
      </c>
      <c r="AX104" s="435" t="s">
        <v>174</v>
      </c>
      <c r="AY104" s="437" t="s">
        <v>174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 t="s">
        <v>174</v>
      </c>
      <c r="AS105" s="451" t="s">
        <v>174</v>
      </c>
      <c r="AT105" s="451" t="s">
        <v>174</v>
      </c>
      <c r="AU105" s="452" t="s">
        <v>174</v>
      </c>
      <c r="AV105" s="450">
        <v>8986.2000000000007</v>
      </c>
      <c r="AW105" s="451">
        <v>11758.400000000001</v>
      </c>
      <c r="AX105" s="451" t="s">
        <v>174</v>
      </c>
      <c r="AY105" s="453" t="s">
        <v>174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 t="s">
        <v>174</v>
      </c>
      <c r="AS106" s="435" t="s">
        <v>174</v>
      </c>
      <c r="AT106" s="435" t="s">
        <v>174</v>
      </c>
      <c r="AU106" s="436" t="s">
        <v>174</v>
      </c>
      <c r="AV106" s="434">
        <v>-8.4628705307120231E-2</v>
      </c>
      <c r="AW106" s="435">
        <v>0.37736180580772904</v>
      </c>
      <c r="AX106" s="435" t="s">
        <v>174</v>
      </c>
      <c r="AY106" s="437" t="s">
        <v>174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 t="s">
        <v>174</v>
      </c>
      <c r="AS107" s="451" t="s">
        <v>174</v>
      </c>
      <c r="AT107" s="451" t="s">
        <v>174</v>
      </c>
      <c r="AU107" s="452" t="s">
        <v>174</v>
      </c>
      <c r="AV107" s="450">
        <v>244192</v>
      </c>
      <c r="AW107" s="451">
        <v>324357</v>
      </c>
      <c r="AX107" s="451" t="s">
        <v>174</v>
      </c>
      <c r="AY107" s="453" t="s">
        <v>174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 t="s">
        <v>174</v>
      </c>
      <c r="AS108" s="435" t="s">
        <v>174</v>
      </c>
      <c r="AT108" s="435" t="s">
        <v>174</v>
      </c>
      <c r="AU108" s="436" t="s">
        <v>174</v>
      </c>
      <c r="AV108" s="434">
        <v>-0.12618176873474704</v>
      </c>
      <c r="AW108" s="435">
        <v>0.44928397488885413</v>
      </c>
      <c r="AX108" s="435" t="s">
        <v>174</v>
      </c>
      <c r="AY108" s="437" t="s">
        <v>174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 t="s">
        <v>174</v>
      </c>
      <c r="AS109" s="451" t="s">
        <v>174</v>
      </c>
      <c r="AT109" s="451" t="s">
        <v>174</v>
      </c>
      <c r="AU109" s="452" t="s">
        <v>174</v>
      </c>
      <c r="AV109" s="450">
        <v>36.799731358930678</v>
      </c>
      <c r="AW109" s="451">
        <v>36.251414336672255</v>
      </c>
      <c r="AX109" s="451" t="s">
        <v>174</v>
      </c>
      <c r="AY109" s="453" t="s">
        <v>174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 t="s">
        <v>174</v>
      </c>
      <c r="AS110" s="435" t="s">
        <v>174</v>
      </c>
      <c r="AT110" s="435" t="s">
        <v>174</v>
      </c>
      <c r="AU110" s="436" t="s">
        <v>174</v>
      </c>
      <c r="AV110" s="434">
        <v>4.7553440682348395E-2</v>
      </c>
      <c r="AW110" s="435">
        <v>-4.9626001754860136E-2</v>
      </c>
      <c r="AX110" s="435" t="s">
        <v>174</v>
      </c>
      <c r="AY110" s="437" t="s">
        <v>174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 t="s">
        <v>174</v>
      </c>
      <c r="AS111" s="451" t="s">
        <v>174</v>
      </c>
      <c r="AT111" s="451" t="s">
        <v>174</v>
      </c>
      <c r="AU111" s="452" t="s">
        <v>174</v>
      </c>
      <c r="AV111" s="450">
        <v>799.90000000000009</v>
      </c>
      <c r="AW111" s="451">
        <v>906.90000000000009</v>
      </c>
      <c r="AX111" s="451" t="s">
        <v>174</v>
      </c>
      <c r="AY111" s="453" t="s">
        <v>174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 t="s">
        <v>174</v>
      </c>
      <c r="AS112" s="435" t="s">
        <v>174</v>
      </c>
      <c r="AT112" s="435" t="s">
        <v>174</v>
      </c>
      <c r="AU112" s="436" t="s">
        <v>174</v>
      </c>
      <c r="AV112" s="434">
        <v>0.17064247036440824</v>
      </c>
      <c r="AW112" s="435">
        <v>0.69799662984459854</v>
      </c>
      <c r="AX112" s="435" t="s">
        <v>174</v>
      </c>
      <c r="AY112" s="437" t="s">
        <v>174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 t="s">
        <v>174</v>
      </c>
      <c r="AS113" s="451" t="s">
        <v>174</v>
      </c>
      <c r="AT113" s="451" t="s">
        <v>174</v>
      </c>
      <c r="AU113" s="452" t="s">
        <v>174</v>
      </c>
      <c r="AV113" s="450">
        <v>20942</v>
      </c>
      <c r="AW113" s="451">
        <v>23105</v>
      </c>
      <c r="AX113" s="451" t="s">
        <v>174</v>
      </c>
      <c r="AY113" s="453" t="s">
        <v>174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 t="s">
        <v>174</v>
      </c>
      <c r="AS114" s="435" t="s">
        <v>174</v>
      </c>
      <c r="AT114" s="435" t="s">
        <v>174</v>
      </c>
      <c r="AU114" s="436" t="s">
        <v>174</v>
      </c>
      <c r="AV114" s="434">
        <v>0.24343902149388433</v>
      </c>
      <c r="AW114" s="435">
        <v>0.56846106849501055</v>
      </c>
      <c r="AX114" s="435" t="s">
        <v>174</v>
      </c>
      <c r="AY114" s="437" t="s">
        <v>174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 t="s">
        <v>174</v>
      </c>
      <c r="AS115" s="451" t="s">
        <v>174</v>
      </c>
      <c r="AT115" s="451" t="s">
        <v>174</v>
      </c>
      <c r="AU115" s="452" t="s">
        <v>174</v>
      </c>
      <c r="AV115" s="450">
        <v>38.195969821411524</v>
      </c>
      <c r="AW115" s="451">
        <v>39.251244319411391</v>
      </c>
      <c r="AX115" s="451" t="s">
        <v>174</v>
      </c>
      <c r="AY115" s="453" t="s">
        <v>174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 t="s">
        <v>174</v>
      </c>
      <c r="AS116" s="435" t="s">
        <v>174</v>
      </c>
      <c r="AT116" s="435" t="s">
        <v>174</v>
      </c>
      <c r="AU116" s="436" t="s">
        <v>174</v>
      </c>
      <c r="AV116" s="434">
        <v>-5.8544528417660002E-2</v>
      </c>
      <c r="AW116" s="435">
        <v>8.2587680339354388E-2</v>
      </c>
      <c r="AX116" s="435" t="s">
        <v>174</v>
      </c>
      <c r="AY116" s="437" t="s">
        <v>174</v>
      </c>
    </row>
    <row r="117" spans="1:51" x14ac:dyDescent="0.3">
      <c r="A117" s="447" t="s">
        <v>233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 t="s">
        <v>174</v>
      </c>
      <c r="AS117" s="451" t="s">
        <v>174</v>
      </c>
      <c r="AT117" s="451" t="s">
        <v>174</v>
      </c>
      <c r="AU117" s="452" t="s">
        <v>174</v>
      </c>
      <c r="AV117" s="450">
        <v>249.3</v>
      </c>
      <c r="AW117" s="451">
        <v>633.20000000000005</v>
      </c>
      <c r="AX117" s="451" t="s">
        <v>174</v>
      </c>
      <c r="AY117" s="453" t="s">
        <v>174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 t="s">
        <v>174</v>
      </c>
      <c r="AS118" s="435" t="s">
        <v>174</v>
      </c>
      <c r="AT118" s="435" t="s">
        <v>174</v>
      </c>
      <c r="AU118" s="436" t="s">
        <v>174</v>
      </c>
      <c r="AV118" s="434">
        <v>-0.6511335012594458</v>
      </c>
      <c r="AW118" s="435">
        <v>1.8117229129662527</v>
      </c>
      <c r="AX118" s="435" t="s">
        <v>174</v>
      </c>
      <c r="AY118" s="437" t="s">
        <v>174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 t="s">
        <v>174</v>
      </c>
      <c r="AS119" s="451" t="s">
        <v>174</v>
      </c>
      <c r="AT119" s="451" t="s">
        <v>174</v>
      </c>
      <c r="AU119" s="452" t="s">
        <v>174</v>
      </c>
      <c r="AV119" s="450">
        <v>4939</v>
      </c>
      <c r="AW119" s="451">
        <v>12055</v>
      </c>
      <c r="AX119" s="451" t="s">
        <v>174</v>
      </c>
      <c r="AY119" s="453" t="s">
        <v>174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 t="s">
        <v>174</v>
      </c>
      <c r="AS120" s="435" t="s">
        <v>174</v>
      </c>
      <c r="AT120" s="435" t="s">
        <v>174</v>
      </c>
      <c r="AU120" s="436" t="s">
        <v>174</v>
      </c>
      <c r="AV120" s="434">
        <v>-0.64844472916221796</v>
      </c>
      <c r="AW120" s="435">
        <v>1.9503181595692609</v>
      </c>
      <c r="AX120" s="435" t="s">
        <v>174</v>
      </c>
      <c r="AY120" s="437" t="s">
        <v>174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 t="s">
        <v>174</v>
      </c>
      <c r="AS121" s="451" t="s">
        <v>174</v>
      </c>
      <c r="AT121" s="451" t="s">
        <v>174</v>
      </c>
      <c r="AU121" s="452" t="s">
        <v>174</v>
      </c>
      <c r="AV121" s="450">
        <v>50.475804818789229</v>
      </c>
      <c r="AW121" s="451">
        <v>52.525922853587723</v>
      </c>
      <c r="AX121" s="451" t="s">
        <v>174</v>
      </c>
      <c r="AY121" s="453" t="s">
        <v>174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 t="s">
        <v>174</v>
      </c>
      <c r="AS122" s="435" t="s">
        <v>174</v>
      </c>
      <c r="AT122" s="435" t="s">
        <v>174</v>
      </c>
      <c r="AU122" s="436" t="s">
        <v>174</v>
      </c>
      <c r="AV122" s="434">
        <v>-7.6482201243075025E-3</v>
      </c>
      <c r="AW122" s="435">
        <v>-4.697637309165436E-2</v>
      </c>
      <c r="AX122" s="435" t="s">
        <v>174</v>
      </c>
      <c r="AY122" s="437" t="s">
        <v>174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 t="s">
        <v>174</v>
      </c>
      <c r="AS124" s="451" t="s">
        <v>174</v>
      </c>
      <c r="AT124" s="451" t="s">
        <v>174</v>
      </c>
      <c r="AU124" s="452" t="s">
        <v>174</v>
      </c>
      <c r="AV124" s="450">
        <v>5686.7</v>
      </c>
      <c r="AW124" s="451">
        <v>6975.1</v>
      </c>
      <c r="AX124" s="451" t="s">
        <v>174</v>
      </c>
      <c r="AY124" s="453" t="s">
        <v>174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 t="s">
        <v>174</v>
      </c>
      <c r="AS125" s="435" t="s">
        <v>174</v>
      </c>
      <c r="AT125" s="435" t="s">
        <v>174</v>
      </c>
      <c r="AU125" s="436" t="s">
        <v>174</v>
      </c>
      <c r="AV125" s="434">
        <v>-0.15482135425955648</v>
      </c>
      <c r="AW125" s="435">
        <v>0.26778508851648553</v>
      </c>
      <c r="AX125" s="435" t="s">
        <v>174</v>
      </c>
      <c r="AY125" s="437" t="s">
        <v>174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 t="s">
        <v>174</v>
      </c>
      <c r="AS126" s="451" t="s">
        <v>174</v>
      </c>
      <c r="AT126" s="451" t="s">
        <v>174</v>
      </c>
      <c r="AU126" s="452" t="s">
        <v>174</v>
      </c>
      <c r="AV126" s="450">
        <v>70324</v>
      </c>
      <c r="AW126" s="451">
        <v>91053</v>
      </c>
      <c r="AX126" s="451" t="s">
        <v>174</v>
      </c>
      <c r="AY126" s="453" t="s">
        <v>174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 t="s">
        <v>174</v>
      </c>
      <c r="AS127" s="435" t="s">
        <v>174</v>
      </c>
      <c r="AT127" s="435" t="s">
        <v>174</v>
      </c>
      <c r="AU127" s="436" t="s">
        <v>174</v>
      </c>
      <c r="AV127" s="434">
        <v>-0.26311377496489718</v>
      </c>
      <c r="AW127" s="435">
        <v>0.30553165863730214</v>
      </c>
      <c r="AX127" s="435" t="s">
        <v>174</v>
      </c>
      <c r="AY127" s="437" t="s">
        <v>174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 t="s">
        <v>174</v>
      </c>
      <c r="AS128" s="451" t="s">
        <v>174</v>
      </c>
      <c r="AT128" s="451" t="s">
        <v>174</v>
      </c>
      <c r="AU128" s="452" t="s">
        <v>174</v>
      </c>
      <c r="AV128" s="450">
        <v>80.864285308002962</v>
      </c>
      <c r="AW128" s="451">
        <v>76.604834546912244</v>
      </c>
      <c r="AX128" s="451" t="s">
        <v>174</v>
      </c>
      <c r="AY128" s="453" t="s">
        <v>174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 t="s">
        <v>174</v>
      </c>
      <c r="AS129" s="435" t="s">
        <v>174</v>
      </c>
      <c r="AT129" s="435" t="s">
        <v>174</v>
      </c>
      <c r="AU129" s="436" t="s">
        <v>174</v>
      </c>
      <c r="AV129" s="434">
        <v>0.14695948577432288</v>
      </c>
      <c r="AW129" s="435">
        <v>-2.8912795695981812E-2</v>
      </c>
      <c r="AX129" s="435" t="s">
        <v>174</v>
      </c>
      <c r="AY129" s="437" t="s">
        <v>174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 t="s">
        <v>174</v>
      </c>
      <c r="AS130" s="451" t="s">
        <v>174</v>
      </c>
      <c r="AT130" s="451" t="s">
        <v>174</v>
      </c>
      <c r="AU130" s="452" t="s">
        <v>174</v>
      </c>
      <c r="AV130" s="450">
        <v>5503</v>
      </c>
      <c r="AW130" s="451">
        <v>6720.1</v>
      </c>
      <c r="AX130" s="451" t="s">
        <v>174</v>
      </c>
      <c r="AY130" s="453" t="s">
        <v>174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 t="s">
        <v>174</v>
      </c>
      <c r="AS131" s="435" t="s">
        <v>174</v>
      </c>
      <c r="AT131" s="435" t="s">
        <v>174</v>
      </c>
      <c r="AU131" s="436" t="s">
        <v>174</v>
      </c>
      <c r="AV131" s="434">
        <v>-0.14483294483294484</v>
      </c>
      <c r="AW131" s="435">
        <v>0.26327167456199713</v>
      </c>
      <c r="AX131" s="435" t="s">
        <v>174</v>
      </c>
      <c r="AY131" s="437" t="s">
        <v>174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 t="s">
        <v>174</v>
      </c>
      <c r="AS132" s="451" t="s">
        <v>174</v>
      </c>
      <c r="AT132" s="451" t="s">
        <v>174</v>
      </c>
      <c r="AU132" s="452" t="s">
        <v>174</v>
      </c>
      <c r="AV132" s="450">
        <v>68910</v>
      </c>
      <c r="AW132" s="451">
        <v>88996</v>
      </c>
      <c r="AX132" s="451" t="s">
        <v>174</v>
      </c>
      <c r="AY132" s="453" t="s">
        <v>174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 t="s">
        <v>174</v>
      </c>
      <c r="AS133" s="435" t="s">
        <v>174</v>
      </c>
      <c r="AT133" s="435" t="s">
        <v>174</v>
      </c>
      <c r="AU133" s="436" t="s">
        <v>174</v>
      </c>
      <c r="AV133" s="434">
        <v>-0.2586655765217204</v>
      </c>
      <c r="AW133" s="435">
        <v>0.30253933406512989</v>
      </c>
      <c r="AX133" s="435" t="s">
        <v>174</v>
      </c>
      <c r="AY133" s="437" t="s">
        <v>174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 t="s">
        <v>174</v>
      </c>
      <c r="AS134" s="451" t="s">
        <v>174</v>
      </c>
      <c r="AT134" s="451" t="s">
        <v>174</v>
      </c>
      <c r="AU134" s="452" t="s">
        <v>174</v>
      </c>
      <c r="AV134" s="450">
        <v>79.857785517341455</v>
      </c>
      <c r="AW134" s="451">
        <v>75.510135286979192</v>
      </c>
      <c r="AX134" s="451" t="s">
        <v>174</v>
      </c>
      <c r="AY134" s="453" t="s">
        <v>174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 t="s">
        <v>174</v>
      </c>
      <c r="AS135" s="435" t="s">
        <v>174</v>
      </c>
      <c r="AT135" s="435" t="s">
        <v>174</v>
      </c>
      <c r="AU135" s="436" t="s">
        <v>174</v>
      </c>
      <c r="AV135" s="434">
        <v>0.1535509860107161</v>
      </c>
      <c r="AW135" s="435">
        <v>-3.0147004759219973E-2</v>
      </c>
      <c r="AX135" s="435" t="s">
        <v>174</v>
      </c>
      <c r="AY135" s="437" t="s">
        <v>174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 t="s">
        <v>174</v>
      </c>
      <c r="AS136" s="451" t="s">
        <v>174</v>
      </c>
      <c r="AT136" s="451" t="s">
        <v>174</v>
      </c>
      <c r="AU136" s="452" t="s">
        <v>174</v>
      </c>
      <c r="AV136" s="450">
        <v>5442.5</v>
      </c>
      <c r="AW136" s="451">
        <v>6648.5</v>
      </c>
      <c r="AX136" s="451" t="s">
        <v>174</v>
      </c>
      <c r="AY136" s="453" t="s">
        <v>174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 t="s">
        <v>174</v>
      </c>
      <c r="AS137" s="435" t="s">
        <v>174</v>
      </c>
      <c r="AT137" s="435" t="s">
        <v>174</v>
      </c>
      <c r="AU137" s="436" t="s">
        <v>174</v>
      </c>
      <c r="AV137" s="434">
        <v>-0.14323720168755111</v>
      </c>
      <c r="AW137" s="435">
        <v>0.26147920461445062</v>
      </c>
      <c r="AX137" s="435" t="s">
        <v>174</v>
      </c>
      <c r="AY137" s="437" t="s">
        <v>174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 t="s">
        <v>174</v>
      </c>
      <c r="AS138" s="451" t="s">
        <v>174</v>
      </c>
      <c r="AT138" s="451" t="s">
        <v>174</v>
      </c>
      <c r="AU138" s="452" t="s">
        <v>174</v>
      </c>
      <c r="AV138" s="450">
        <v>68450</v>
      </c>
      <c r="AW138" s="451">
        <v>88446</v>
      </c>
      <c r="AX138" s="451" t="s">
        <v>174</v>
      </c>
      <c r="AY138" s="453" t="s">
        <v>174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 t="s">
        <v>174</v>
      </c>
      <c r="AS139" s="435" t="s">
        <v>174</v>
      </c>
      <c r="AT139" s="435" t="s">
        <v>174</v>
      </c>
      <c r="AU139" s="436" t="s">
        <v>174</v>
      </c>
      <c r="AV139" s="434">
        <v>-0.25814737344070054</v>
      </c>
      <c r="AW139" s="435">
        <v>0.30140372561137108</v>
      </c>
      <c r="AX139" s="435" t="s">
        <v>174</v>
      </c>
      <c r="AY139" s="437" t="s">
        <v>174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 t="s">
        <v>174</v>
      </c>
      <c r="AS140" s="451" t="s">
        <v>174</v>
      </c>
      <c r="AT140" s="451" t="s">
        <v>174</v>
      </c>
      <c r="AU140" s="452" t="s">
        <v>174</v>
      </c>
      <c r="AV140" s="450">
        <v>79.510591672753833</v>
      </c>
      <c r="AW140" s="451">
        <v>75.170160323813406</v>
      </c>
      <c r="AX140" s="451" t="s">
        <v>174</v>
      </c>
      <c r="AY140" s="453" t="s">
        <v>174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 t="s">
        <v>174</v>
      </c>
      <c r="AS141" s="435" t="s">
        <v>174</v>
      </c>
      <c r="AT141" s="435" t="s">
        <v>174</v>
      </c>
      <c r="AU141" s="436" t="s">
        <v>174</v>
      </c>
      <c r="AV141" s="434">
        <v>0.15489622552945717</v>
      </c>
      <c r="AW141" s="435">
        <v>-3.0678044185070155E-2</v>
      </c>
      <c r="AX141" s="435" t="s">
        <v>174</v>
      </c>
      <c r="AY141" s="437" t="s">
        <v>174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 t="s">
        <v>174</v>
      </c>
      <c r="AS142" s="451" t="s">
        <v>174</v>
      </c>
      <c r="AT142" s="451" t="s">
        <v>174</v>
      </c>
      <c r="AU142" s="452" t="s">
        <v>174</v>
      </c>
      <c r="AV142" s="450">
        <v>60.5</v>
      </c>
      <c r="AW142" s="451">
        <v>71.599999999999994</v>
      </c>
      <c r="AX142" s="451" t="s">
        <v>174</v>
      </c>
      <c r="AY142" s="453" t="s">
        <v>174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 t="s">
        <v>174</v>
      </c>
      <c r="AS143" s="435" t="s">
        <v>174</v>
      </c>
      <c r="AT143" s="435" t="s">
        <v>174</v>
      </c>
      <c r="AU143" s="436" t="s">
        <v>174</v>
      </c>
      <c r="AV143" s="434">
        <v>-0.26755447941888616</v>
      </c>
      <c r="AW143" s="435">
        <v>0.45528455284552827</v>
      </c>
      <c r="AX143" s="435" t="s">
        <v>174</v>
      </c>
      <c r="AY143" s="437" t="s">
        <v>174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 t="s">
        <v>174</v>
      </c>
      <c r="AS144" s="451" t="s">
        <v>174</v>
      </c>
      <c r="AT144" s="451" t="s">
        <v>174</v>
      </c>
      <c r="AU144" s="452" t="s">
        <v>174</v>
      </c>
      <c r="AV144" s="450">
        <v>460</v>
      </c>
      <c r="AW144" s="451">
        <v>550</v>
      </c>
      <c r="AX144" s="451" t="s">
        <v>174</v>
      </c>
      <c r="AY144" s="453" t="s">
        <v>174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 t="s">
        <v>174</v>
      </c>
      <c r="AS145" s="435" t="s">
        <v>174</v>
      </c>
      <c r="AT145" s="435" t="s">
        <v>174</v>
      </c>
      <c r="AU145" s="436" t="s">
        <v>174</v>
      </c>
      <c r="AV145" s="434">
        <v>-0.32846715328467152</v>
      </c>
      <c r="AW145" s="435">
        <v>0.51515151515151514</v>
      </c>
      <c r="AX145" s="435" t="s">
        <v>174</v>
      </c>
      <c r="AY145" s="437" t="s">
        <v>174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 t="s">
        <v>174</v>
      </c>
      <c r="AS146" s="451" t="s">
        <v>174</v>
      </c>
      <c r="AT146" s="451" t="s">
        <v>174</v>
      </c>
      <c r="AU146" s="452" t="s">
        <v>174</v>
      </c>
      <c r="AV146" s="450">
        <v>131.52173913043478</v>
      </c>
      <c r="AW146" s="451">
        <v>130.18181818181819</v>
      </c>
      <c r="AX146" s="451" t="s">
        <v>174</v>
      </c>
      <c r="AY146" s="453" t="s">
        <v>174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 t="s">
        <v>174</v>
      </c>
      <c r="AS147" s="435" t="s">
        <v>174</v>
      </c>
      <c r="AT147" s="435" t="s">
        <v>174</v>
      </c>
      <c r="AU147" s="436" t="s">
        <v>174</v>
      </c>
      <c r="AV147" s="434">
        <v>9.0706916517528172E-2</v>
      </c>
      <c r="AW147" s="435">
        <v>-3.9512195121951178E-2</v>
      </c>
      <c r="AX147" s="435" t="s">
        <v>174</v>
      </c>
      <c r="AY147" s="437" t="s">
        <v>174</v>
      </c>
    </row>
    <row r="148" spans="1:51" ht="24.6" x14ac:dyDescent="0.3">
      <c r="A148" s="423" t="s">
        <v>189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 t="s">
        <v>174</v>
      </c>
      <c r="AS148" s="451" t="s">
        <v>174</v>
      </c>
      <c r="AT148" s="451" t="s">
        <v>174</v>
      </c>
      <c r="AU148" s="452" t="s">
        <v>174</v>
      </c>
      <c r="AV148" s="450">
        <v>183.7</v>
      </c>
      <c r="AW148" s="451">
        <v>255</v>
      </c>
      <c r="AX148" s="451" t="s">
        <v>174</v>
      </c>
      <c r="AY148" s="453" t="s">
        <v>174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 t="s">
        <v>174</v>
      </c>
      <c r="AS149" s="435" t="s">
        <v>174</v>
      </c>
      <c r="AT149" s="435" t="s">
        <v>174</v>
      </c>
      <c r="AU149" s="436" t="s">
        <v>174</v>
      </c>
      <c r="AV149" s="434">
        <v>-0.37389229720518075</v>
      </c>
      <c r="AW149" s="435">
        <v>0.39956092206366639</v>
      </c>
      <c r="AX149" s="435" t="s">
        <v>174</v>
      </c>
      <c r="AY149" s="437" t="s">
        <v>174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 t="s">
        <v>174</v>
      </c>
      <c r="AS150" s="451" t="s">
        <v>174</v>
      </c>
      <c r="AT150" s="451" t="s">
        <v>174</v>
      </c>
      <c r="AU150" s="452" t="s">
        <v>174</v>
      </c>
      <c r="AV150" s="450">
        <v>1414</v>
      </c>
      <c r="AW150" s="451">
        <v>2057</v>
      </c>
      <c r="AX150" s="451" t="s">
        <v>174</v>
      </c>
      <c r="AY150" s="453" t="s">
        <v>174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 t="s">
        <v>174</v>
      </c>
      <c r="AS151" s="435" t="s">
        <v>174</v>
      </c>
      <c r="AT151" s="435" t="s">
        <v>174</v>
      </c>
      <c r="AU151" s="436" t="s">
        <v>174</v>
      </c>
      <c r="AV151" s="434">
        <v>-0.42983870967741933</v>
      </c>
      <c r="AW151" s="435">
        <v>0.44961240310077522</v>
      </c>
      <c r="AX151" s="435" t="s">
        <v>174</v>
      </c>
      <c r="AY151" s="437" t="s">
        <v>174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 t="s">
        <v>174</v>
      </c>
      <c r="AS152" s="451" t="s">
        <v>174</v>
      </c>
      <c r="AT152" s="451" t="s">
        <v>174</v>
      </c>
      <c r="AU152" s="452" t="s">
        <v>174</v>
      </c>
      <c r="AV152" s="450">
        <v>129.91513437057992</v>
      </c>
      <c r="AW152" s="451">
        <v>123.96694214876032</v>
      </c>
      <c r="AX152" s="451" t="s">
        <v>174</v>
      </c>
      <c r="AY152" s="453" t="s">
        <v>174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 t="s">
        <v>174</v>
      </c>
      <c r="AS153" s="435" t="s">
        <v>174</v>
      </c>
      <c r="AT153" s="435" t="s">
        <v>174</v>
      </c>
      <c r="AU153" s="442" t="s">
        <v>174</v>
      </c>
      <c r="AV153" s="434">
        <v>9.8123835170545834E-2</v>
      </c>
      <c r="AW153" s="441">
        <v>-3.4527492266240918E-2</v>
      </c>
      <c r="AX153" s="441" t="s">
        <v>174</v>
      </c>
      <c r="AY153" s="443" t="s">
        <v>174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  <c r="B155" s="429"/>
      <c r="C155" s="429"/>
      <c r="D155" s="429"/>
      <c r="E155" s="429"/>
      <c r="F155" s="429"/>
      <c r="G155" s="429"/>
      <c r="H155" s="429"/>
      <c r="I155" s="429"/>
      <c r="J155" s="429"/>
      <c r="K155" s="429"/>
      <c r="L155" s="429"/>
      <c r="M155" s="429"/>
      <c r="N155" s="429"/>
      <c r="O155" s="429"/>
      <c r="P155" s="429"/>
      <c r="Q155" s="429"/>
      <c r="R155" s="429"/>
      <c r="S155" s="429"/>
      <c r="T155" s="429"/>
      <c r="U155" s="429"/>
      <c r="V155" s="429"/>
      <c r="W155" s="429"/>
      <c r="X155" s="429"/>
      <c r="Y155" s="429"/>
      <c r="Z155" s="429"/>
      <c r="AA155" s="429"/>
      <c r="AB155" s="429"/>
      <c r="AC155" s="429"/>
      <c r="AD155" s="429"/>
      <c r="AE155" s="429"/>
      <c r="AF155" s="429"/>
      <c r="AG155" s="429"/>
      <c r="AH155" s="429"/>
      <c r="AI155" s="429"/>
      <c r="AJ155" s="429"/>
      <c r="AK155" s="429"/>
      <c r="AL155" s="429"/>
      <c r="AM155" s="429"/>
      <c r="AN155" s="429"/>
      <c r="AO155" s="429"/>
      <c r="AP155" s="429"/>
      <c r="AQ155" s="429"/>
      <c r="AR155" s="429"/>
      <c r="AS155" s="429"/>
      <c r="AT155" s="429"/>
      <c r="AU155" s="429"/>
      <c r="AV155" s="429"/>
      <c r="AW155" s="429"/>
      <c r="AX155" s="429"/>
      <c r="AY155" s="429"/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  <c r="B158" s="429"/>
      <c r="C158" s="429"/>
      <c r="D158" s="429"/>
      <c r="E158" s="429"/>
      <c r="F158" s="429"/>
      <c r="G158" s="429"/>
      <c r="H158" s="429"/>
      <c r="I158" s="429"/>
      <c r="J158" s="429"/>
      <c r="K158" s="429"/>
      <c r="L158" s="429"/>
      <c r="M158" s="429"/>
      <c r="N158" s="429"/>
      <c r="O158" s="429"/>
      <c r="P158" s="429"/>
      <c r="Q158" s="429"/>
      <c r="R158" s="429"/>
      <c r="S158" s="429"/>
      <c r="T158" s="429"/>
      <c r="U158" s="429"/>
      <c r="V158" s="429"/>
      <c r="W158" s="429"/>
      <c r="X158" s="429"/>
      <c r="Y158" s="429"/>
      <c r="Z158" s="429"/>
      <c r="AA158" s="429"/>
      <c r="AB158" s="429"/>
      <c r="AC158" s="429"/>
      <c r="AD158" s="429"/>
      <c r="AE158" s="429"/>
      <c r="AF158" s="429"/>
      <c r="AG158" s="429"/>
      <c r="AH158" s="429"/>
      <c r="AI158" s="429"/>
      <c r="AJ158" s="429"/>
      <c r="AK158" s="429"/>
      <c r="AL158" s="429"/>
      <c r="AM158" s="429"/>
      <c r="AN158" s="429"/>
      <c r="AO158" s="429"/>
      <c r="AP158" s="429"/>
      <c r="AQ158" s="429"/>
      <c r="AR158" s="429"/>
      <c r="AS158" s="429"/>
      <c r="AT158" s="429"/>
      <c r="AU158" s="429"/>
      <c r="AV158" s="429"/>
      <c r="AW158" s="429"/>
      <c r="AX158" s="429"/>
      <c r="AY158" s="429"/>
    </row>
    <row r="159" spans="1:51" x14ac:dyDescent="0.3">
      <c r="A159" s="460" t="s">
        <v>190</v>
      </c>
      <c r="B159" s="429"/>
      <c r="C159" s="429"/>
      <c r="D159" s="429"/>
      <c r="E159" s="429"/>
      <c r="F159" s="429"/>
      <c r="G159" s="429"/>
      <c r="H159" s="429"/>
      <c r="I159" s="429"/>
      <c r="J159" s="429"/>
      <c r="K159" s="429"/>
      <c r="L159" s="429"/>
      <c r="M159" s="429"/>
      <c r="N159" s="429"/>
      <c r="O159" s="429"/>
      <c r="P159" s="429"/>
      <c r="Q159" s="429"/>
      <c r="R159" s="429"/>
      <c r="S159" s="429"/>
      <c r="T159" s="429"/>
      <c r="U159" s="429"/>
      <c r="V159" s="429"/>
      <c r="W159" s="429"/>
      <c r="X159" s="429"/>
      <c r="Y159" s="429"/>
      <c r="Z159" s="429"/>
      <c r="AA159" s="429"/>
      <c r="AB159" s="429"/>
      <c r="AC159" s="429"/>
      <c r="AD159" s="429"/>
      <c r="AE159" s="429"/>
      <c r="AF159" s="429"/>
      <c r="AG159" s="429"/>
      <c r="AH159" s="429"/>
      <c r="AI159" s="429"/>
      <c r="AJ159" s="429"/>
      <c r="AK159" s="429"/>
      <c r="AL159" s="429"/>
      <c r="AM159" s="429"/>
      <c r="AN159" s="429"/>
      <c r="AO159" s="429"/>
      <c r="AP159" s="429"/>
      <c r="AQ159" s="429"/>
      <c r="AR159" s="429"/>
      <c r="AS159" s="429"/>
      <c r="AT159" s="429"/>
      <c r="AU159" s="429"/>
      <c r="AV159" s="429"/>
      <c r="AW159" s="429"/>
      <c r="AX159" s="429"/>
      <c r="AY159" s="429"/>
    </row>
    <row r="160" spans="1:51" x14ac:dyDescent="0.3">
      <c r="A160" s="460" t="s">
        <v>149</v>
      </c>
      <c r="B160" s="429"/>
      <c r="C160" s="429"/>
      <c r="D160" s="429"/>
      <c r="E160" s="429"/>
      <c r="F160" s="429"/>
      <c r="G160" s="429"/>
      <c r="H160" s="429"/>
      <c r="I160" s="429"/>
      <c r="J160" s="429"/>
      <c r="K160" s="429"/>
      <c r="L160" s="429"/>
      <c r="M160" s="429"/>
      <c r="N160" s="429"/>
      <c r="O160" s="429"/>
      <c r="P160" s="429"/>
      <c r="Q160" s="429"/>
      <c r="R160" s="429"/>
      <c r="S160" s="429"/>
      <c r="T160" s="429"/>
      <c r="U160" s="429"/>
      <c r="V160" s="429"/>
      <c r="W160" s="429"/>
      <c r="X160" s="429"/>
      <c r="Y160" s="429"/>
      <c r="Z160" s="429"/>
      <c r="AA160" s="429"/>
      <c r="AB160" s="429"/>
      <c r="AC160" s="429"/>
      <c r="AD160" s="429"/>
      <c r="AE160" s="429"/>
      <c r="AF160" s="429"/>
      <c r="AG160" s="429"/>
      <c r="AH160" s="429"/>
      <c r="AI160" s="429"/>
      <c r="AJ160" s="429"/>
      <c r="AK160" s="429"/>
      <c r="AL160" s="429"/>
      <c r="AM160" s="429"/>
      <c r="AN160" s="429"/>
      <c r="AO160" s="429"/>
      <c r="AP160" s="429"/>
      <c r="AQ160" s="429"/>
      <c r="AR160" s="429"/>
      <c r="AS160" s="429"/>
      <c r="AT160" s="429"/>
      <c r="AU160" s="429"/>
      <c r="AV160" s="429"/>
      <c r="AW160" s="429"/>
      <c r="AX160" s="429"/>
      <c r="AY160" s="429"/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O47"/>
  <sheetViews>
    <sheetView showGridLines="0" zoomScale="90" zoomScaleNormal="90" workbookViewId="0">
      <selection activeCell="E22" sqref="E22"/>
    </sheetView>
  </sheetViews>
  <sheetFormatPr defaultColWidth="8.88671875" defaultRowHeight="14.4" x14ac:dyDescent="0.3"/>
  <cols>
    <col min="1" max="1" width="53" style="309" customWidth="1"/>
    <col min="2" max="2" width="8.44140625" style="309" customWidth="1"/>
    <col min="3" max="3" width="12.5546875" style="309" customWidth="1"/>
    <col min="4" max="15" width="11.6640625" style="309" customWidth="1"/>
    <col min="16" max="16384" width="8.88671875" style="309"/>
  </cols>
  <sheetData>
    <row r="3" spans="1:15" x14ac:dyDescent="0.3"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</row>
    <row r="4" spans="1:15" ht="20.25" customHeight="1" x14ac:dyDescent="0.35">
      <c r="A4" s="586" t="s">
        <v>246</v>
      </c>
      <c r="B4" s="586"/>
      <c r="C4" s="586"/>
      <c r="D4" s="586"/>
      <c r="E4" s="586"/>
      <c r="F4" s="586"/>
      <c r="G4" s="586"/>
      <c r="H4" s="586"/>
      <c r="I4" s="586"/>
      <c r="J4" s="586"/>
      <c r="K4" s="586"/>
    </row>
    <row r="5" spans="1:15" x14ac:dyDescent="0.3">
      <c r="H5" s="593"/>
      <c r="I5" s="593"/>
      <c r="J5" s="593"/>
      <c r="K5" s="593"/>
      <c r="L5" s="593"/>
      <c r="M5" s="593"/>
      <c r="N5" s="593"/>
      <c r="O5" s="593"/>
    </row>
    <row r="6" spans="1:15" ht="23.25" customHeight="1" thickBot="1" x14ac:dyDescent="0.35">
      <c r="A6" s="587"/>
      <c r="B6" s="173"/>
      <c r="C6" s="174"/>
      <c r="D6" s="594" t="s">
        <v>39</v>
      </c>
      <c r="E6" s="595"/>
      <c r="F6" s="595"/>
      <c r="G6" s="595"/>
      <c r="H6" s="595"/>
      <c r="I6" s="595"/>
      <c r="J6" s="595"/>
      <c r="K6" s="595"/>
      <c r="L6" s="595"/>
      <c r="M6" s="595"/>
      <c r="N6" s="595"/>
      <c r="O6" s="595"/>
    </row>
    <row r="7" spans="1:15" s="176" customFormat="1" ht="23.25" customHeight="1" thickBot="1" x14ac:dyDescent="0.35">
      <c r="A7" s="588"/>
      <c r="B7" s="175"/>
      <c r="C7" s="214"/>
      <c r="D7" s="583">
        <v>2019</v>
      </c>
      <c r="E7" s="584"/>
      <c r="F7" s="584"/>
      <c r="G7" s="585"/>
      <c r="H7" s="583">
        <v>2020</v>
      </c>
      <c r="I7" s="584"/>
      <c r="J7" s="584"/>
      <c r="K7" s="596"/>
      <c r="L7" s="583">
        <v>2021</v>
      </c>
      <c r="M7" s="584"/>
      <c r="N7" s="584"/>
      <c r="O7" s="596"/>
    </row>
    <row r="8" spans="1:15" ht="41.25" customHeight="1" x14ac:dyDescent="0.3">
      <c r="A8" s="589"/>
      <c r="B8" s="177" t="s">
        <v>7</v>
      </c>
      <c r="C8" s="178" t="s">
        <v>40</v>
      </c>
      <c r="D8" s="179" t="s">
        <v>44</v>
      </c>
      <c r="E8" s="179" t="s">
        <v>204</v>
      </c>
      <c r="F8" s="179" t="s">
        <v>206</v>
      </c>
      <c r="G8" s="179" t="s">
        <v>205</v>
      </c>
      <c r="H8" s="179" t="s">
        <v>44</v>
      </c>
      <c r="I8" s="179" t="s">
        <v>204</v>
      </c>
      <c r="J8" s="179" t="s">
        <v>206</v>
      </c>
      <c r="K8" s="180" t="s">
        <v>205</v>
      </c>
      <c r="L8" s="179" t="s">
        <v>44</v>
      </c>
      <c r="M8" s="179" t="s">
        <v>204</v>
      </c>
      <c r="N8" s="179" t="s">
        <v>206</v>
      </c>
      <c r="O8" s="180" t="s">
        <v>205</v>
      </c>
    </row>
    <row r="9" spans="1:15" x14ac:dyDescent="0.3">
      <c r="A9" s="432" t="s">
        <v>213</v>
      </c>
      <c r="B9" s="433" t="s">
        <v>214</v>
      </c>
      <c r="C9" s="433"/>
      <c r="D9" s="461"/>
      <c r="E9" s="461"/>
      <c r="F9" s="461"/>
      <c r="G9" s="462"/>
      <c r="H9" s="463"/>
      <c r="I9" s="461"/>
      <c r="J9" s="461"/>
      <c r="K9" s="464"/>
      <c r="L9" s="463"/>
      <c r="M9" s="461"/>
      <c r="N9" s="461"/>
      <c r="O9" s="464"/>
    </row>
    <row r="10" spans="1:15" x14ac:dyDescent="0.3">
      <c r="A10" s="465" t="s">
        <v>215</v>
      </c>
      <c r="B10" s="433"/>
      <c r="C10" s="433"/>
      <c r="D10" s="435"/>
      <c r="E10" s="435"/>
      <c r="F10" s="435"/>
      <c r="G10" s="436"/>
      <c r="H10" s="434"/>
      <c r="I10" s="435"/>
      <c r="J10" s="435"/>
      <c r="K10" s="437"/>
      <c r="L10" s="434"/>
      <c r="M10" s="435"/>
      <c r="N10" s="435"/>
      <c r="O10" s="437"/>
    </row>
    <row r="11" spans="1:15" x14ac:dyDescent="0.3">
      <c r="A11" s="466" t="s">
        <v>74</v>
      </c>
      <c r="B11" s="433"/>
      <c r="C11" s="433" t="s">
        <v>195</v>
      </c>
      <c r="D11" s="467">
        <v>6254</v>
      </c>
      <c r="E11" s="467">
        <v>8358</v>
      </c>
      <c r="F11" s="467">
        <v>9190</v>
      </c>
      <c r="G11" s="468">
        <v>7371</v>
      </c>
      <c r="H11" s="458">
        <v>5408</v>
      </c>
      <c r="I11" s="467">
        <v>243</v>
      </c>
      <c r="J11" s="467">
        <v>2124</v>
      </c>
      <c r="K11" s="459">
        <v>1486</v>
      </c>
      <c r="L11" s="458">
        <v>741</v>
      </c>
      <c r="M11" s="467">
        <v>1777</v>
      </c>
      <c r="N11" s="488"/>
      <c r="O11" s="489"/>
    </row>
    <row r="12" spans="1:15" x14ac:dyDescent="0.3">
      <c r="A12" s="469" t="s">
        <v>216</v>
      </c>
      <c r="B12" s="433"/>
      <c r="C12" s="433" t="s">
        <v>45</v>
      </c>
      <c r="D12" s="470">
        <v>4.2000000000000003E-2</v>
      </c>
      <c r="E12" s="470">
        <v>8.5000000000000006E-2</v>
      </c>
      <c r="F12" s="470">
        <v>7.6999999999999999E-2</v>
      </c>
      <c r="G12" s="471">
        <v>8.5000000000000006E-2</v>
      </c>
      <c r="H12" s="454">
        <v>-0.13500000000000001</v>
      </c>
      <c r="I12" s="470">
        <v>-0.97099999999999997</v>
      </c>
      <c r="J12" s="470">
        <v>-0.76900000000000002</v>
      </c>
      <c r="K12" s="457">
        <v>-0.79800000000000004</v>
      </c>
      <c r="L12" s="454">
        <v>-0.86299999999999999</v>
      </c>
      <c r="M12" s="470">
        <v>6.3127572016460904</v>
      </c>
      <c r="N12" s="490"/>
      <c r="O12" s="491"/>
    </row>
    <row r="13" spans="1:15" x14ac:dyDescent="0.3">
      <c r="A13" s="466" t="s">
        <v>76</v>
      </c>
      <c r="B13" s="433"/>
      <c r="C13" s="433" t="s">
        <v>195</v>
      </c>
      <c r="D13" s="467">
        <v>2607</v>
      </c>
      <c r="E13" s="467">
        <v>3546</v>
      </c>
      <c r="F13" s="467">
        <v>3899</v>
      </c>
      <c r="G13" s="468">
        <v>3053</v>
      </c>
      <c r="H13" s="458">
        <v>2198</v>
      </c>
      <c r="I13" s="467">
        <v>87</v>
      </c>
      <c r="J13" s="467">
        <v>1396</v>
      </c>
      <c r="K13" s="459">
        <v>751</v>
      </c>
      <c r="L13" s="458">
        <v>356</v>
      </c>
      <c r="M13" s="467">
        <v>911</v>
      </c>
      <c r="N13" s="488"/>
      <c r="O13" s="489"/>
    </row>
    <row r="14" spans="1:15" x14ac:dyDescent="0.3">
      <c r="A14" s="469" t="s">
        <v>217</v>
      </c>
      <c r="B14" s="433"/>
      <c r="C14" s="433" t="s">
        <v>45</v>
      </c>
      <c r="D14" s="470">
        <v>9.5000000000000001E-2</v>
      </c>
      <c r="E14" s="470">
        <v>0.10299999999999999</v>
      </c>
      <c r="F14" s="470">
        <v>0.113</v>
      </c>
      <c r="G14" s="471">
        <v>7.4999999999999997E-2</v>
      </c>
      <c r="H14" s="454">
        <v>-0.157</v>
      </c>
      <c r="I14" s="470">
        <v>-0.97499999999999998</v>
      </c>
      <c r="J14" s="470">
        <v>-0.64200000000000002</v>
      </c>
      <c r="K14" s="457">
        <v>-0.754</v>
      </c>
      <c r="L14" s="454">
        <v>-0.83799999999999997</v>
      </c>
      <c r="M14" s="470">
        <v>9.4712643678160919</v>
      </c>
      <c r="N14" s="490"/>
      <c r="O14" s="491"/>
    </row>
    <row r="15" spans="1:15" x14ac:dyDescent="0.3">
      <c r="A15" s="466" t="s">
        <v>218</v>
      </c>
      <c r="B15" s="433"/>
      <c r="C15" s="433" t="s">
        <v>195</v>
      </c>
      <c r="D15" s="467">
        <v>1013</v>
      </c>
      <c r="E15" s="467">
        <v>2960</v>
      </c>
      <c r="F15" s="467">
        <v>3464</v>
      </c>
      <c r="G15" s="468">
        <v>1571</v>
      </c>
      <c r="H15" s="458">
        <v>762</v>
      </c>
      <c r="I15" s="467">
        <v>36</v>
      </c>
      <c r="J15" s="467">
        <v>1034</v>
      </c>
      <c r="K15" s="459">
        <v>374</v>
      </c>
      <c r="L15" s="458">
        <v>55</v>
      </c>
      <c r="M15" s="467">
        <v>518</v>
      </c>
      <c r="N15" s="488"/>
      <c r="O15" s="489"/>
    </row>
    <row r="16" spans="1:15" x14ac:dyDescent="0.3">
      <c r="A16" s="469" t="s">
        <v>219</v>
      </c>
      <c r="B16" s="433"/>
      <c r="C16" s="433" t="s">
        <v>45</v>
      </c>
      <c r="D16" s="470">
        <v>0.123</v>
      </c>
      <c r="E16" s="470">
        <v>0.05</v>
      </c>
      <c r="F16" s="470">
        <v>2.1000000000000001E-2</v>
      </c>
      <c r="G16" s="471">
        <v>1E-3</v>
      </c>
      <c r="H16" s="454">
        <v>-0.248</v>
      </c>
      <c r="I16" s="470">
        <v>-0.98799999999999999</v>
      </c>
      <c r="J16" s="470">
        <v>-0.70199999999999996</v>
      </c>
      <c r="K16" s="457">
        <v>-0.76200000000000001</v>
      </c>
      <c r="L16" s="454">
        <v>-0.92800000000000005</v>
      </c>
      <c r="M16" s="470">
        <v>13.388888888888889</v>
      </c>
      <c r="N16" s="490"/>
      <c r="O16" s="491"/>
    </row>
    <row r="17" spans="1:15" x14ac:dyDescent="0.3">
      <c r="A17" s="466" t="s">
        <v>220</v>
      </c>
      <c r="B17" s="433"/>
      <c r="C17" s="433" t="s">
        <v>195</v>
      </c>
      <c r="D17" s="467">
        <v>731</v>
      </c>
      <c r="E17" s="467">
        <v>899</v>
      </c>
      <c r="F17" s="467">
        <v>986</v>
      </c>
      <c r="G17" s="468">
        <v>753</v>
      </c>
      <c r="H17" s="458">
        <v>613</v>
      </c>
      <c r="I17" s="467">
        <v>11</v>
      </c>
      <c r="J17" s="467">
        <v>302</v>
      </c>
      <c r="K17" s="459">
        <v>245</v>
      </c>
      <c r="L17" s="458">
        <v>118</v>
      </c>
      <c r="M17" s="467">
        <v>328</v>
      </c>
      <c r="N17" s="488"/>
      <c r="O17" s="489"/>
    </row>
    <row r="18" spans="1:15" x14ac:dyDescent="0.3">
      <c r="A18" s="469" t="s">
        <v>221</v>
      </c>
      <c r="B18" s="433"/>
      <c r="C18" s="433" t="s">
        <v>45</v>
      </c>
      <c r="D18" s="470">
        <v>4.2999999999999997E-2</v>
      </c>
      <c r="E18" s="470">
        <v>3.0000000000000001E-3</v>
      </c>
      <c r="F18" s="470">
        <v>0</v>
      </c>
      <c r="G18" s="471">
        <v>-1.2E-2</v>
      </c>
      <c r="H18" s="454">
        <v>-0.161</v>
      </c>
      <c r="I18" s="470">
        <v>-0.98799999999999999</v>
      </c>
      <c r="J18" s="470">
        <v>-0.69299999999999995</v>
      </c>
      <c r="K18" s="457">
        <v>-0.67500000000000004</v>
      </c>
      <c r="L18" s="454">
        <v>-0.80800000000000005</v>
      </c>
      <c r="M18" s="470">
        <v>28.818181818181817</v>
      </c>
      <c r="N18" s="490"/>
      <c r="O18" s="491"/>
    </row>
    <row r="19" spans="1:15" x14ac:dyDescent="0.3">
      <c r="A19" s="466" t="s">
        <v>222</v>
      </c>
      <c r="B19" s="433"/>
      <c r="C19" s="433" t="s">
        <v>195</v>
      </c>
      <c r="D19" s="467">
        <v>408</v>
      </c>
      <c r="E19" s="467">
        <v>684</v>
      </c>
      <c r="F19" s="467">
        <v>885</v>
      </c>
      <c r="G19" s="468">
        <v>486</v>
      </c>
      <c r="H19" s="458">
        <v>343</v>
      </c>
      <c r="I19" s="467">
        <v>31</v>
      </c>
      <c r="J19" s="467">
        <v>335</v>
      </c>
      <c r="K19" s="459">
        <v>186</v>
      </c>
      <c r="L19" s="458">
        <v>131</v>
      </c>
      <c r="M19" s="467">
        <v>319</v>
      </c>
      <c r="N19" s="488"/>
      <c r="O19" s="489"/>
    </row>
    <row r="20" spans="1:15" x14ac:dyDescent="0.3">
      <c r="A20" s="469" t="s">
        <v>223</v>
      </c>
      <c r="B20" s="433"/>
      <c r="C20" s="433" t="s">
        <v>45</v>
      </c>
      <c r="D20" s="470">
        <v>6.9000000000000006E-2</v>
      </c>
      <c r="E20" s="470">
        <v>9.1999999999999998E-2</v>
      </c>
      <c r="F20" s="470">
        <v>4.9000000000000002E-2</v>
      </c>
      <c r="G20" s="471">
        <v>4.2999999999999997E-2</v>
      </c>
      <c r="H20" s="454">
        <v>-0.159</v>
      </c>
      <c r="I20" s="470">
        <v>-0.95499999999999996</v>
      </c>
      <c r="J20" s="470">
        <v>-0.621</v>
      </c>
      <c r="K20" s="457">
        <v>-0.61699999999999999</v>
      </c>
      <c r="L20" s="454">
        <v>-0.61699999999999999</v>
      </c>
      <c r="M20" s="470">
        <v>9.2903225806451619</v>
      </c>
      <c r="N20" s="490"/>
      <c r="O20" s="491"/>
    </row>
    <row r="21" spans="1:15" s="30" customFormat="1" x14ac:dyDescent="0.3">
      <c r="A21" s="472" t="s">
        <v>224</v>
      </c>
      <c r="B21" s="433"/>
      <c r="C21" s="433" t="s">
        <v>195</v>
      </c>
      <c r="D21" s="473">
        <v>11014</v>
      </c>
      <c r="E21" s="473">
        <v>16448</v>
      </c>
      <c r="F21" s="473">
        <v>18425</v>
      </c>
      <c r="G21" s="474">
        <v>13234</v>
      </c>
      <c r="H21" s="475">
        <v>9325</v>
      </c>
      <c r="I21" s="473">
        <v>409</v>
      </c>
      <c r="J21" s="473">
        <v>5192</v>
      </c>
      <c r="K21" s="476">
        <v>3042</v>
      </c>
      <c r="L21" s="475">
        <v>1401</v>
      </c>
      <c r="M21" s="473">
        <v>3854</v>
      </c>
      <c r="N21" s="492"/>
      <c r="O21" s="493"/>
    </row>
    <row r="22" spans="1:15" s="30" customFormat="1" x14ac:dyDescent="0.3">
      <c r="A22" s="477" t="s">
        <v>225</v>
      </c>
      <c r="B22" s="433"/>
      <c r="C22" s="433" t="s">
        <v>45</v>
      </c>
      <c r="D22" s="478">
        <v>6.2E-2</v>
      </c>
      <c r="E22" s="478">
        <v>7.8E-2</v>
      </c>
      <c r="F22" s="478">
        <v>6.7000000000000004E-2</v>
      </c>
      <c r="G22" s="479">
        <v>6.4000000000000001E-2</v>
      </c>
      <c r="H22" s="480">
        <v>-0.153</v>
      </c>
      <c r="I22" s="478">
        <v>-0.97499999999999998</v>
      </c>
      <c r="J22" s="478">
        <v>-0.71799999999999997</v>
      </c>
      <c r="K22" s="481">
        <v>-0.77</v>
      </c>
      <c r="L22" s="480">
        <v>-0.85</v>
      </c>
      <c r="M22" s="478">
        <v>8.4229828850855739</v>
      </c>
      <c r="N22" s="494"/>
      <c r="O22" s="495"/>
    </row>
    <row r="23" spans="1:15" x14ac:dyDescent="0.3">
      <c r="A23" s="465" t="s">
        <v>226</v>
      </c>
      <c r="B23" s="433"/>
      <c r="C23" s="433"/>
      <c r="D23" s="435"/>
      <c r="E23" s="435"/>
      <c r="F23" s="435"/>
      <c r="G23" s="436"/>
      <c r="H23" s="434"/>
      <c r="I23" s="435"/>
      <c r="J23" s="435"/>
      <c r="K23" s="437"/>
      <c r="L23" s="434"/>
      <c r="M23" s="435"/>
      <c r="N23" s="496"/>
      <c r="O23" s="497"/>
    </row>
    <row r="24" spans="1:15" x14ac:dyDescent="0.3">
      <c r="A24" s="466" t="s">
        <v>74</v>
      </c>
      <c r="B24" s="433"/>
      <c r="C24" s="433" t="s">
        <v>227</v>
      </c>
      <c r="D24" s="467">
        <v>47450</v>
      </c>
      <c r="E24" s="467">
        <v>56879</v>
      </c>
      <c r="F24" s="467">
        <v>60797</v>
      </c>
      <c r="G24" s="468">
        <v>52578</v>
      </c>
      <c r="H24" s="458">
        <v>42476</v>
      </c>
      <c r="I24" s="467">
        <v>3529</v>
      </c>
      <c r="J24" s="467">
        <v>22520</v>
      </c>
      <c r="K24" s="459">
        <v>18318</v>
      </c>
      <c r="L24" s="458" t="s">
        <v>322</v>
      </c>
      <c r="M24" s="467">
        <v>21237</v>
      </c>
      <c r="N24" s="488"/>
      <c r="O24" s="489"/>
    </row>
    <row r="25" spans="1:15" x14ac:dyDescent="0.3">
      <c r="A25" s="469" t="s">
        <v>216</v>
      </c>
      <c r="B25" s="433"/>
      <c r="C25" s="433" t="s">
        <v>45</v>
      </c>
      <c r="D25" s="470">
        <v>0.01</v>
      </c>
      <c r="E25" s="470">
        <v>3.2000000000000001E-2</v>
      </c>
      <c r="F25" s="470">
        <v>0.02</v>
      </c>
      <c r="G25" s="471">
        <v>1.0999999999999999E-2</v>
      </c>
      <c r="H25" s="454">
        <v>-0.105</v>
      </c>
      <c r="I25" s="470">
        <v>-0.93799999999999994</v>
      </c>
      <c r="J25" s="470">
        <v>-0.63</v>
      </c>
      <c r="K25" s="457">
        <v>-0.65200000000000002</v>
      </c>
      <c r="L25" s="454">
        <v>-0.748</v>
      </c>
      <c r="M25" s="470">
        <v>5.0178520827429871</v>
      </c>
      <c r="N25" s="490"/>
      <c r="O25" s="491"/>
    </row>
    <row r="26" spans="1:15" x14ac:dyDescent="0.3">
      <c r="A26" s="466" t="s">
        <v>76</v>
      </c>
      <c r="B26" s="433"/>
      <c r="C26" s="433" t="s">
        <v>227</v>
      </c>
      <c r="D26" s="467">
        <v>20398</v>
      </c>
      <c r="E26" s="467">
        <v>25206</v>
      </c>
      <c r="F26" s="467">
        <v>27746</v>
      </c>
      <c r="G26" s="468">
        <v>23187</v>
      </c>
      <c r="H26" s="458">
        <v>18233</v>
      </c>
      <c r="I26" s="467">
        <v>1722</v>
      </c>
      <c r="J26" s="467">
        <v>13194</v>
      </c>
      <c r="K26" s="459">
        <v>8834</v>
      </c>
      <c r="L26" s="458" t="s">
        <v>323</v>
      </c>
      <c r="M26" s="467">
        <v>9979</v>
      </c>
      <c r="N26" s="488"/>
      <c r="O26" s="489"/>
    </row>
    <row r="27" spans="1:15" x14ac:dyDescent="0.3">
      <c r="A27" s="469" t="s">
        <v>217</v>
      </c>
      <c r="B27" s="433"/>
      <c r="C27" s="433" t="s">
        <v>45</v>
      </c>
      <c r="D27" s="470">
        <v>5.5E-2</v>
      </c>
      <c r="E27" s="470">
        <v>4.1000000000000002E-2</v>
      </c>
      <c r="F27" s="470">
        <v>7.1999999999999995E-2</v>
      </c>
      <c r="G27" s="471">
        <v>2.5000000000000001E-2</v>
      </c>
      <c r="H27" s="454">
        <v>-0.106</v>
      </c>
      <c r="I27" s="470">
        <v>-0.93200000000000005</v>
      </c>
      <c r="J27" s="470">
        <v>-0.52400000000000002</v>
      </c>
      <c r="K27" s="457">
        <v>-0.61899999999999999</v>
      </c>
      <c r="L27" s="454">
        <v>-0.71599999999999997</v>
      </c>
      <c r="M27" s="470">
        <v>4.7950058072009289</v>
      </c>
      <c r="N27" s="490"/>
      <c r="O27" s="491"/>
    </row>
    <row r="28" spans="1:15" x14ac:dyDescent="0.3">
      <c r="A28" s="466" t="s">
        <v>218</v>
      </c>
      <c r="B28" s="433"/>
      <c r="C28" s="433" t="s">
        <v>227</v>
      </c>
      <c r="D28" s="467">
        <v>7218</v>
      </c>
      <c r="E28" s="467">
        <v>19208</v>
      </c>
      <c r="F28" s="467">
        <v>21739</v>
      </c>
      <c r="G28" s="468">
        <v>10622</v>
      </c>
      <c r="H28" s="458">
        <v>5728</v>
      </c>
      <c r="I28" s="467">
        <v>616</v>
      </c>
      <c r="J28" s="467">
        <v>11204</v>
      </c>
      <c r="K28" s="459">
        <v>4972</v>
      </c>
      <c r="L28" s="458" t="s">
        <v>324</v>
      </c>
      <c r="M28" s="467">
        <v>6312</v>
      </c>
      <c r="N28" s="488"/>
      <c r="O28" s="489"/>
    </row>
    <row r="29" spans="1:15" x14ac:dyDescent="0.3">
      <c r="A29" s="469" t="s">
        <v>219</v>
      </c>
      <c r="B29" s="433"/>
      <c r="C29" s="433" t="s">
        <v>45</v>
      </c>
      <c r="D29" s="470">
        <v>0.1</v>
      </c>
      <c r="E29" s="470">
        <v>5.0999999999999997E-2</v>
      </c>
      <c r="F29" s="470">
        <v>0.01</v>
      </c>
      <c r="G29" s="471">
        <v>-3.4000000000000002E-2</v>
      </c>
      <c r="H29" s="454">
        <v>-0.20599999999999999</v>
      </c>
      <c r="I29" s="470">
        <v>-0.96799999999999997</v>
      </c>
      <c r="J29" s="470">
        <v>-0.48499999999999999</v>
      </c>
      <c r="K29" s="457">
        <v>-0.53200000000000003</v>
      </c>
      <c r="L29" s="454">
        <v>-0.81899999999999995</v>
      </c>
      <c r="M29" s="470">
        <v>9.2467532467532472</v>
      </c>
      <c r="N29" s="490"/>
      <c r="O29" s="491"/>
    </row>
    <row r="30" spans="1:15" x14ac:dyDescent="0.3">
      <c r="A30" s="466" t="s">
        <v>220</v>
      </c>
      <c r="B30" s="433"/>
      <c r="C30" s="433" t="s">
        <v>227</v>
      </c>
      <c r="D30" s="467">
        <v>6011</v>
      </c>
      <c r="E30" s="467">
        <v>6785</v>
      </c>
      <c r="F30" s="467">
        <v>7236</v>
      </c>
      <c r="G30" s="468">
        <v>6036</v>
      </c>
      <c r="H30" s="458">
        <v>5049</v>
      </c>
      <c r="I30" s="467">
        <v>544</v>
      </c>
      <c r="J30" s="467">
        <v>3636</v>
      </c>
      <c r="K30" s="459">
        <v>3203</v>
      </c>
      <c r="L30" s="458" t="s">
        <v>325</v>
      </c>
      <c r="M30" s="467">
        <v>3584</v>
      </c>
      <c r="N30" s="488"/>
      <c r="O30" s="489"/>
    </row>
    <row r="31" spans="1:15" x14ac:dyDescent="0.3">
      <c r="A31" s="469" t="s">
        <v>221</v>
      </c>
      <c r="B31" s="433"/>
      <c r="C31" s="433" t="s">
        <v>45</v>
      </c>
      <c r="D31" s="470">
        <v>2.8000000000000001E-2</v>
      </c>
      <c r="E31" s="470">
        <v>-6.2E-2</v>
      </c>
      <c r="F31" s="470">
        <v>-2.1999999999999999E-2</v>
      </c>
      <c r="G31" s="471">
        <v>-6.9000000000000006E-2</v>
      </c>
      <c r="H31" s="454">
        <v>-0.16</v>
      </c>
      <c r="I31" s="470">
        <v>-0.92</v>
      </c>
      <c r="J31" s="470">
        <v>-0.498</v>
      </c>
      <c r="K31" s="457">
        <v>-0.46899999999999997</v>
      </c>
      <c r="L31" s="454">
        <v>-0.58499999999999996</v>
      </c>
      <c r="M31" s="470">
        <v>5.5882352941176467</v>
      </c>
      <c r="N31" s="490"/>
      <c r="O31" s="491"/>
    </row>
    <row r="32" spans="1:15" x14ac:dyDescent="0.3">
      <c r="A32" s="466" t="s">
        <v>222</v>
      </c>
      <c r="B32" s="433"/>
      <c r="C32" s="433" t="s">
        <v>227</v>
      </c>
      <c r="D32" s="467">
        <v>5474</v>
      </c>
      <c r="E32" s="467">
        <v>8180</v>
      </c>
      <c r="F32" s="467">
        <v>10007</v>
      </c>
      <c r="G32" s="468">
        <v>5835</v>
      </c>
      <c r="H32" s="458">
        <v>4754</v>
      </c>
      <c r="I32" s="467">
        <v>1957</v>
      </c>
      <c r="J32" s="467">
        <v>6907</v>
      </c>
      <c r="K32" s="459">
        <v>4788</v>
      </c>
      <c r="L32" s="458" t="s">
        <v>326</v>
      </c>
      <c r="M32" s="467">
        <v>6134</v>
      </c>
      <c r="N32" s="488"/>
      <c r="O32" s="489"/>
    </row>
    <row r="33" spans="1:15" x14ac:dyDescent="0.3">
      <c r="A33" s="469" t="s">
        <v>223</v>
      </c>
      <c r="B33" s="433"/>
      <c r="C33" s="433" t="s">
        <v>45</v>
      </c>
      <c r="D33" s="470">
        <v>6.2E-2</v>
      </c>
      <c r="E33" s="470">
        <v>5.1999999999999998E-2</v>
      </c>
      <c r="F33" s="470">
        <v>5.0999999999999997E-2</v>
      </c>
      <c r="G33" s="471">
        <v>-1.4999999999999999E-2</v>
      </c>
      <c r="H33" s="454">
        <v>-0.13200000000000001</v>
      </c>
      <c r="I33" s="470">
        <v>-0.76100000000000001</v>
      </c>
      <c r="J33" s="470">
        <v>-0.31</v>
      </c>
      <c r="K33" s="457">
        <v>-0.17899999999999999</v>
      </c>
      <c r="L33" s="454">
        <v>-0.19800000000000001</v>
      </c>
      <c r="M33" s="470">
        <v>2.1343893714869697</v>
      </c>
      <c r="N33" s="490"/>
      <c r="O33" s="491"/>
    </row>
    <row r="34" spans="1:15" s="30" customFormat="1" x14ac:dyDescent="0.3">
      <c r="A34" s="472" t="s">
        <v>224</v>
      </c>
      <c r="B34" s="433"/>
      <c r="C34" s="433" t="s">
        <v>227</v>
      </c>
      <c r="D34" s="473">
        <v>86557</v>
      </c>
      <c r="E34" s="473">
        <v>116286</v>
      </c>
      <c r="F34" s="473">
        <v>127551</v>
      </c>
      <c r="G34" s="474">
        <v>98290</v>
      </c>
      <c r="H34" s="475">
        <v>76258</v>
      </c>
      <c r="I34" s="473">
        <v>8382</v>
      </c>
      <c r="J34" s="473">
        <v>57497</v>
      </c>
      <c r="K34" s="476">
        <v>40131</v>
      </c>
      <c r="L34" s="475" t="s">
        <v>327</v>
      </c>
      <c r="M34" s="473">
        <v>47303</v>
      </c>
      <c r="N34" s="492"/>
      <c r="O34" s="493"/>
    </row>
    <row r="35" spans="1:15" s="30" customFormat="1" x14ac:dyDescent="0.3">
      <c r="A35" s="482" t="s">
        <v>225</v>
      </c>
      <c r="B35" s="439"/>
      <c r="C35" s="439" t="s">
        <v>45</v>
      </c>
      <c r="D35" s="483">
        <v>3.2000000000000001E-2</v>
      </c>
      <c r="E35" s="483">
        <v>3.2000000000000001E-2</v>
      </c>
      <c r="F35" s="483">
        <v>2.9000000000000001E-2</v>
      </c>
      <c r="G35" s="484">
        <v>2E-3</v>
      </c>
      <c r="H35" s="485">
        <v>-0.11899999999999999</v>
      </c>
      <c r="I35" s="483">
        <v>-0.92800000000000005</v>
      </c>
      <c r="J35" s="483">
        <v>-0.54900000000000004</v>
      </c>
      <c r="K35" s="486">
        <v>-0.59199999999999997</v>
      </c>
      <c r="L35" s="485">
        <v>-0.7</v>
      </c>
      <c r="M35" s="483">
        <v>4.6434025292293013</v>
      </c>
      <c r="N35" s="498"/>
      <c r="O35" s="499"/>
    </row>
    <row r="36" spans="1:15" x14ac:dyDescent="0.3">
      <c r="A36" s="430" t="s">
        <v>207</v>
      </c>
      <c r="B36" s="431" t="s">
        <v>46</v>
      </c>
      <c r="C36" s="431"/>
      <c r="D36" s="444"/>
      <c r="E36" s="445"/>
      <c r="F36" s="445"/>
      <c r="G36" s="446"/>
      <c r="H36" s="445"/>
      <c r="I36" s="445"/>
      <c r="J36" s="445"/>
      <c r="K36" s="449"/>
      <c r="L36" s="445"/>
      <c r="M36" s="445"/>
      <c r="N36" s="500"/>
      <c r="O36" s="501"/>
    </row>
    <row r="37" spans="1:15" x14ac:dyDescent="0.3">
      <c r="A37" s="447" t="s">
        <v>208</v>
      </c>
      <c r="B37" s="433"/>
      <c r="C37" s="433" t="s">
        <v>209</v>
      </c>
      <c r="D37" s="450">
        <v>9202.74</v>
      </c>
      <c r="E37" s="451">
        <v>9244.1180000000004</v>
      </c>
      <c r="F37" s="451">
        <v>9436.7540000000008</v>
      </c>
      <c r="G37" s="452">
        <v>8911.5319999999992</v>
      </c>
      <c r="H37" s="451">
        <v>8982.7260000000006</v>
      </c>
      <c r="I37" s="451">
        <v>8211.4220000000005</v>
      </c>
      <c r="J37" s="451">
        <v>8534.4040000000005</v>
      </c>
      <c r="K37" s="453">
        <v>8951.2620000000006</v>
      </c>
      <c r="L37" s="451">
        <v>9317.11</v>
      </c>
      <c r="M37" s="451">
        <v>9115.3860000000004</v>
      </c>
      <c r="N37" s="502"/>
      <c r="O37" s="503"/>
    </row>
    <row r="38" spans="1:15" x14ac:dyDescent="0.3">
      <c r="A38" s="448"/>
      <c r="B38" s="433"/>
      <c r="C38" s="433" t="s">
        <v>45</v>
      </c>
      <c r="D38" s="454">
        <v>6.8000000000000005E-2</v>
      </c>
      <c r="E38" s="455">
        <v>6.9000000000000006E-2</v>
      </c>
      <c r="F38" s="455">
        <v>5.7999999999999996E-2</v>
      </c>
      <c r="G38" s="456">
        <v>-5.5999999999999994E-2</v>
      </c>
      <c r="H38" s="455">
        <v>-2.4E-2</v>
      </c>
      <c r="I38" s="455">
        <v>-0.11199999999999999</v>
      </c>
      <c r="J38" s="455">
        <v>-9.6000000000000002E-2</v>
      </c>
      <c r="K38" s="457">
        <v>4.0000000000000001E-3</v>
      </c>
      <c r="L38" s="455">
        <v>3.7000000000000005E-2</v>
      </c>
      <c r="M38" s="455">
        <v>0.11</v>
      </c>
      <c r="N38" s="504"/>
      <c r="O38" s="491"/>
    </row>
    <row r="39" spans="1:15" x14ac:dyDescent="0.3">
      <c r="A39" s="447" t="s">
        <v>210</v>
      </c>
      <c r="B39" s="433"/>
      <c r="C39" s="433" t="s">
        <v>209</v>
      </c>
      <c r="D39" s="450">
        <v>22050.565999999999</v>
      </c>
      <c r="E39" s="451">
        <v>21760.774000000001</v>
      </c>
      <c r="F39" s="451">
        <v>21733.428</v>
      </c>
      <c r="G39" s="452">
        <v>22557.613000000001</v>
      </c>
      <c r="H39" s="451">
        <v>20826.091</v>
      </c>
      <c r="I39" s="451">
        <v>13201.779</v>
      </c>
      <c r="J39" s="451">
        <v>18349.43</v>
      </c>
      <c r="K39" s="453">
        <v>19305.937000000002</v>
      </c>
      <c r="L39" s="451">
        <v>18876.280999999999</v>
      </c>
      <c r="M39" s="451">
        <v>18476.758999999998</v>
      </c>
      <c r="N39" s="502"/>
      <c r="O39" s="503"/>
    </row>
    <row r="40" spans="1:15" x14ac:dyDescent="0.3">
      <c r="A40" s="448"/>
      <c r="B40" s="433"/>
      <c r="C40" s="433" t="s">
        <v>45</v>
      </c>
      <c r="D40" s="434">
        <v>4.4999999999999998E-2</v>
      </c>
      <c r="E40" s="435">
        <v>0.02</v>
      </c>
      <c r="F40" s="435">
        <v>3.1E-2</v>
      </c>
      <c r="G40" s="436">
        <v>6.7000000000000004E-2</v>
      </c>
      <c r="H40" s="435">
        <v>-5.5999999999999994E-2</v>
      </c>
      <c r="I40" s="435">
        <v>-0.39299999999999996</v>
      </c>
      <c r="J40" s="435">
        <v>-0.156</v>
      </c>
      <c r="K40" s="437">
        <v>-0.14400000000000002</v>
      </c>
      <c r="L40" s="435">
        <v>-9.4E-2</v>
      </c>
      <c r="M40" s="435">
        <v>0.4</v>
      </c>
      <c r="N40" s="496"/>
      <c r="O40" s="497"/>
    </row>
    <row r="41" spans="1:15" x14ac:dyDescent="0.3">
      <c r="A41" s="447" t="s">
        <v>211</v>
      </c>
      <c r="B41" s="433"/>
      <c r="C41" s="433" t="s">
        <v>209</v>
      </c>
      <c r="D41" s="450">
        <v>8352.0590000000011</v>
      </c>
      <c r="E41" s="451">
        <v>8409.2259999999969</v>
      </c>
      <c r="F41" s="451">
        <v>8472.1879999999983</v>
      </c>
      <c r="G41" s="452">
        <v>8538.4940000000006</v>
      </c>
      <c r="H41" s="451">
        <v>8424.9139999999952</v>
      </c>
      <c r="I41" s="451">
        <v>8090.8550000000014</v>
      </c>
      <c r="J41" s="451">
        <v>8671.9639999999963</v>
      </c>
      <c r="K41" s="453">
        <v>8730.3800000000028</v>
      </c>
      <c r="L41" s="451">
        <v>8613.2479999999996</v>
      </c>
      <c r="M41" s="451">
        <v>8879.9489999999969</v>
      </c>
      <c r="N41" s="502"/>
      <c r="O41" s="503"/>
    </row>
    <row r="42" spans="1:15" x14ac:dyDescent="0.3">
      <c r="A42" s="448"/>
      <c r="B42" s="433"/>
      <c r="C42" s="433" t="s">
        <v>45</v>
      </c>
      <c r="D42" s="434">
        <v>1.3999999999999999E-2</v>
      </c>
      <c r="E42" s="435">
        <v>1.8000000000000002E-2</v>
      </c>
      <c r="F42" s="435">
        <v>2.5000000000000001E-2</v>
      </c>
      <c r="G42" s="436">
        <v>2.8999999999999998E-2</v>
      </c>
      <c r="H42" s="435">
        <v>9.0000000000000011E-3</v>
      </c>
      <c r="I42" s="435">
        <v>-3.7999999999999999E-2</v>
      </c>
      <c r="J42" s="435">
        <v>2.4E-2</v>
      </c>
      <c r="K42" s="437">
        <v>2.2000000000000002E-2</v>
      </c>
      <c r="L42" s="435">
        <v>2.2000000000000002E-2</v>
      </c>
      <c r="M42" s="435">
        <v>9.8000000000000004E-2</v>
      </c>
      <c r="N42" s="496"/>
      <c r="O42" s="497"/>
    </row>
    <row r="43" spans="1:15" x14ac:dyDescent="0.3">
      <c r="A43" s="447" t="s">
        <v>212</v>
      </c>
      <c r="B43" s="433"/>
      <c r="C43" s="433" t="s">
        <v>209</v>
      </c>
      <c r="D43" s="450">
        <v>31779.381000000001</v>
      </c>
      <c r="E43" s="451">
        <v>31862.853999999999</v>
      </c>
      <c r="F43" s="451">
        <v>32109.83</v>
      </c>
      <c r="G43" s="452">
        <v>32348.996999999999</v>
      </c>
      <c r="H43" s="451">
        <v>31491.203000000001</v>
      </c>
      <c r="I43" s="451">
        <v>26242.717000000001</v>
      </c>
      <c r="J43" s="451">
        <v>30533.703000000001</v>
      </c>
      <c r="K43" s="453">
        <v>30456.638999999999</v>
      </c>
      <c r="L43" s="451">
        <v>29151.050999999999</v>
      </c>
      <c r="M43" s="451">
        <v>31357.911</v>
      </c>
      <c r="N43" s="502"/>
      <c r="O43" s="503"/>
    </row>
    <row r="44" spans="1:15" x14ac:dyDescent="0.3">
      <c r="A44" s="438"/>
      <c r="B44" s="439"/>
      <c r="C44" s="439" t="s">
        <v>45</v>
      </c>
      <c r="D44" s="440">
        <v>3.4000000000000002E-2</v>
      </c>
      <c r="E44" s="441">
        <v>3.2000000000000001E-2</v>
      </c>
      <c r="F44" s="441">
        <v>3.6000000000000004E-2</v>
      </c>
      <c r="G44" s="442">
        <v>3.2000000000000001E-2</v>
      </c>
      <c r="H44" s="441">
        <v>-9.0000000000000011E-3</v>
      </c>
      <c r="I44" s="441">
        <v>-0.17600000000000002</v>
      </c>
      <c r="J44" s="441">
        <v>-4.9000000000000002E-2</v>
      </c>
      <c r="K44" s="443">
        <v>-5.7999999999999996E-2</v>
      </c>
      <c r="L44" s="441">
        <v>-7.400000000000001E-2</v>
      </c>
      <c r="M44" s="441">
        <v>0.19500000000000001</v>
      </c>
      <c r="N44" s="505"/>
      <c r="O44" s="506"/>
    </row>
    <row r="45" spans="1:15" ht="14.25" customHeight="1" x14ac:dyDescent="0.3">
      <c r="A45" s="592" t="s">
        <v>25</v>
      </c>
      <c r="B45" s="592"/>
      <c r="C45" s="592"/>
      <c r="D45" s="592"/>
      <c r="E45" s="592"/>
      <c r="F45" s="592"/>
      <c r="G45" s="592"/>
      <c r="H45" s="592"/>
      <c r="I45" s="592"/>
      <c r="J45" s="592"/>
      <c r="K45" s="592"/>
      <c r="L45" s="429"/>
      <c r="M45" s="429"/>
      <c r="N45" s="507"/>
      <c r="O45" s="507"/>
    </row>
    <row r="46" spans="1:15" x14ac:dyDescent="0.3">
      <c r="A46" s="460" t="s">
        <v>228</v>
      </c>
      <c r="B46" s="429"/>
      <c r="C46" s="429"/>
      <c r="D46" s="429"/>
      <c r="E46" s="429"/>
      <c r="F46" s="429"/>
      <c r="G46" s="429"/>
      <c r="H46" s="429"/>
      <c r="I46" s="429"/>
      <c r="J46" s="429"/>
      <c r="K46" s="429"/>
      <c r="L46" s="429"/>
      <c r="M46" s="429"/>
      <c r="N46" s="507"/>
      <c r="O46" s="507"/>
    </row>
    <row r="47" spans="1:15" x14ac:dyDescent="0.3">
      <c r="A47" s="460" t="s">
        <v>80</v>
      </c>
      <c r="B47" s="429"/>
      <c r="C47" s="429"/>
      <c r="D47" s="429"/>
      <c r="E47" s="429"/>
      <c r="F47" s="429"/>
      <c r="G47" s="429"/>
      <c r="H47" s="429"/>
      <c r="I47" s="429"/>
      <c r="J47" s="429"/>
      <c r="K47" s="429"/>
      <c r="L47" s="429"/>
      <c r="M47" s="429"/>
      <c r="N47" s="507"/>
      <c r="O47" s="507"/>
    </row>
  </sheetData>
  <mergeCells count="9">
    <mergeCell ref="A45:K45"/>
    <mergeCell ref="A4:K4"/>
    <mergeCell ref="H5:K5"/>
    <mergeCell ref="L5:O5"/>
    <mergeCell ref="A6:A8"/>
    <mergeCell ref="D6:O6"/>
    <mergeCell ref="D7:G7"/>
    <mergeCell ref="H7:K7"/>
    <mergeCell ref="L7:O7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C406F-C8FF-4143-8612-C7C4A0EB4B4A}">
  <dimension ref="B1:R51"/>
  <sheetViews>
    <sheetView showGridLines="0" zoomScale="80" zoomScaleNormal="80" workbookViewId="0">
      <pane ySplit="7" topLeftCell="A30" activePane="bottomLeft" state="frozen"/>
      <selection pane="bottomLeft" activeCell="W40" sqref="W40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16384" width="9.109375" style="429"/>
  </cols>
  <sheetData>
    <row r="1" spans="2:18" ht="29.25" hidden="1" customHeight="1" x14ac:dyDescent="0.3"/>
    <row r="2" spans="2:18" ht="53.25" customHeight="1" x14ac:dyDescent="0.35">
      <c r="J2" s="513"/>
      <c r="L2" s="513"/>
      <c r="M2" s="513"/>
      <c r="N2" s="513"/>
      <c r="O2" s="513"/>
      <c r="P2" s="513"/>
      <c r="Q2" s="513"/>
    </row>
    <row r="3" spans="2:18" ht="23.25" customHeight="1" x14ac:dyDescent="0.4">
      <c r="B3" s="597" t="s">
        <v>28</v>
      </c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  <c r="P3" s="597"/>
      <c r="Q3" s="597"/>
      <c r="R3" s="597"/>
    </row>
    <row r="4" spans="2:18" ht="23.25" customHeight="1" x14ac:dyDescent="0.4">
      <c r="B4" s="514"/>
      <c r="C4" s="514"/>
      <c r="D4" s="598">
        <v>2020</v>
      </c>
      <c r="E4" s="598"/>
      <c r="F4" s="598"/>
      <c r="G4" s="598"/>
      <c r="H4" s="598"/>
      <c r="I4" s="598"/>
      <c r="J4" s="598"/>
      <c r="K4" s="598"/>
      <c r="L4" s="599">
        <v>2021</v>
      </c>
      <c r="M4" s="600"/>
      <c r="N4" s="600"/>
      <c r="O4" s="600"/>
      <c r="P4" s="600"/>
      <c r="Q4" s="600"/>
      <c r="R4" s="600"/>
    </row>
    <row r="5" spans="2:18" ht="42.6" customHeight="1" x14ac:dyDescent="0.3">
      <c r="B5" s="537" t="s">
        <v>7</v>
      </c>
      <c r="C5" s="537" t="s">
        <v>91</v>
      </c>
      <c r="D5" s="601" t="s">
        <v>275</v>
      </c>
      <c r="E5" s="565"/>
      <c r="F5" s="602"/>
      <c r="G5" s="565" t="s">
        <v>8</v>
      </c>
      <c r="H5" s="565"/>
      <c r="I5" s="602"/>
      <c r="J5" s="601" t="s">
        <v>238</v>
      </c>
      <c r="K5" s="565"/>
      <c r="L5" s="603" t="s">
        <v>275</v>
      </c>
      <c r="M5" s="604"/>
      <c r="N5" s="605"/>
      <c r="O5" s="601" t="s">
        <v>8</v>
      </c>
      <c r="P5" s="565"/>
      <c r="Q5" s="602"/>
      <c r="R5" s="509" t="s">
        <v>238</v>
      </c>
    </row>
    <row r="6" spans="2:18" ht="47.25" customHeight="1" x14ac:dyDescent="0.3">
      <c r="B6" s="538"/>
      <c r="C6" s="538"/>
      <c r="D6" s="510" t="s">
        <v>243</v>
      </c>
      <c r="E6" s="508" t="s">
        <v>244</v>
      </c>
      <c r="F6" s="508" t="s">
        <v>242</v>
      </c>
      <c r="G6" s="510" t="s">
        <v>243</v>
      </c>
      <c r="H6" s="508" t="s">
        <v>244</v>
      </c>
      <c r="I6" s="508" t="s">
        <v>242</v>
      </c>
      <c r="J6" s="510" t="s">
        <v>243</v>
      </c>
      <c r="K6" s="508" t="s">
        <v>244</v>
      </c>
      <c r="L6" s="510" t="s">
        <v>243</v>
      </c>
      <c r="M6" s="508" t="s">
        <v>244</v>
      </c>
      <c r="N6" s="508" t="s">
        <v>242</v>
      </c>
      <c r="O6" s="510" t="s">
        <v>243</v>
      </c>
      <c r="P6" s="508" t="s">
        <v>244</v>
      </c>
      <c r="Q6" s="508" t="s">
        <v>242</v>
      </c>
      <c r="R6" s="508" t="s">
        <v>276</v>
      </c>
    </row>
    <row r="7" spans="2:18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18" ht="19.5" customHeight="1" x14ac:dyDescent="0.3">
      <c r="B8" s="515" t="s">
        <v>9</v>
      </c>
      <c r="C8" s="516">
        <v>43913</v>
      </c>
      <c r="D8" s="517">
        <v>-20</v>
      </c>
      <c r="E8" s="517">
        <v>-10</v>
      </c>
      <c r="F8" s="517">
        <v>-4</v>
      </c>
      <c r="G8" s="201">
        <v>13.5</v>
      </c>
      <c r="H8" s="201">
        <v>10.4</v>
      </c>
      <c r="I8" s="201">
        <v>8.5</v>
      </c>
      <c r="J8" s="200"/>
      <c r="K8" s="201"/>
    </row>
    <row r="9" spans="2:18" ht="19.5" customHeight="1" x14ac:dyDescent="0.3">
      <c r="B9" s="515" t="s">
        <v>10</v>
      </c>
      <c r="C9" s="516">
        <v>43916</v>
      </c>
      <c r="D9" s="517">
        <v>-5.7</v>
      </c>
      <c r="E9" s="517">
        <v>-3.7</v>
      </c>
      <c r="F9" s="517"/>
      <c r="G9" s="517">
        <v>11.7</v>
      </c>
      <c r="H9" s="517">
        <v>10.1</v>
      </c>
      <c r="I9" s="200"/>
      <c r="J9" s="518"/>
      <c r="K9" s="201"/>
    </row>
    <row r="10" spans="2:18" ht="19.5" customHeight="1" x14ac:dyDescent="0.3">
      <c r="B10" s="515" t="s">
        <v>11</v>
      </c>
      <c r="C10" s="516">
        <v>43927</v>
      </c>
      <c r="D10" s="517">
        <v>-8</v>
      </c>
      <c r="E10" s="517">
        <v>-4</v>
      </c>
      <c r="F10" s="517"/>
      <c r="G10" s="517"/>
      <c r="H10" s="517"/>
      <c r="I10" s="200"/>
      <c r="J10" s="200"/>
      <c r="K10" s="517"/>
      <c r="L10" s="201"/>
      <c r="M10" s="201"/>
      <c r="N10" s="201"/>
      <c r="O10" s="201"/>
      <c r="P10" s="201"/>
      <c r="Q10" s="201"/>
      <c r="R10" s="201"/>
    </row>
    <row r="11" spans="2:18" ht="19.5" customHeight="1" x14ac:dyDescent="0.3">
      <c r="B11" s="515" t="s">
        <v>92</v>
      </c>
      <c r="C11" s="516">
        <v>43935</v>
      </c>
      <c r="D11" s="517"/>
      <c r="E11" s="517">
        <v>-8</v>
      </c>
      <c r="F11" s="517"/>
      <c r="G11" s="517"/>
      <c r="H11" s="517">
        <v>13.9</v>
      </c>
      <c r="I11" s="200"/>
      <c r="J11" s="200"/>
      <c r="K11" s="201">
        <v>135</v>
      </c>
      <c r="L11" s="201"/>
      <c r="M11" s="201">
        <v>5</v>
      </c>
      <c r="N11" s="201"/>
      <c r="O11" s="201"/>
      <c r="P11" s="201">
        <v>8.6999999999999993</v>
      </c>
      <c r="Q11" s="201"/>
      <c r="R11" s="201"/>
    </row>
    <row r="12" spans="2:18" ht="19.5" customHeight="1" x14ac:dyDescent="0.3">
      <c r="B12" s="515" t="s">
        <v>172</v>
      </c>
      <c r="C12" s="516">
        <v>43957</v>
      </c>
      <c r="D12" s="517"/>
      <c r="E12" s="517">
        <v>-6.8</v>
      </c>
      <c r="F12" s="517"/>
      <c r="G12" s="517"/>
      <c r="H12" s="517">
        <v>9.6999999999999993</v>
      </c>
      <c r="I12" s="200"/>
      <c r="J12" s="200"/>
      <c r="K12" s="201">
        <v>131.6</v>
      </c>
      <c r="L12" s="201"/>
      <c r="M12" s="201">
        <v>5.8</v>
      </c>
      <c r="N12" s="201"/>
      <c r="O12" s="201"/>
      <c r="P12" s="201">
        <v>7.4</v>
      </c>
      <c r="Q12" s="201"/>
      <c r="R12" s="201">
        <v>124.4</v>
      </c>
    </row>
    <row r="13" spans="2:18" ht="19.5" customHeight="1" x14ac:dyDescent="0.3">
      <c r="B13" s="515" t="s">
        <v>235</v>
      </c>
      <c r="C13" s="516">
        <v>43985</v>
      </c>
      <c r="D13" s="517">
        <v>-11.8</v>
      </c>
      <c r="E13" s="517">
        <v>-7.5</v>
      </c>
      <c r="F13" s="517"/>
      <c r="G13" s="517">
        <v>13.1</v>
      </c>
      <c r="H13" s="517">
        <v>11</v>
      </c>
      <c r="I13" s="200"/>
      <c r="J13" s="517">
        <v>141.80000000000001</v>
      </c>
      <c r="K13" s="517">
        <v>133.1</v>
      </c>
      <c r="L13" s="201"/>
      <c r="M13" s="201"/>
      <c r="N13" s="201"/>
      <c r="O13" s="201"/>
      <c r="P13" s="201"/>
      <c r="Q13" s="201"/>
      <c r="R13" s="201"/>
    </row>
    <row r="14" spans="2:18" ht="19.5" customHeight="1" x14ac:dyDescent="0.3">
      <c r="B14" s="515" t="s">
        <v>232</v>
      </c>
      <c r="C14" s="516">
        <v>43988</v>
      </c>
      <c r="D14" s="517"/>
      <c r="E14" s="517">
        <v>-6.9</v>
      </c>
      <c r="F14" s="517"/>
      <c r="G14" s="517"/>
      <c r="H14" s="517">
        <v>9.6</v>
      </c>
      <c r="I14" s="200"/>
      <c r="J14" s="200"/>
      <c r="K14" s="517">
        <v>134.4</v>
      </c>
      <c r="L14" s="201"/>
      <c r="M14" s="201"/>
      <c r="N14" s="201"/>
      <c r="O14" s="201"/>
      <c r="P14" s="201"/>
      <c r="Q14" s="201"/>
      <c r="R14" s="201"/>
    </row>
    <row r="15" spans="2:18" ht="19.5" customHeight="1" x14ac:dyDescent="0.3">
      <c r="B15" s="515" t="s">
        <v>237</v>
      </c>
      <c r="C15" s="516">
        <v>43988</v>
      </c>
      <c r="D15" s="517">
        <v>-11.3</v>
      </c>
      <c r="E15" s="517">
        <v>-9.4</v>
      </c>
      <c r="F15" s="517"/>
      <c r="G15" s="517">
        <v>13</v>
      </c>
      <c r="H15" s="517">
        <v>11.6</v>
      </c>
      <c r="I15" s="200"/>
      <c r="J15" s="201">
        <v>139.9</v>
      </c>
      <c r="K15" s="201">
        <v>135.9</v>
      </c>
      <c r="L15" s="201"/>
      <c r="M15" s="201"/>
      <c r="N15" s="201"/>
      <c r="O15" s="201"/>
      <c r="P15" s="201"/>
      <c r="Q15" s="201"/>
      <c r="R15" s="201"/>
    </row>
    <row r="16" spans="2:18" ht="19.5" customHeight="1" x14ac:dyDescent="0.3">
      <c r="B16" s="515" t="s">
        <v>10</v>
      </c>
      <c r="C16" s="516">
        <v>43998</v>
      </c>
      <c r="D16" s="517">
        <v>-13.1</v>
      </c>
      <c r="E16" s="517">
        <v>-9.5</v>
      </c>
      <c r="F16" s="517"/>
      <c r="G16" s="517"/>
      <c r="H16" s="517">
        <v>10.1</v>
      </c>
      <c r="I16" s="200"/>
      <c r="J16" s="201"/>
      <c r="K16" s="201"/>
      <c r="L16" s="201"/>
      <c r="M16" s="201"/>
      <c r="N16" s="201"/>
      <c r="O16" s="201"/>
      <c r="P16" s="201"/>
      <c r="Q16" s="201"/>
      <c r="R16" s="201"/>
    </row>
    <row r="17" spans="2:18" ht="19.5" customHeight="1" x14ac:dyDescent="0.3">
      <c r="B17" s="515" t="s">
        <v>172</v>
      </c>
      <c r="C17" s="516">
        <v>44019</v>
      </c>
      <c r="D17" s="517"/>
      <c r="E17" s="517">
        <v>-9.8000000000000007</v>
      </c>
      <c r="F17" s="517"/>
      <c r="G17" s="517"/>
      <c r="H17" s="517"/>
      <c r="I17" s="517"/>
      <c r="J17" s="201"/>
      <c r="K17" s="201"/>
      <c r="L17" s="201"/>
      <c r="M17" s="201">
        <v>6</v>
      </c>
      <c r="N17" s="201"/>
      <c r="O17" s="201"/>
      <c r="P17" s="201"/>
      <c r="Q17" s="201"/>
      <c r="R17" s="201"/>
    </row>
    <row r="18" spans="2:18" ht="19.5" customHeight="1" x14ac:dyDescent="0.3">
      <c r="B18" s="515" t="s">
        <v>9</v>
      </c>
      <c r="C18" s="516">
        <v>44020</v>
      </c>
      <c r="D18" s="517">
        <v>-17</v>
      </c>
      <c r="E18" s="517">
        <v>-10</v>
      </c>
      <c r="F18" s="517">
        <v>-5</v>
      </c>
      <c r="G18" s="517">
        <v>10.7</v>
      </c>
      <c r="H18" s="517">
        <v>9</v>
      </c>
      <c r="I18" s="517">
        <v>7.6</v>
      </c>
      <c r="J18" s="201"/>
      <c r="K18" s="201"/>
      <c r="L18" s="201"/>
      <c r="M18" s="201"/>
      <c r="N18" s="201"/>
      <c r="O18" s="201"/>
      <c r="P18" s="201"/>
      <c r="Q18" s="201"/>
      <c r="R18" s="201"/>
    </row>
    <row r="19" spans="2:18" ht="19.5" customHeight="1" x14ac:dyDescent="0.3">
      <c r="B19" s="515" t="s">
        <v>11</v>
      </c>
      <c r="C19" s="516">
        <v>44046</v>
      </c>
      <c r="D19" s="517">
        <v>-10</v>
      </c>
      <c r="E19" s="517">
        <v>-8</v>
      </c>
      <c r="F19" s="517"/>
      <c r="G19" s="517"/>
      <c r="H19" s="517"/>
      <c r="I19" s="517"/>
      <c r="J19" s="201"/>
      <c r="K19" s="201"/>
    </row>
    <row r="20" spans="2:18" ht="19.5" customHeight="1" x14ac:dyDescent="0.3">
      <c r="B20" s="515" t="s">
        <v>235</v>
      </c>
      <c r="C20" s="516">
        <v>44091</v>
      </c>
      <c r="D20" s="517"/>
      <c r="E20" s="517">
        <v>-9.3000000000000007</v>
      </c>
      <c r="F20" s="517"/>
      <c r="G20" s="517"/>
      <c r="H20" s="517">
        <v>10</v>
      </c>
      <c r="I20" s="517"/>
      <c r="J20" s="201"/>
      <c r="K20" s="201">
        <v>137.6</v>
      </c>
      <c r="L20" s="201"/>
      <c r="M20" s="201">
        <v>4.8</v>
      </c>
      <c r="N20" s="201"/>
      <c r="O20" s="201"/>
      <c r="P20" s="201">
        <v>8.8000000000000007</v>
      </c>
      <c r="Q20" s="201"/>
      <c r="R20" s="201">
        <v>134.5</v>
      </c>
    </row>
    <row r="21" spans="2:18" ht="19.5" customHeight="1" x14ac:dyDescent="0.3">
      <c r="B21" s="515" t="s">
        <v>232</v>
      </c>
      <c r="C21" s="516">
        <v>44097</v>
      </c>
      <c r="D21" s="517"/>
      <c r="E21" s="517">
        <v>-7</v>
      </c>
      <c r="F21" s="517"/>
      <c r="G21" s="517"/>
      <c r="H21" s="517">
        <v>10</v>
      </c>
      <c r="I21" s="517"/>
      <c r="J21" s="201"/>
      <c r="K21" s="201">
        <v>133.80000000000001</v>
      </c>
    </row>
    <row r="22" spans="2:18" ht="19.5" customHeight="1" x14ac:dyDescent="0.3">
      <c r="B22" s="515" t="s">
        <v>10</v>
      </c>
      <c r="C22" s="516">
        <v>44110</v>
      </c>
      <c r="D22" s="517"/>
      <c r="E22" s="517">
        <v>-8.1</v>
      </c>
      <c r="F22" s="517"/>
      <c r="G22" s="517"/>
      <c r="H22" s="517">
        <v>7.5</v>
      </c>
      <c r="I22" s="517"/>
      <c r="J22" s="201"/>
      <c r="K22" s="201"/>
    </row>
    <row r="23" spans="2:18" ht="19.5" customHeight="1" x14ac:dyDescent="0.3">
      <c r="B23" s="515" t="s">
        <v>9</v>
      </c>
      <c r="C23" s="516">
        <v>44111</v>
      </c>
      <c r="D23" s="517">
        <v>-12</v>
      </c>
      <c r="E23" s="517">
        <v>-10</v>
      </c>
      <c r="F23" s="517">
        <v>-9</v>
      </c>
      <c r="G23" s="517"/>
      <c r="H23" s="517">
        <v>7.4</v>
      </c>
      <c r="I23" s="517"/>
      <c r="J23" s="201"/>
      <c r="K23" s="201"/>
      <c r="L23" s="517"/>
      <c r="M23" s="517">
        <v>2.5</v>
      </c>
      <c r="N23" s="517"/>
      <c r="O23" s="517"/>
      <c r="P23" s="517"/>
      <c r="Q23" s="517"/>
      <c r="R23" s="517"/>
    </row>
    <row r="24" spans="2:18" ht="19.5" customHeight="1" x14ac:dyDescent="0.3">
      <c r="B24" s="515" t="s">
        <v>232</v>
      </c>
      <c r="C24" s="516">
        <v>44116</v>
      </c>
      <c r="D24" s="517"/>
      <c r="E24" s="517">
        <v>-8.5</v>
      </c>
      <c r="F24" s="517"/>
      <c r="G24" s="517"/>
      <c r="H24" s="517">
        <v>8.6999999999999993</v>
      </c>
      <c r="I24" s="517"/>
      <c r="J24" s="201"/>
      <c r="K24" s="201">
        <v>134.80000000000001</v>
      </c>
      <c r="L24" s="517"/>
      <c r="M24" s="517">
        <v>5.4</v>
      </c>
      <c r="N24" s="517"/>
      <c r="O24" s="517"/>
      <c r="P24" s="517">
        <v>8.1999999999999993</v>
      </c>
      <c r="Q24" s="517"/>
      <c r="R24" s="517">
        <v>130.9</v>
      </c>
    </row>
    <row r="25" spans="2:18" ht="19.5" customHeight="1" x14ac:dyDescent="0.3">
      <c r="B25" s="515" t="s">
        <v>253</v>
      </c>
      <c r="C25" s="516">
        <v>44117</v>
      </c>
      <c r="D25" s="517"/>
      <c r="E25" s="517">
        <v>-10</v>
      </c>
      <c r="F25" s="517"/>
      <c r="G25" s="517"/>
      <c r="H25" s="517">
        <v>8.1</v>
      </c>
      <c r="I25" s="517"/>
      <c r="J25" s="201"/>
      <c r="K25" s="201">
        <v>137.19999999999999</v>
      </c>
      <c r="L25" s="517"/>
      <c r="M25" s="517">
        <v>6.5</v>
      </c>
      <c r="N25" s="517"/>
      <c r="O25" s="517"/>
      <c r="P25" s="517">
        <v>7.7</v>
      </c>
      <c r="Q25" s="517"/>
      <c r="R25" s="517">
        <v>130</v>
      </c>
    </row>
    <row r="26" spans="2:18" ht="19.5" customHeight="1" x14ac:dyDescent="0.3">
      <c r="B26" s="515" t="s">
        <v>11</v>
      </c>
      <c r="C26" s="516">
        <v>44138</v>
      </c>
      <c r="D26" s="517">
        <v>-9</v>
      </c>
      <c r="E26" s="517">
        <v>-8</v>
      </c>
      <c r="F26" s="517"/>
      <c r="G26" s="517"/>
      <c r="H26" s="517"/>
      <c r="I26" s="517"/>
      <c r="J26" s="201"/>
      <c r="K26" s="201"/>
      <c r="L26" s="517"/>
      <c r="M26" s="517"/>
      <c r="N26" s="517"/>
      <c r="O26" s="517"/>
      <c r="P26" s="517"/>
      <c r="Q26" s="517"/>
      <c r="R26" s="517"/>
    </row>
    <row r="27" spans="2:18" ht="19.5" customHeight="1" x14ac:dyDescent="0.3">
      <c r="B27" s="515" t="s">
        <v>172</v>
      </c>
      <c r="C27" s="516">
        <v>44140</v>
      </c>
      <c r="D27" s="517"/>
      <c r="E27" s="517">
        <v>-9.3000000000000007</v>
      </c>
      <c r="F27" s="517"/>
      <c r="G27" s="517"/>
      <c r="H27" s="517">
        <v>8</v>
      </c>
      <c r="I27" s="517"/>
      <c r="J27" s="201"/>
      <c r="K27" s="201">
        <v>135.1</v>
      </c>
      <c r="L27" s="517"/>
      <c r="M27" s="517">
        <v>5.4</v>
      </c>
      <c r="N27" s="517"/>
      <c r="O27" s="517"/>
      <c r="P27" s="517">
        <v>7.7</v>
      </c>
      <c r="Q27" s="517"/>
      <c r="R27" s="517">
        <v>130.30000000000001</v>
      </c>
    </row>
    <row r="28" spans="2:18" ht="19.5" customHeight="1" x14ac:dyDescent="0.3">
      <c r="B28" s="515" t="s">
        <v>237</v>
      </c>
      <c r="C28" s="516">
        <v>44166</v>
      </c>
      <c r="D28" s="517"/>
      <c r="E28" s="517">
        <v>-8.4</v>
      </c>
      <c r="F28" s="517"/>
      <c r="G28" s="517"/>
      <c r="H28" s="517">
        <v>7.3</v>
      </c>
      <c r="I28" s="517"/>
      <c r="J28" s="201"/>
      <c r="K28" s="201">
        <v>136.1</v>
      </c>
      <c r="L28" s="517"/>
      <c r="M28" s="517">
        <v>1.7</v>
      </c>
      <c r="N28" s="517"/>
      <c r="O28" s="517"/>
      <c r="P28" s="517">
        <v>7.3</v>
      </c>
      <c r="Q28" s="517"/>
      <c r="R28" s="517">
        <v>139.69999999999999</v>
      </c>
    </row>
    <row r="29" spans="2:18" ht="19.5" customHeight="1" x14ac:dyDescent="0.3">
      <c r="B29" s="515" t="s">
        <v>10</v>
      </c>
      <c r="C29" s="516">
        <v>44179</v>
      </c>
      <c r="D29" s="517"/>
      <c r="E29" s="517">
        <v>-8.1</v>
      </c>
      <c r="F29" s="517"/>
      <c r="G29" s="517"/>
      <c r="H29" s="517">
        <v>7.2</v>
      </c>
      <c r="I29" s="517"/>
      <c r="J29" s="201"/>
      <c r="K29" s="201"/>
      <c r="L29" s="517"/>
      <c r="M29" s="517">
        <v>3.9</v>
      </c>
      <c r="N29" s="517"/>
      <c r="O29" s="517"/>
      <c r="P29" s="517">
        <v>8.8000000000000007</v>
      </c>
      <c r="Q29" s="517"/>
      <c r="R29" s="517"/>
    </row>
    <row r="30" spans="2:18" ht="19.5" customHeight="1" x14ac:dyDescent="0.3">
      <c r="B30" s="515" t="s">
        <v>11</v>
      </c>
      <c r="C30" s="516">
        <v>44202</v>
      </c>
      <c r="D30" s="517"/>
      <c r="E30" s="517">
        <v>-8.4</v>
      </c>
      <c r="F30" s="517"/>
      <c r="G30" s="517"/>
      <c r="H30" s="517"/>
      <c r="I30" s="517"/>
      <c r="J30" s="201"/>
      <c r="K30" s="201"/>
      <c r="L30" s="517"/>
      <c r="M30" s="517"/>
      <c r="N30" s="517"/>
      <c r="O30" s="517"/>
      <c r="P30" s="517"/>
      <c r="Q30" s="517"/>
      <c r="R30" s="517"/>
    </row>
    <row r="31" spans="2:18" ht="19.5" customHeight="1" x14ac:dyDescent="0.3">
      <c r="B31" s="515" t="s">
        <v>9</v>
      </c>
      <c r="C31" s="516">
        <v>44216</v>
      </c>
      <c r="D31" s="517"/>
      <c r="E31" s="517">
        <v>-8.4</v>
      </c>
      <c r="F31" s="517"/>
      <c r="G31" s="517"/>
      <c r="H31" s="517">
        <v>6.8</v>
      </c>
      <c r="I31" s="517"/>
      <c r="J31" s="201"/>
      <c r="K31" s="201"/>
      <c r="L31" s="517"/>
      <c r="M31" s="517">
        <v>-2</v>
      </c>
      <c r="N31" s="517"/>
      <c r="O31" s="517"/>
      <c r="P31" s="517"/>
      <c r="Q31" s="517"/>
      <c r="R31" s="517"/>
    </row>
    <row r="32" spans="2:18" ht="19.5" customHeight="1" x14ac:dyDescent="0.3">
      <c r="B32" s="515" t="s">
        <v>11</v>
      </c>
      <c r="C32" s="516">
        <v>44231</v>
      </c>
      <c r="D32" s="517"/>
      <c r="E32" s="517"/>
      <c r="F32" s="517"/>
      <c r="G32" s="517"/>
      <c r="H32" s="517"/>
      <c r="I32" s="517"/>
      <c r="J32" s="201"/>
      <c r="K32" s="201"/>
      <c r="L32" s="517">
        <v>2.5</v>
      </c>
      <c r="M32" s="517"/>
      <c r="N32" s="517">
        <v>4.5</v>
      </c>
      <c r="O32" s="517"/>
      <c r="P32" s="517"/>
      <c r="Q32" s="517"/>
      <c r="R32" s="517"/>
    </row>
    <row r="33" spans="2:18" ht="19.5" customHeight="1" x14ac:dyDescent="0.3">
      <c r="B33" s="515" t="s">
        <v>172</v>
      </c>
      <c r="C33" s="516">
        <v>44238</v>
      </c>
      <c r="E33" s="517">
        <v>-6.2</v>
      </c>
      <c r="M33" s="517">
        <v>4.0999999999999996</v>
      </c>
      <c r="P33" s="517"/>
      <c r="Q33" s="517"/>
      <c r="R33" s="517"/>
    </row>
    <row r="34" spans="2:18" ht="19.5" customHeight="1" x14ac:dyDescent="0.3">
      <c r="B34" s="515" t="s">
        <v>10</v>
      </c>
      <c r="C34" s="516">
        <v>44281</v>
      </c>
      <c r="E34" s="517">
        <v>-7.6</v>
      </c>
      <c r="H34" s="517">
        <v>6.8</v>
      </c>
      <c r="M34" s="517">
        <v>3.9</v>
      </c>
      <c r="P34" s="517">
        <v>7.7</v>
      </c>
      <c r="Q34" s="517"/>
      <c r="R34" s="517"/>
    </row>
    <row r="35" spans="2:18" ht="19.5" customHeight="1" x14ac:dyDescent="0.3">
      <c r="B35" s="515" t="s">
        <v>235</v>
      </c>
      <c r="C35" s="516">
        <v>44286</v>
      </c>
      <c r="E35" s="517">
        <v>-7.6</v>
      </c>
      <c r="H35" s="517">
        <v>6.8</v>
      </c>
      <c r="K35" s="307">
        <v>133.6</v>
      </c>
      <c r="M35" s="517">
        <v>3.3</v>
      </c>
      <c r="P35" s="517">
        <v>8.3000000000000007</v>
      </c>
      <c r="Q35" s="517"/>
      <c r="R35" s="517">
        <v>131.5</v>
      </c>
    </row>
    <row r="36" spans="2:18" ht="19.5" customHeight="1" x14ac:dyDescent="0.3">
      <c r="B36" s="515" t="s">
        <v>253</v>
      </c>
      <c r="C36" s="516">
        <v>44292</v>
      </c>
      <c r="E36" s="517">
        <v>-7.6</v>
      </c>
      <c r="H36" s="517">
        <v>6.8</v>
      </c>
      <c r="K36" s="307"/>
      <c r="M36" s="517">
        <v>3.9</v>
      </c>
      <c r="P36" s="517">
        <v>7.7</v>
      </c>
      <c r="Q36" s="517"/>
      <c r="R36" s="517"/>
    </row>
    <row r="37" spans="2:18" ht="19.5" customHeight="1" x14ac:dyDescent="0.3">
      <c r="B37" s="515" t="s">
        <v>9</v>
      </c>
      <c r="C37" s="516">
        <v>44300</v>
      </c>
      <c r="E37" s="517">
        <v>-7.6</v>
      </c>
      <c r="H37" s="517">
        <v>6.8</v>
      </c>
      <c r="K37" s="307"/>
      <c r="L37" s="517">
        <v>-2</v>
      </c>
      <c r="M37" s="517">
        <v>1</v>
      </c>
      <c r="N37" s="517">
        <v>4</v>
      </c>
      <c r="O37" s="517">
        <v>8</v>
      </c>
      <c r="P37" s="517">
        <v>7.6</v>
      </c>
      <c r="Q37" s="517">
        <v>7.2</v>
      </c>
      <c r="R37" s="517">
        <v>128</v>
      </c>
    </row>
    <row r="38" spans="2:18" ht="19.5" customHeight="1" x14ac:dyDescent="0.3">
      <c r="B38" s="515" t="s">
        <v>232</v>
      </c>
      <c r="C38" s="516">
        <v>44301</v>
      </c>
      <c r="M38" s="517">
        <v>4</v>
      </c>
      <c r="P38" s="517">
        <v>7.3</v>
      </c>
      <c r="R38" s="517"/>
    </row>
    <row r="39" spans="2:18" ht="19.2" customHeight="1" x14ac:dyDescent="0.3">
      <c r="B39" s="515" t="s">
        <v>11</v>
      </c>
      <c r="C39" s="516">
        <v>44323</v>
      </c>
      <c r="M39" s="517">
        <v>3.5</v>
      </c>
      <c r="N39" s="517">
        <v>4.5</v>
      </c>
      <c r="P39" s="517"/>
      <c r="R39" s="517"/>
    </row>
    <row r="40" spans="2:18" ht="19.2" customHeight="1" x14ac:dyDescent="0.3">
      <c r="B40" s="515" t="s">
        <v>172</v>
      </c>
      <c r="C40" s="516">
        <v>44328</v>
      </c>
      <c r="M40" s="517">
        <v>3.9</v>
      </c>
      <c r="N40" s="517"/>
      <c r="P40" s="517">
        <v>6.8</v>
      </c>
      <c r="R40" s="517">
        <v>127.2</v>
      </c>
    </row>
    <row r="41" spans="2:18" ht="19.2" customHeight="1" x14ac:dyDescent="0.3">
      <c r="B41" s="515" t="s">
        <v>237</v>
      </c>
      <c r="C41" s="516">
        <v>44347</v>
      </c>
      <c r="M41" s="517">
        <v>3.7</v>
      </c>
      <c r="N41" s="517"/>
      <c r="P41" s="517">
        <v>7.4</v>
      </c>
      <c r="R41" s="517">
        <v>133.4</v>
      </c>
    </row>
    <row r="42" spans="2:18" ht="19.2" customHeight="1" x14ac:dyDescent="0.3">
      <c r="B42" s="515" t="s">
        <v>10</v>
      </c>
      <c r="C42" s="516">
        <v>44363</v>
      </c>
      <c r="M42" s="517">
        <v>4.8</v>
      </c>
      <c r="N42" s="517"/>
      <c r="P42" s="517">
        <v>7.2</v>
      </c>
      <c r="R42" s="517"/>
    </row>
    <row r="43" spans="2:18" ht="19.2" customHeight="1" x14ac:dyDescent="0.3">
      <c r="B43" s="515" t="s">
        <v>172</v>
      </c>
      <c r="C43" s="516">
        <v>44384</v>
      </c>
      <c r="M43" s="517">
        <v>3.9</v>
      </c>
      <c r="N43" s="517"/>
      <c r="P43" s="517"/>
      <c r="R43" s="517"/>
    </row>
    <row r="44" spans="2:18" ht="19.2" customHeight="1" x14ac:dyDescent="0.3">
      <c r="B44" s="515" t="s">
        <v>9</v>
      </c>
      <c r="C44" s="516">
        <v>44384</v>
      </c>
      <c r="L44" s="517">
        <v>2</v>
      </c>
      <c r="M44" s="517">
        <v>3.2</v>
      </c>
      <c r="N44" s="517">
        <v>5</v>
      </c>
      <c r="O44" s="517">
        <v>7.4</v>
      </c>
      <c r="P44" s="517">
        <v>7.2</v>
      </c>
      <c r="Q44" s="517">
        <v>6.9</v>
      </c>
      <c r="R44" s="517"/>
    </row>
    <row r="45" spans="2:18" ht="19.2" customHeight="1" x14ac:dyDescent="0.3">
      <c r="B45" s="515" t="s">
        <v>11</v>
      </c>
      <c r="C45" s="516">
        <v>44442</v>
      </c>
      <c r="L45" s="517"/>
      <c r="M45" s="517">
        <v>4</v>
      </c>
      <c r="N45" s="517">
        <v>5</v>
      </c>
      <c r="O45" s="517"/>
      <c r="P45" s="517"/>
      <c r="Q45" s="517"/>
      <c r="R45" s="517"/>
    </row>
    <row r="46" spans="2:18" ht="19.2" customHeight="1" x14ac:dyDescent="0.3">
      <c r="B46" s="515" t="s">
        <v>235</v>
      </c>
      <c r="C46" s="516">
        <v>44455</v>
      </c>
      <c r="L46" s="517"/>
      <c r="M46" s="517">
        <v>4.7</v>
      </c>
      <c r="N46" s="517"/>
      <c r="O46" s="517"/>
      <c r="P46" s="517">
        <v>7.3</v>
      </c>
      <c r="Q46" s="517"/>
      <c r="R46" s="517">
        <v>128.69999999999999</v>
      </c>
    </row>
    <row r="47" spans="2:18" ht="19.2" customHeight="1" x14ac:dyDescent="0.3">
      <c r="B47" s="515" t="s">
        <v>10</v>
      </c>
      <c r="C47" s="516">
        <v>44475</v>
      </c>
      <c r="L47" s="517"/>
      <c r="M47" s="517">
        <v>4.8</v>
      </c>
      <c r="N47" s="517"/>
      <c r="O47" s="517"/>
      <c r="P47" s="517">
        <v>6.8</v>
      </c>
      <c r="Q47" s="517"/>
      <c r="R47" s="517"/>
    </row>
    <row r="48" spans="2:18" ht="3" customHeight="1" x14ac:dyDescent="0.3">
      <c r="B48" s="519"/>
      <c r="C48" s="520"/>
      <c r="D48" s="202"/>
      <c r="E48" s="202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</row>
    <row r="49" spans="2:18" ht="8.25" customHeight="1" x14ac:dyDescent="0.3">
      <c r="B49" s="163"/>
      <c r="C49" s="163"/>
      <c r="D49" s="203"/>
      <c r="E49" s="203"/>
      <c r="F49" s="203"/>
      <c r="G49" s="203"/>
      <c r="H49" s="203"/>
      <c r="I49" s="203"/>
      <c r="J49" s="200"/>
      <c r="K49" s="203"/>
    </row>
    <row r="50" spans="2:18" ht="15.6" x14ac:dyDescent="0.3">
      <c r="B50" s="515" t="s">
        <v>236</v>
      </c>
      <c r="C50" s="163"/>
      <c r="D50" s="517">
        <f>AVERAGE(D8,D9,D10,D13,D15,D16,D18,D19,D23,D26)</f>
        <v>-11.79</v>
      </c>
      <c r="E50" s="517">
        <f>AVERAGE(E8:E32)</f>
        <v>-8.2125000000000004</v>
      </c>
      <c r="F50" s="517">
        <f>AVERAGE(F8,F18,F23)</f>
        <v>-6</v>
      </c>
      <c r="G50" s="517">
        <f>AVERAGE(G8,G9,G13,G15,G18)</f>
        <v>12.4</v>
      </c>
      <c r="H50" s="517">
        <f>AVERAGE(H8,H9,H11,H12,H13,H14,H15,H16,H18,H20,H21,H22,H23,H24,H25,H27,H28,H29,H32)</f>
        <v>9.4222222222222207</v>
      </c>
      <c r="I50" s="517">
        <f>AVERAGE(I8,I18)</f>
        <v>8.0500000000000007</v>
      </c>
      <c r="J50" s="517">
        <f>AVERAGE(J13,J15)</f>
        <v>140.85000000000002</v>
      </c>
      <c r="K50" s="517">
        <f>AVERAGE(K11,K12,K13,K14,K15,K20,K21,K24,K25,K27,K28)</f>
        <v>134.96363636363637</v>
      </c>
      <c r="L50" s="517">
        <f>AVERAGE(L32,L37,L44)</f>
        <v>0.83333333333333337</v>
      </c>
      <c r="M50" s="517">
        <f>AVERAGE(M11,M12,M17,M20,M23,M24,M25,M27,M28,M29,M31,M33,M34,M35,M36,M37,M38,M39,M40,M41,M42,M43,M44,M45,M46,M47)</f>
        <v>3.9115384615384619</v>
      </c>
      <c r="N50" s="517">
        <f>AVERAGE(N32,N37,N39,N44,N45)</f>
        <v>4.5999999999999996</v>
      </c>
      <c r="O50" s="517">
        <f>AVERAGE(O37,O44)</f>
        <v>7.7</v>
      </c>
      <c r="P50" s="517">
        <f>AVERAGE(P11,P12,P20,P24,P25,P27,P28,P29,P34,P35,P36,P37,P38,P40,P41,P42,P44,P46,P47)</f>
        <v>7.6789473684210545</v>
      </c>
      <c r="Q50" s="517">
        <f>AVERAGE(Q37,Q44)</f>
        <v>7.0500000000000007</v>
      </c>
      <c r="R50" s="517">
        <f>AVERAGE(R12,R20,R24,R25,R27,R28,R35,R37,R40,R41,R46)</f>
        <v>130.78181818181818</v>
      </c>
    </row>
    <row r="51" spans="2:18" ht="15.6" x14ac:dyDescent="0.3">
      <c r="B51" s="163"/>
      <c r="C51" s="163"/>
      <c r="D51" s="204"/>
      <c r="E51" s="204"/>
      <c r="F51" s="204"/>
      <c r="G51" s="204"/>
      <c r="H51" s="204"/>
      <c r="I51" s="204"/>
      <c r="J51" s="200"/>
      <c r="K51" s="204"/>
    </row>
  </sheetData>
  <mergeCells count="10"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35"/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635"/>
      <c r="Q2" s="74"/>
    </row>
    <row r="3" spans="2:19" s="233" customFormat="1" ht="35.1" customHeight="1" x14ac:dyDescent="0.3">
      <c r="B3" s="619" t="s">
        <v>288</v>
      </c>
      <c r="C3" s="619"/>
      <c r="D3" s="619"/>
      <c r="E3" s="619"/>
      <c r="F3" s="619"/>
      <c r="G3" s="619"/>
      <c r="H3" s="619"/>
      <c r="I3" s="619"/>
      <c r="J3" s="619"/>
      <c r="K3" s="619"/>
      <c r="L3" s="619"/>
      <c r="M3" s="619"/>
      <c r="N3" s="619"/>
      <c r="O3" s="619"/>
      <c r="P3" s="619"/>
      <c r="Q3" s="619"/>
      <c r="R3" s="619"/>
      <c r="S3" s="619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09" t="s">
        <v>298</v>
      </c>
      <c r="C5" s="609"/>
      <c r="D5" s="609"/>
      <c r="E5" s="609"/>
      <c r="F5" s="609"/>
      <c r="G5" s="609"/>
      <c r="H5" s="609"/>
      <c r="I5" s="609"/>
      <c r="J5" s="609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10" t="s">
        <v>85</v>
      </c>
      <c r="C6" s="610"/>
      <c r="D6" s="610"/>
      <c r="E6" s="610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11" t="s">
        <v>103</v>
      </c>
      <c r="C7" s="612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08" t="s">
        <v>289</v>
      </c>
      <c r="C9" s="608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09" t="s">
        <v>299</v>
      </c>
      <c r="C11" s="609"/>
      <c r="D11" s="609"/>
      <c r="E11" s="609"/>
      <c r="F11" s="609"/>
      <c r="G11" s="609"/>
      <c r="H11" s="609"/>
      <c r="I11" s="609"/>
      <c r="J11" s="609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10" t="s">
        <v>85</v>
      </c>
      <c r="C12" s="610"/>
      <c r="D12" s="610"/>
      <c r="E12" s="610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11" t="s">
        <v>103</v>
      </c>
      <c r="C13" s="612"/>
      <c r="D13" s="91" t="s">
        <v>120</v>
      </c>
      <c r="E13" s="89" t="s">
        <v>121</v>
      </c>
      <c r="F13" s="93" t="s">
        <v>122</v>
      </c>
      <c r="G13" s="89" t="s">
        <v>293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08" t="s">
        <v>289</v>
      </c>
      <c r="C15" s="608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09" t="s">
        <v>300</v>
      </c>
      <c r="C17" s="609"/>
      <c r="D17" s="609"/>
      <c r="E17" s="609"/>
      <c r="F17" s="609"/>
      <c r="G17" s="609"/>
      <c r="H17" s="609"/>
      <c r="I17" s="609"/>
      <c r="J17" s="609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10" t="s">
        <v>85</v>
      </c>
      <c r="C18" s="610"/>
      <c r="D18" s="610"/>
      <c r="E18" s="610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11" t="s">
        <v>103</v>
      </c>
      <c r="C19" s="612"/>
      <c r="D19" s="91" t="s">
        <v>301</v>
      </c>
      <c r="E19" s="89" t="s">
        <v>302</v>
      </c>
      <c r="F19" s="93" t="s">
        <v>303</v>
      </c>
      <c r="G19" s="89" t="s">
        <v>293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08" t="s">
        <v>289</v>
      </c>
      <c r="C21" s="608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09" t="s">
        <v>290</v>
      </c>
      <c r="C23" s="609"/>
      <c r="D23" s="609"/>
      <c r="E23" s="609"/>
      <c r="F23" s="609"/>
      <c r="G23" s="609"/>
      <c r="H23" s="609"/>
      <c r="I23" s="609"/>
      <c r="J23" s="609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10" t="s">
        <v>85</v>
      </c>
      <c r="C24" s="610"/>
      <c r="D24" s="610"/>
      <c r="E24" s="610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13" t="s">
        <v>103</v>
      </c>
      <c r="C25" s="614"/>
      <c r="D25" s="615" t="s">
        <v>294</v>
      </c>
      <c r="E25" s="616"/>
      <c r="F25" s="616"/>
      <c r="G25" s="616"/>
      <c r="H25" s="617" t="s">
        <v>295</v>
      </c>
      <c r="I25" s="618"/>
      <c r="J25" s="618"/>
      <c r="K25" s="618"/>
      <c r="L25" s="617" t="s">
        <v>125</v>
      </c>
      <c r="M25" s="618"/>
      <c r="N25" s="618"/>
      <c r="O25" s="618"/>
      <c r="P25" s="617" t="s">
        <v>296</v>
      </c>
      <c r="Q25" s="618"/>
      <c r="R25" s="618"/>
      <c r="S25" s="618"/>
      <c r="T25" s="606" t="s">
        <v>297</v>
      </c>
      <c r="U25" s="607"/>
      <c r="V25" s="607"/>
      <c r="W25" s="607"/>
      <c r="X25" s="606" t="s">
        <v>126</v>
      </c>
      <c r="Y25" s="607"/>
      <c r="Z25" s="607"/>
      <c r="AA25" s="607"/>
    </row>
    <row r="26" spans="2:27" s="255" customFormat="1" ht="75.75" customHeight="1" x14ac:dyDescent="0.3">
      <c r="B26" s="611"/>
      <c r="C26" s="612"/>
      <c r="D26" s="91" t="s">
        <v>291</v>
      </c>
      <c r="E26" s="89" t="s">
        <v>292</v>
      </c>
      <c r="F26" s="89" t="s">
        <v>265</v>
      </c>
      <c r="G26" s="93" t="s">
        <v>293</v>
      </c>
      <c r="H26" s="91" t="s">
        <v>291</v>
      </c>
      <c r="I26" s="89" t="s">
        <v>292</v>
      </c>
      <c r="J26" s="89" t="s">
        <v>265</v>
      </c>
      <c r="K26" s="93" t="s">
        <v>293</v>
      </c>
      <c r="L26" s="91" t="s">
        <v>291</v>
      </c>
      <c r="M26" s="89" t="s">
        <v>292</v>
      </c>
      <c r="N26" s="89" t="s">
        <v>265</v>
      </c>
      <c r="O26" s="93" t="s">
        <v>293</v>
      </c>
      <c r="P26" s="91" t="s">
        <v>291</v>
      </c>
      <c r="Q26" s="89" t="s">
        <v>292</v>
      </c>
      <c r="R26" s="89" t="s">
        <v>265</v>
      </c>
      <c r="S26" s="93" t="s">
        <v>293</v>
      </c>
      <c r="T26" s="91" t="s">
        <v>291</v>
      </c>
      <c r="U26" s="89" t="s">
        <v>292</v>
      </c>
      <c r="V26" s="89" t="s">
        <v>265</v>
      </c>
      <c r="W26" s="93" t="s">
        <v>293</v>
      </c>
      <c r="X26" s="91" t="s">
        <v>291</v>
      </c>
      <c r="Y26" s="89" t="s">
        <v>292</v>
      </c>
      <c r="Z26" s="89" t="s">
        <v>265</v>
      </c>
      <c r="AA26" s="93" t="s">
        <v>293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08" t="s">
        <v>289</v>
      </c>
      <c r="C28" s="608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19" t="s">
        <v>259</v>
      </c>
      <c r="C34" s="619"/>
      <c r="D34" s="619"/>
      <c r="E34" s="619"/>
      <c r="F34" s="619"/>
      <c r="G34" s="619"/>
      <c r="H34" s="619"/>
      <c r="I34" s="619"/>
      <c r="J34" s="619"/>
      <c r="K34" s="619"/>
      <c r="L34" s="619"/>
      <c r="M34" s="619"/>
      <c r="N34" s="619"/>
      <c r="O34" s="619"/>
      <c r="P34" s="619"/>
      <c r="Q34" s="619"/>
      <c r="R34" s="619"/>
      <c r="S34" s="619"/>
    </row>
    <row r="35" spans="2:23" x14ac:dyDescent="0.3">
      <c r="B35" s="609" t="s">
        <v>261</v>
      </c>
      <c r="C35" s="609"/>
      <c r="D35" s="609"/>
      <c r="E35" s="609"/>
      <c r="F35" s="609"/>
      <c r="G35" s="609"/>
      <c r="H35" s="609"/>
      <c r="I35" s="609"/>
      <c r="J35" s="609"/>
      <c r="N35" s="10"/>
      <c r="O35" s="10"/>
    </row>
    <row r="36" spans="2:23" x14ac:dyDescent="0.3">
      <c r="B36" s="609"/>
      <c r="C36" s="609"/>
      <c r="D36" s="609"/>
      <c r="E36" s="609"/>
      <c r="F36" s="609"/>
      <c r="G36" s="609"/>
      <c r="H36" s="609"/>
      <c r="I36" s="609"/>
      <c r="J36" s="609"/>
      <c r="N36" s="10"/>
      <c r="O36" s="10"/>
    </row>
    <row r="37" spans="2:23" ht="15.75" customHeight="1" x14ac:dyDescent="0.3">
      <c r="B37" s="610" t="s">
        <v>85</v>
      </c>
      <c r="C37" s="610"/>
      <c r="D37" s="610"/>
      <c r="E37" s="610"/>
      <c r="F37" s="220"/>
      <c r="G37" s="220"/>
      <c r="H37" s="220"/>
      <c r="I37" s="220"/>
      <c r="J37" s="220"/>
      <c r="N37" s="10"/>
      <c r="O37" s="10"/>
    </row>
    <row r="38" spans="2:23" ht="15" customHeight="1" x14ac:dyDescent="0.3">
      <c r="B38" s="613" t="s">
        <v>103</v>
      </c>
      <c r="C38" s="614"/>
      <c r="D38" s="615" t="s">
        <v>262</v>
      </c>
      <c r="E38" s="616"/>
      <c r="F38" s="616"/>
      <c r="G38" s="616"/>
      <c r="H38" s="617" t="s">
        <v>266</v>
      </c>
      <c r="I38" s="618"/>
      <c r="J38" s="618"/>
      <c r="K38" s="618"/>
      <c r="L38" s="617" t="s">
        <v>125</v>
      </c>
      <c r="M38" s="618"/>
      <c r="N38" s="618"/>
      <c r="O38" s="618"/>
      <c r="P38" s="617" t="s">
        <v>126</v>
      </c>
      <c r="Q38" s="618"/>
      <c r="R38" s="618"/>
      <c r="S38" s="618"/>
      <c r="T38" s="617" t="s">
        <v>127</v>
      </c>
      <c r="U38" s="618"/>
      <c r="V38" s="618"/>
      <c r="W38" s="618"/>
    </row>
    <row r="39" spans="2:23" ht="40.799999999999997" x14ac:dyDescent="0.3">
      <c r="B39" s="611"/>
      <c r="C39" s="612"/>
      <c r="D39" s="91" t="s">
        <v>263</v>
      </c>
      <c r="E39" s="89" t="s">
        <v>264</v>
      </c>
      <c r="F39" s="89" t="s">
        <v>265</v>
      </c>
      <c r="G39" s="93" t="s">
        <v>132</v>
      </c>
      <c r="H39" s="91" t="s">
        <v>263</v>
      </c>
      <c r="I39" s="89" t="s">
        <v>264</v>
      </c>
      <c r="J39" s="89" t="s">
        <v>265</v>
      </c>
      <c r="K39" s="93" t="s">
        <v>132</v>
      </c>
      <c r="L39" s="91" t="s">
        <v>263</v>
      </c>
      <c r="M39" s="89" t="s">
        <v>264</v>
      </c>
      <c r="N39" s="89" t="s">
        <v>265</v>
      </c>
      <c r="O39" s="93" t="s">
        <v>132</v>
      </c>
      <c r="P39" s="91" t="s">
        <v>263</v>
      </c>
      <c r="Q39" s="89" t="s">
        <v>264</v>
      </c>
      <c r="R39" s="89" t="s">
        <v>265</v>
      </c>
      <c r="S39" s="93" t="s">
        <v>132</v>
      </c>
      <c r="T39" s="91" t="s">
        <v>263</v>
      </c>
      <c r="U39" s="89" t="s">
        <v>264</v>
      </c>
      <c r="V39" s="89" t="s">
        <v>265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08" t="s">
        <v>260</v>
      </c>
      <c r="C41" s="608"/>
      <c r="D41" s="219">
        <v>13.482953572040431</v>
      </c>
      <c r="E41" s="219">
        <v>3.7176631831420246</v>
      </c>
      <c r="F41" s="219">
        <v>74.901490491690936</v>
      </c>
      <c r="G41" s="219">
        <v>7.8978927531266061</v>
      </c>
      <c r="H41" s="219">
        <v>15.367483296213807</v>
      </c>
      <c r="I41" s="219">
        <v>5.3794757580949124</v>
      </c>
      <c r="J41" s="219">
        <v>69.470618468391294</v>
      </c>
      <c r="K41" s="219">
        <v>9.782422477299983</v>
      </c>
      <c r="L41" s="219">
        <v>20.215864313859861</v>
      </c>
      <c r="M41" s="219">
        <v>6.4759294157957852</v>
      </c>
      <c r="N41" s="219">
        <v>63.268802467020734</v>
      </c>
      <c r="O41" s="219">
        <v>10.039403803323625</v>
      </c>
      <c r="P41" s="219">
        <v>18.965221860544801</v>
      </c>
      <c r="Q41" s="219">
        <v>5.5507966421106731</v>
      </c>
      <c r="R41" s="219">
        <v>64.12540688709953</v>
      </c>
      <c r="S41" s="219">
        <v>11.358574610244988</v>
      </c>
      <c r="T41" s="219">
        <v>17.114956313174577</v>
      </c>
      <c r="U41" s="219">
        <v>7.0584204214493758</v>
      </c>
      <c r="V41" s="219">
        <v>66.215521672091825</v>
      </c>
      <c r="W41" s="219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09" t="s">
        <v>267</v>
      </c>
      <c r="C45" s="609"/>
      <c r="D45" s="609"/>
      <c r="E45" s="609"/>
      <c r="F45" s="609"/>
      <c r="G45" s="609"/>
      <c r="H45" s="609"/>
      <c r="I45" s="609"/>
      <c r="J45" s="609"/>
      <c r="L45" s="10"/>
      <c r="M45" s="10"/>
      <c r="N45" s="10"/>
      <c r="O45" s="10"/>
    </row>
    <row r="46" spans="2:23" x14ac:dyDescent="0.3">
      <c r="B46" s="609"/>
      <c r="C46" s="609"/>
      <c r="D46" s="609"/>
      <c r="E46" s="609"/>
      <c r="F46" s="609"/>
      <c r="G46" s="609"/>
      <c r="H46" s="609"/>
      <c r="I46" s="609"/>
      <c r="J46" s="609"/>
      <c r="L46" s="10"/>
      <c r="M46" s="10"/>
      <c r="N46" s="10"/>
      <c r="O46" s="10"/>
    </row>
    <row r="47" spans="2:23" x14ac:dyDescent="0.3">
      <c r="B47" s="610" t="s">
        <v>85</v>
      </c>
      <c r="C47" s="610"/>
      <c r="D47" s="610"/>
      <c r="E47" s="610"/>
      <c r="F47" s="220"/>
      <c r="G47" s="220"/>
      <c r="H47" s="220"/>
      <c r="I47" s="220"/>
      <c r="J47" s="220"/>
      <c r="L47" s="10"/>
      <c r="M47" s="10"/>
      <c r="N47" s="10"/>
      <c r="O47" s="10"/>
    </row>
    <row r="48" spans="2:23" ht="15" customHeight="1" x14ac:dyDescent="0.3">
      <c r="B48" s="613" t="s">
        <v>103</v>
      </c>
      <c r="C48" s="614"/>
      <c r="D48" s="620">
        <v>2020</v>
      </c>
      <c r="E48" s="621"/>
      <c r="F48" s="621"/>
      <c r="G48" s="621"/>
      <c r="H48" s="620">
        <v>2021</v>
      </c>
      <c r="I48" s="621"/>
      <c r="J48" s="621"/>
      <c r="K48" s="621"/>
      <c r="L48" s="10"/>
      <c r="M48" s="10"/>
      <c r="N48" s="10"/>
      <c r="O48" s="10"/>
    </row>
    <row r="49" spans="2:23" ht="51" x14ac:dyDescent="0.3">
      <c r="B49" s="611"/>
      <c r="C49" s="612"/>
      <c r="D49" s="91" t="s">
        <v>268</v>
      </c>
      <c r="E49" s="89" t="s">
        <v>269</v>
      </c>
      <c r="F49" s="89" t="s">
        <v>270</v>
      </c>
      <c r="G49" s="93" t="s">
        <v>132</v>
      </c>
      <c r="H49" s="91" t="s">
        <v>268</v>
      </c>
      <c r="I49" s="89" t="s">
        <v>269</v>
      </c>
      <c r="J49" s="89" t="s">
        <v>270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08" t="s">
        <v>260</v>
      </c>
      <c r="C51" s="608"/>
      <c r="D51" s="219">
        <v>8.874421792016447</v>
      </c>
      <c r="E51" s="219">
        <v>73.410998800753816</v>
      </c>
      <c r="F51" s="219">
        <v>4.2830221003940379</v>
      </c>
      <c r="G51" s="219">
        <v>13.431557306835703</v>
      </c>
      <c r="H51" s="219">
        <v>10.090800068528354</v>
      </c>
      <c r="I51" s="219">
        <v>57.992119239335274</v>
      </c>
      <c r="J51" s="219">
        <v>10.4163097481583</v>
      </c>
      <c r="K51" s="219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09" t="s">
        <v>271</v>
      </c>
      <c r="C54" s="609"/>
      <c r="D54" s="609"/>
      <c r="E54" s="609"/>
      <c r="F54" s="609"/>
      <c r="G54" s="609"/>
      <c r="H54" s="609"/>
      <c r="I54" s="609"/>
      <c r="J54" s="609"/>
      <c r="K54" s="609"/>
      <c r="L54" s="10"/>
      <c r="M54" s="10"/>
      <c r="N54" s="10"/>
      <c r="O54" s="10"/>
    </row>
    <row r="55" spans="2:23" ht="29.25" customHeight="1" x14ac:dyDescent="0.3">
      <c r="B55" s="609"/>
      <c r="C55" s="609"/>
      <c r="D55" s="609"/>
      <c r="E55" s="609"/>
      <c r="F55" s="609"/>
      <c r="G55" s="609"/>
      <c r="H55" s="609"/>
      <c r="I55" s="609"/>
      <c r="J55" s="609"/>
      <c r="K55" s="609"/>
      <c r="L55" s="10"/>
      <c r="M55" s="10"/>
      <c r="N55" s="10"/>
      <c r="O55" s="10"/>
    </row>
    <row r="56" spans="2:23" x14ac:dyDescent="0.3">
      <c r="B56" s="610" t="s">
        <v>85</v>
      </c>
      <c r="C56" s="610"/>
      <c r="D56" s="610"/>
      <c r="E56" s="610"/>
      <c r="F56" s="220"/>
      <c r="G56" s="220"/>
      <c r="H56" s="220"/>
      <c r="I56" s="220"/>
      <c r="J56" s="220"/>
      <c r="K56" s="220"/>
      <c r="L56" s="10"/>
      <c r="M56" s="10"/>
      <c r="N56" s="10"/>
      <c r="O56" s="10"/>
    </row>
    <row r="57" spans="2:23" ht="40.799999999999997" x14ac:dyDescent="0.3">
      <c r="B57" s="611" t="s">
        <v>103</v>
      </c>
      <c r="C57" s="612"/>
      <c r="D57" s="91" t="s">
        <v>272</v>
      </c>
      <c r="E57" s="89" t="s">
        <v>273</v>
      </c>
      <c r="F57" s="93" t="s">
        <v>132</v>
      </c>
      <c r="G57" s="220"/>
      <c r="H57" s="220"/>
      <c r="I57" s="220"/>
      <c r="J57" s="220"/>
      <c r="K57" s="220"/>
      <c r="L57" s="10"/>
      <c r="M57" s="10"/>
      <c r="N57" s="10"/>
      <c r="O57" s="10"/>
    </row>
    <row r="58" spans="2:23" x14ac:dyDescent="0.3">
      <c r="B58" s="34"/>
      <c r="C58" s="35"/>
      <c r="G58" s="220"/>
      <c r="H58" s="220"/>
      <c r="I58" s="220"/>
      <c r="J58" s="220"/>
      <c r="K58" s="220"/>
      <c r="L58" s="10"/>
      <c r="M58" s="10"/>
      <c r="N58" s="10"/>
      <c r="O58" s="10"/>
    </row>
    <row r="59" spans="2:23" x14ac:dyDescent="0.3">
      <c r="B59" s="608" t="s">
        <v>260</v>
      </c>
      <c r="C59" s="608"/>
      <c r="D59" s="219">
        <v>10.9</v>
      </c>
      <c r="E59" s="219">
        <v>55.3</v>
      </c>
      <c r="F59" s="219">
        <v>33.9</v>
      </c>
      <c r="G59" s="220"/>
      <c r="H59" s="220"/>
      <c r="I59" s="220"/>
      <c r="J59" s="220"/>
      <c r="K59" s="220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0"/>
      <c r="H60" s="220"/>
      <c r="I60" s="220"/>
      <c r="J60" s="220"/>
      <c r="K60" s="220"/>
      <c r="L60" s="10"/>
      <c r="M60" s="10"/>
      <c r="N60" s="10"/>
      <c r="O60" s="10"/>
    </row>
    <row r="61" spans="2:23" ht="33" customHeight="1" x14ac:dyDescent="0.3">
      <c r="B61" s="619" t="s">
        <v>258</v>
      </c>
      <c r="C61" s="619"/>
      <c r="D61" s="619"/>
      <c r="E61" s="619"/>
      <c r="F61" s="619"/>
      <c r="G61" s="619"/>
      <c r="H61" s="619"/>
      <c r="I61" s="619"/>
      <c r="J61" s="619"/>
      <c r="K61" s="619"/>
      <c r="L61" s="619"/>
      <c r="M61" s="619"/>
      <c r="N61" s="619"/>
      <c r="O61" s="619"/>
      <c r="P61" s="619"/>
      <c r="Q61" s="619"/>
      <c r="R61" s="619"/>
      <c r="S61" s="619"/>
      <c r="T61" s="97"/>
      <c r="U61" s="97"/>
      <c r="V61" s="97"/>
      <c r="W61" s="97"/>
    </row>
    <row r="62" spans="2:23" x14ac:dyDescent="0.3">
      <c r="B62" s="37" t="s">
        <v>231</v>
      </c>
      <c r="I62" s="10"/>
      <c r="J62" s="10"/>
      <c r="K62" s="37" t="s">
        <v>230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34" t="s">
        <v>103</v>
      </c>
      <c r="C65" s="634"/>
      <c r="D65" s="634" t="s">
        <v>86</v>
      </c>
      <c r="E65" s="634"/>
      <c r="F65" s="634" t="s">
        <v>87</v>
      </c>
      <c r="G65" s="634"/>
      <c r="H65" s="634" t="s">
        <v>88</v>
      </c>
      <c r="I65" s="634"/>
      <c r="J65" s="10"/>
      <c r="K65" s="634" t="s">
        <v>103</v>
      </c>
      <c r="L65" s="634"/>
      <c r="M65" s="77" t="s">
        <v>120</v>
      </c>
      <c r="N65" s="76" t="s">
        <v>121</v>
      </c>
      <c r="O65" s="601" t="s">
        <v>122</v>
      </c>
      <c r="P65" s="602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24" t="s">
        <v>89</v>
      </c>
      <c r="C67" s="624"/>
      <c r="D67" s="638">
        <v>82.13572854291418</v>
      </c>
      <c r="E67" s="638"/>
      <c r="F67" s="638">
        <v>16.387225548902194</v>
      </c>
      <c r="G67" s="638"/>
      <c r="H67" s="69"/>
      <c r="I67" s="70">
        <v>1.4770459081836327</v>
      </c>
      <c r="K67" s="622" t="s">
        <v>89</v>
      </c>
      <c r="L67" s="622"/>
      <c r="M67" s="188">
        <v>73.095623987034031</v>
      </c>
      <c r="N67" s="188">
        <v>4.1531604538087521</v>
      </c>
      <c r="O67" s="188"/>
      <c r="P67" s="188">
        <v>13.330632090761751</v>
      </c>
      <c r="Q67" s="188">
        <v>9.4205834683954617</v>
      </c>
      <c r="R67" s="92"/>
    </row>
    <row r="68" spans="2:19" ht="15" customHeight="1" x14ac:dyDescent="0.3">
      <c r="B68" s="624" t="s">
        <v>90</v>
      </c>
      <c r="C68" s="624"/>
      <c r="D68" s="638">
        <v>82.216892239163954</v>
      </c>
      <c r="E68" s="638"/>
      <c r="F68" s="638">
        <v>16.463936953914683</v>
      </c>
      <c r="G68" s="638"/>
      <c r="H68" s="69"/>
      <c r="I68" s="70">
        <v>1.3191708069213637</v>
      </c>
      <c r="K68" s="637" t="s">
        <v>90</v>
      </c>
      <c r="L68" s="637"/>
      <c r="M68" s="188">
        <v>72.604166666666671</v>
      </c>
      <c r="N68" s="188">
        <v>3.5937499999999996</v>
      </c>
      <c r="O68" s="188"/>
      <c r="P68" s="188">
        <v>14.079861111111111</v>
      </c>
      <c r="Q68" s="188">
        <v>9.7222222222222232</v>
      </c>
      <c r="R68" s="92"/>
    </row>
    <row r="69" spans="2:19" ht="15" customHeight="1" x14ac:dyDescent="0.3">
      <c r="B69" s="624" t="s">
        <v>133</v>
      </c>
      <c r="C69" s="624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25" t="s">
        <v>133</v>
      </c>
      <c r="L69" s="625"/>
      <c r="M69" s="188">
        <v>72.149807233339459</v>
      </c>
      <c r="N69" s="188">
        <v>3.0842665687534425</v>
      </c>
      <c r="O69" s="188"/>
      <c r="P69" s="188">
        <v>15.953736001468698</v>
      </c>
      <c r="Q69" s="188">
        <v>8.8121901964384062</v>
      </c>
      <c r="R69" s="92"/>
    </row>
    <row r="70" spans="2:19" ht="15" customHeight="1" x14ac:dyDescent="0.3">
      <c r="B70" s="624" t="s">
        <v>171</v>
      </c>
      <c r="C70" s="624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25" t="s">
        <v>257</v>
      </c>
      <c r="L70" s="625"/>
      <c r="M70" s="188">
        <v>72.149807233339459</v>
      </c>
      <c r="N70" s="188">
        <v>3.0842665687534425</v>
      </c>
      <c r="O70" s="188"/>
      <c r="P70" s="188">
        <v>15.953736001468698</v>
      </c>
      <c r="Q70" s="188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8"/>
      <c r="N71" s="188"/>
      <c r="O71" s="188"/>
      <c r="P71" s="188"/>
      <c r="Q71" s="188"/>
      <c r="R71" s="92"/>
    </row>
    <row r="72" spans="2:19" ht="15" customHeight="1" x14ac:dyDescent="0.3">
      <c r="B72" s="624" t="s">
        <v>191</v>
      </c>
      <c r="C72" s="624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24" t="s">
        <v>191</v>
      </c>
      <c r="L72" s="624"/>
      <c r="M72" s="188">
        <v>70.077007700770082</v>
      </c>
      <c r="N72" s="188">
        <v>3.9603960396039604</v>
      </c>
      <c r="O72" s="188"/>
      <c r="P72" s="188">
        <v>17.290062339567292</v>
      </c>
      <c r="Q72" s="188">
        <v>8.6725339200586724</v>
      </c>
      <c r="R72" s="92"/>
    </row>
    <row r="73" spans="2:19" ht="15" customHeight="1" x14ac:dyDescent="0.3">
      <c r="B73" s="624" t="s">
        <v>229</v>
      </c>
      <c r="C73" s="624"/>
      <c r="D73" s="159"/>
      <c r="E73" s="159">
        <v>92.1</v>
      </c>
      <c r="F73" s="159"/>
      <c r="G73" s="159">
        <v>7.3</v>
      </c>
      <c r="H73" s="159"/>
      <c r="I73" s="159">
        <v>0.6</v>
      </c>
      <c r="K73" s="624" t="s">
        <v>229</v>
      </c>
      <c r="L73" s="624"/>
      <c r="M73" s="188">
        <v>67</v>
      </c>
      <c r="N73" s="188">
        <v>5.3</v>
      </c>
      <c r="O73" s="188"/>
      <c r="P73" s="188">
        <v>19.3</v>
      </c>
      <c r="Q73" s="188">
        <v>8.4</v>
      </c>
      <c r="R73" s="92"/>
    </row>
    <row r="74" spans="2:19" ht="15" customHeight="1" x14ac:dyDescent="0.3">
      <c r="B74" s="622" t="s">
        <v>239</v>
      </c>
      <c r="C74" s="622"/>
      <c r="D74" s="165"/>
      <c r="E74" s="165">
        <v>95.209580838323348</v>
      </c>
      <c r="F74" s="165"/>
      <c r="G74" s="165">
        <v>4.2620641070799579</v>
      </c>
      <c r="H74" s="165"/>
      <c r="I74" s="165">
        <v>0.52835505459668897</v>
      </c>
      <c r="K74" s="622" t="s">
        <v>239</v>
      </c>
      <c r="L74" s="622"/>
      <c r="M74" s="188">
        <v>62.021954674220957</v>
      </c>
      <c r="N74" s="188">
        <v>6.0729461756373944</v>
      </c>
      <c r="O74" s="188"/>
      <c r="P74" s="188">
        <v>22.574362606232295</v>
      </c>
      <c r="Q74" s="188">
        <v>9.3307365439093495</v>
      </c>
      <c r="R74" s="92"/>
    </row>
    <row r="75" spans="2:19" ht="15" customHeight="1" x14ac:dyDescent="0.3">
      <c r="B75" s="622" t="s">
        <v>241</v>
      </c>
      <c r="C75" s="622"/>
      <c r="D75" s="168"/>
      <c r="E75" s="168">
        <v>96.3</v>
      </c>
      <c r="F75" s="168"/>
      <c r="G75" s="168">
        <v>3.2</v>
      </c>
      <c r="H75" s="168"/>
      <c r="I75" s="168">
        <v>0.4</v>
      </c>
      <c r="K75" s="622" t="s">
        <v>241</v>
      </c>
      <c r="L75" s="622"/>
      <c r="M75" s="188">
        <v>59.9</v>
      </c>
      <c r="N75" s="188">
        <v>6.2</v>
      </c>
      <c r="O75" s="188"/>
      <c r="P75" s="188">
        <v>24.6</v>
      </c>
      <c r="Q75" s="188">
        <v>9.1999999999999993</v>
      </c>
      <c r="R75" s="92"/>
    </row>
    <row r="76" spans="2:19" ht="15" customHeight="1" x14ac:dyDescent="0.3">
      <c r="B76" s="622" t="s">
        <v>248</v>
      </c>
      <c r="C76" s="622"/>
      <c r="D76" s="186"/>
      <c r="E76" s="186">
        <v>98.762886597938149</v>
      </c>
      <c r="G76" s="186">
        <v>0.92783505154639179</v>
      </c>
      <c r="H76" s="186"/>
      <c r="I76" s="186">
        <v>0.30927835051546393</v>
      </c>
      <c r="K76" s="622" t="s">
        <v>248</v>
      </c>
      <c r="L76" s="622"/>
      <c r="M76" s="188">
        <v>52.554291623578074</v>
      </c>
      <c r="N76" s="188">
        <v>5.2533609100310237</v>
      </c>
      <c r="O76" s="189"/>
      <c r="P76" s="188">
        <v>32.368148914167527</v>
      </c>
      <c r="Q76" s="188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23" t="s">
        <v>118</v>
      </c>
      <c r="C79" s="623"/>
      <c r="D79" s="623"/>
      <c r="E79" s="623"/>
      <c r="F79" s="623"/>
      <c r="G79" s="623"/>
      <c r="H79" s="623"/>
      <c r="I79" s="623"/>
      <c r="K79" s="623" t="s">
        <v>119</v>
      </c>
      <c r="L79" s="623"/>
      <c r="M79" s="623"/>
      <c r="N79" s="623"/>
      <c r="O79" s="623"/>
      <c r="P79" s="623"/>
      <c r="Q79" s="623"/>
      <c r="R79" s="623"/>
      <c r="S79" s="623"/>
    </row>
    <row r="80" spans="2:19" x14ac:dyDescent="0.3">
      <c r="B80" s="623"/>
      <c r="C80" s="623"/>
      <c r="D80" s="623"/>
      <c r="E80" s="623"/>
      <c r="F80" s="623"/>
      <c r="G80" s="623"/>
      <c r="H80" s="623"/>
      <c r="I80" s="623"/>
      <c r="K80" s="623"/>
      <c r="L80" s="623"/>
      <c r="M80" s="623"/>
      <c r="N80" s="623"/>
      <c r="O80" s="623"/>
      <c r="P80" s="623"/>
      <c r="Q80" s="623"/>
      <c r="R80" s="623"/>
      <c r="S80" s="623"/>
    </row>
    <row r="81" spans="2:32" ht="30.75" customHeight="1" x14ac:dyDescent="0.3">
      <c r="B81" s="36" t="s">
        <v>85</v>
      </c>
      <c r="C81" s="33"/>
      <c r="D81" s="33"/>
      <c r="I81" s="10"/>
      <c r="K81" s="613" t="s">
        <v>103</v>
      </c>
      <c r="L81" s="614"/>
      <c r="M81" s="615" t="s">
        <v>125</v>
      </c>
      <c r="N81" s="616"/>
      <c r="O81" s="616"/>
      <c r="P81" s="616"/>
      <c r="Q81" s="633"/>
      <c r="R81" s="626" t="s">
        <v>126</v>
      </c>
      <c r="S81" s="627"/>
      <c r="T81" s="627"/>
      <c r="U81" s="628"/>
      <c r="V81" s="628"/>
      <c r="W81" s="629" t="s">
        <v>127</v>
      </c>
      <c r="X81" s="630"/>
      <c r="Y81" s="630"/>
      <c r="Z81" s="631"/>
      <c r="AA81" s="632"/>
      <c r="AB81" s="629" t="s">
        <v>128</v>
      </c>
      <c r="AC81" s="630"/>
      <c r="AD81" s="630"/>
      <c r="AE81" s="631"/>
      <c r="AF81" s="636"/>
    </row>
    <row r="82" spans="2:32" ht="61.5" customHeight="1" x14ac:dyDescent="0.3">
      <c r="B82" s="634" t="s">
        <v>103</v>
      </c>
      <c r="C82" s="634"/>
      <c r="D82" s="634" t="s">
        <v>120</v>
      </c>
      <c r="E82" s="634"/>
      <c r="F82" s="634" t="s">
        <v>121</v>
      </c>
      <c r="G82" s="634"/>
      <c r="H82" s="72" t="s">
        <v>122</v>
      </c>
      <c r="I82" s="76" t="s">
        <v>123</v>
      </c>
      <c r="K82" s="611"/>
      <c r="L82" s="612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22" t="s">
        <v>89</v>
      </c>
      <c r="C84" s="622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22" t="s">
        <v>89</v>
      </c>
      <c r="L84" s="622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24" t="s">
        <v>90</v>
      </c>
      <c r="C85" s="624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24" t="s">
        <v>90</v>
      </c>
      <c r="L85" s="624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24" t="s">
        <v>133</v>
      </c>
      <c r="C86" s="624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24" t="s">
        <v>133</v>
      </c>
      <c r="L86" s="624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24" t="s">
        <v>171</v>
      </c>
      <c r="C87" s="624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24" t="s">
        <v>171</v>
      </c>
      <c r="L87" s="624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24" t="s">
        <v>191</v>
      </c>
      <c r="C89" s="624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6">
        <v>6.4906490649064912</v>
      </c>
      <c r="K89" s="608"/>
      <c r="L89" s="60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24" t="s">
        <v>229</v>
      </c>
      <c r="C90" s="624"/>
      <c r="D90" s="159"/>
      <c r="E90" s="88">
        <v>42.4</v>
      </c>
      <c r="F90" s="88"/>
      <c r="G90" s="88">
        <v>3.8</v>
      </c>
      <c r="H90" s="88">
        <v>47.9</v>
      </c>
      <c r="I90" s="186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22" t="s">
        <v>239</v>
      </c>
      <c r="C91" s="622"/>
      <c r="D91" s="165"/>
      <c r="E91" s="88">
        <v>36.349150141643058</v>
      </c>
      <c r="F91" s="88"/>
      <c r="G91" s="88">
        <v>4.7627478753541075</v>
      </c>
      <c r="H91" s="88">
        <v>52.67351274787535</v>
      </c>
      <c r="I91" s="186">
        <v>6.2145892351274785</v>
      </c>
      <c r="K91" s="164"/>
      <c r="L91" s="164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22" t="s">
        <v>241</v>
      </c>
      <c r="C92" s="622"/>
      <c r="D92" s="168"/>
      <c r="E92" s="88">
        <v>34</v>
      </c>
      <c r="F92" s="88"/>
      <c r="G92" s="88">
        <v>4.0999999999999996</v>
      </c>
      <c r="H92" s="88">
        <v>55.4</v>
      </c>
      <c r="I92" s="186">
        <v>6.4</v>
      </c>
      <c r="K92" s="169"/>
      <c r="L92" s="169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22" t="s">
        <v>248</v>
      </c>
      <c r="C93" s="622"/>
      <c r="D93" s="186"/>
      <c r="E93" s="88">
        <v>22.564632885211996</v>
      </c>
      <c r="G93" s="88">
        <v>2.7094105480868667</v>
      </c>
      <c r="H93" s="88">
        <v>68.541882109617376</v>
      </c>
      <c r="I93" s="186">
        <v>6.1840744570837645</v>
      </c>
      <c r="K93" s="187"/>
      <c r="L93" s="187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39" t="s">
        <v>81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  <c r="O2" s="639"/>
      <c r="P2" s="639"/>
      <c r="Q2" s="639"/>
      <c r="R2" s="639"/>
      <c r="S2" s="639"/>
      <c r="T2" s="639"/>
    </row>
    <row r="3" spans="1:22" x14ac:dyDescent="0.3">
      <c r="A3" s="28" t="s">
        <v>84</v>
      </c>
    </row>
    <row r="4" spans="1:22" ht="21" customHeight="1" x14ac:dyDescent="0.3">
      <c r="B4" s="640" t="s">
        <v>106</v>
      </c>
      <c r="C4" s="640"/>
      <c r="D4" s="640"/>
      <c r="E4" s="640"/>
      <c r="F4" s="640"/>
      <c r="G4" s="640"/>
      <c r="H4" s="640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</row>
    <row r="5" spans="1:22" s="78" customFormat="1" ht="68.25" customHeight="1" x14ac:dyDescent="0.3">
      <c r="A5" s="79"/>
      <c r="C5" s="79"/>
      <c r="D5" s="79"/>
      <c r="E5" s="79"/>
      <c r="F5" s="79"/>
      <c r="G5" s="641" t="s">
        <v>116</v>
      </c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40" t="s">
        <v>113</v>
      </c>
      <c r="C7" s="640"/>
      <c r="D7" s="640"/>
      <c r="E7" s="640"/>
      <c r="F7" s="640"/>
      <c r="G7" s="640"/>
      <c r="H7" s="640"/>
      <c r="J7" s="640" t="s">
        <v>74</v>
      </c>
      <c r="K7" s="640"/>
      <c r="L7" s="640"/>
      <c r="M7" s="640"/>
      <c r="N7" s="640"/>
      <c r="O7" s="640"/>
      <c r="Q7" s="640" t="s">
        <v>76</v>
      </c>
      <c r="R7" s="640"/>
      <c r="S7" s="640"/>
      <c r="T7" s="640"/>
      <c r="U7" s="640"/>
      <c r="V7" s="640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2021-10-07T15:48:35Z</dcterms:modified>
</cp:coreProperties>
</file>