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E592F5A9-A129-4CCD-949C-DBCEDE1EC80F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737" i="14" l="1"/>
  <c r="R737" i="14"/>
  <c r="T737" i="14"/>
  <c r="W737" i="14"/>
  <c r="Z737" i="14"/>
  <c r="R738" i="14"/>
  <c r="T738" i="14"/>
  <c r="W738" i="14"/>
  <c r="U739" i="14"/>
  <c r="T739" i="14"/>
  <c r="W739" i="14"/>
  <c r="R740" i="14"/>
  <c r="T740" i="14"/>
  <c r="U740" i="14"/>
  <c r="W740" i="14"/>
  <c r="Z740" i="14"/>
  <c r="R741" i="14"/>
  <c r="T741" i="14"/>
  <c r="W741" i="14"/>
  <c r="R742" i="14"/>
  <c r="T742" i="14"/>
  <c r="W742" i="14"/>
  <c r="Z742" i="14"/>
  <c r="R743" i="14"/>
  <c r="T743" i="14"/>
  <c r="U743" i="14"/>
  <c r="Z743" i="14"/>
  <c r="W743" i="14"/>
  <c r="R744" i="14"/>
  <c r="T744" i="14"/>
  <c r="W744" i="14"/>
  <c r="Z744" i="14"/>
  <c r="Z732" i="14"/>
  <c r="U734" i="14"/>
  <c r="P56" i="24"/>
  <c r="M56" i="24"/>
  <c r="U741" i="14" l="1"/>
  <c r="U742" i="14"/>
  <c r="R739" i="14"/>
  <c r="Z738" i="14"/>
  <c r="Z739" i="14"/>
  <c r="U744" i="14"/>
  <c r="Z741" i="14"/>
  <c r="U738" i="14"/>
  <c r="U733" i="14"/>
  <c r="Z734" i="14"/>
  <c r="U736" i="14"/>
  <c r="Z736" i="14"/>
  <c r="U723" i="14"/>
  <c r="Z735" i="14"/>
  <c r="Z725" i="14"/>
  <c r="Z723" i="14"/>
  <c r="Z733" i="14"/>
  <c r="Z731" i="14"/>
  <c r="U732" i="14"/>
  <c r="U735" i="14"/>
  <c r="U731" i="14"/>
  <c r="Z721" i="14"/>
  <c r="Z728" i="14"/>
  <c r="Z718" i="14"/>
  <c r="Z730" i="14"/>
  <c r="U727" i="14"/>
  <c r="Z722" i="14"/>
  <c r="U730" i="14"/>
  <c r="Z729" i="14"/>
  <c r="Z724" i="14"/>
  <c r="U728" i="14"/>
  <c r="Z720" i="14"/>
  <c r="Z726" i="14"/>
  <c r="U729" i="14"/>
  <c r="U726" i="14"/>
  <c r="U725" i="14"/>
  <c r="U724" i="14"/>
  <c r="Z727" i="14"/>
  <c r="Z719" i="14"/>
  <c r="Z717" i="14"/>
  <c r="U717" i="14"/>
  <c r="U715" i="14"/>
  <c r="U721" i="14"/>
  <c r="U722" i="14"/>
  <c r="U716" i="14"/>
  <c r="U720" i="14"/>
  <c r="U718" i="14"/>
  <c r="U719" i="14"/>
  <c r="N56" i="24" l="1"/>
  <c r="R56" i="24"/>
  <c r="U709" i="14" l="1"/>
  <c r="U714" i="14"/>
  <c r="Z716" i="14"/>
  <c r="Z710" i="14"/>
  <c r="Z714" i="14"/>
  <c r="U712" i="14"/>
  <c r="U711" i="14"/>
  <c r="Z715" i="14"/>
  <c r="Z712" i="14"/>
  <c r="Z709" i="14"/>
  <c r="U713" i="14"/>
  <c r="U706" i="14"/>
  <c r="Z713" i="14"/>
  <c r="U710" i="14"/>
  <c r="Z711" i="14"/>
  <c r="Z707" i="14"/>
  <c r="Z702" i="14"/>
  <c r="U705" i="14"/>
  <c r="Z708" i="14"/>
  <c r="U707" i="14"/>
  <c r="Z703" i="14"/>
  <c r="U708" i="14"/>
  <c r="Z705" i="14"/>
  <c r="Z704" i="14"/>
  <c r="U704" i="14"/>
  <c r="U703" i="14"/>
  <c r="Z706" i="14"/>
  <c r="U702" i="14"/>
  <c r="U701" i="14" l="1"/>
  <c r="U699" i="14" l="1"/>
  <c r="U696" i="14"/>
  <c r="Z696" i="14"/>
  <c r="Z697" i="14"/>
  <c r="Z699" i="14"/>
  <c r="Z700" i="14"/>
  <c r="U700" i="14"/>
  <c r="U697" i="14"/>
  <c r="Z698" i="14"/>
  <c r="U698" i="14"/>
  <c r="Z701" i="14"/>
  <c r="Q56" i="24" l="1"/>
  <c r="O56" i="24"/>
  <c r="L56" i="24"/>
  <c r="U692" i="14" l="1"/>
  <c r="U691" i="14"/>
  <c r="Z693" i="14"/>
  <c r="Z690" i="14"/>
  <c r="Z689" i="14"/>
  <c r="U694" i="14"/>
  <c r="Z691" i="14"/>
  <c r="U695" i="14"/>
  <c r="Z694" i="14"/>
  <c r="U693" i="14"/>
  <c r="Z695" i="14"/>
  <c r="U690" i="14"/>
  <c r="U689" i="14"/>
  <c r="Z692" i="14"/>
  <c r="Z682" i="14" l="1"/>
  <c r="U687" i="14"/>
  <c r="U683" i="14"/>
  <c r="Z683" i="14"/>
  <c r="U685" i="14"/>
  <c r="Z684" i="14"/>
  <c r="U688" i="14"/>
  <c r="Z686" i="14"/>
  <c r="Z688" i="14"/>
  <c r="U686" i="14"/>
  <c r="U682" i="14"/>
  <c r="Z685" i="14"/>
  <c r="U684" i="14"/>
  <c r="Z687" i="14"/>
  <c r="Z678" i="14" l="1"/>
  <c r="U676" i="14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K56" i="24"/>
  <c r="J56" i="24"/>
  <c r="I56" i="24"/>
  <c r="H56" i="24"/>
  <c r="G56" i="24"/>
  <c r="F56" i="24"/>
  <c r="E56" i="24"/>
  <c r="D56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T736" i="14" l="1"/>
  <c r="R736" i="14"/>
  <c r="W736" i="14"/>
  <c r="R732" i="14"/>
  <c r="R734" i="14"/>
  <c r="R731" i="14"/>
  <c r="R735" i="14"/>
  <c r="R733" i="14"/>
  <c r="T733" i="14"/>
  <c r="T735" i="14"/>
  <c r="T732" i="14"/>
  <c r="T731" i="14"/>
  <c r="T734" i="14"/>
  <c r="W735" i="14"/>
  <c r="W733" i="14"/>
  <c r="W731" i="14"/>
  <c r="W732" i="14"/>
  <c r="W734" i="14"/>
  <c r="R730" i="14"/>
  <c r="R729" i="14"/>
  <c r="R723" i="14"/>
  <c r="R724" i="14"/>
  <c r="R728" i="14"/>
  <c r="R726" i="14"/>
  <c r="R727" i="14"/>
  <c r="R725" i="14"/>
  <c r="T729" i="14"/>
  <c r="T724" i="14"/>
  <c r="T725" i="14"/>
  <c r="T728" i="14"/>
  <c r="T730" i="14"/>
  <c r="T723" i="14"/>
  <c r="T726" i="14"/>
  <c r="T727" i="14"/>
  <c r="W726" i="14"/>
  <c r="W725" i="14"/>
  <c r="W728" i="14"/>
  <c r="W724" i="14"/>
  <c r="W727" i="14"/>
  <c r="W730" i="14"/>
  <c r="W723" i="14"/>
  <c r="W729" i="14"/>
  <c r="R715" i="14"/>
  <c r="R719" i="14"/>
  <c r="R717" i="14"/>
  <c r="R718" i="14"/>
  <c r="R720" i="14"/>
  <c r="R716" i="14"/>
  <c r="R721" i="14"/>
  <c r="R722" i="14"/>
  <c r="T716" i="14"/>
  <c r="T718" i="14"/>
  <c r="T717" i="14"/>
  <c r="T721" i="14"/>
  <c r="T719" i="14"/>
  <c r="T715" i="14"/>
  <c r="T720" i="14"/>
  <c r="T722" i="14"/>
  <c r="W721" i="14"/>
  <c r="W720" i="14"/>
  <c r="W722" i="14"/>
  <c r="W718" i="14"/>
  <c r="W716" i="14"/>
  <c r="W719" i="14"/>
  <c r="W717" i="14"/>
  <c r="W715" i="14"/>
  <c r="R712" i="14"/>
  <c r="R713" i="14"/>
  <c r="R711" i="14"/>
  <c r="R709" i="14"/>
  <c r="R714" i="14"/>
  <c r="R710" i="14"/>
  <c r="T709" i="14"/>
  <c r="T713" i="14"/>
  <c r="T714" i="14"/>
  <c r="T711" i="14"/>
  <c r="T710" i="14"/>
  <c r="T712" i="14"/>
  <c r="W714" i="14"/>
  <c r="W712" i="14"/>
  <c r="W710" i="14"/>
  <c r="W709" i="14"/>
  <c r="W713" i="14"/>
  <c r="W711" i="14"/>
  <c r="R702" i="14"/>
  <c r="R704" i="14"/>
  <c r="R705" i="14"/>
  <c r="R703" i="14"/>
  <c r="R708" i="14"/>
  <c r="R707" i="14"/>
  <c r="R706" i="14"/>
  <c r="T702" i="14"/>
  <c r="T706" i="14"/>
  <c r="T705" i="14"/>
  <c r="T708" i="14"/>
  <c r="T703" i="14"/>
  <c r="T707" i="14"/>
  <c r="T704" i="14"/>
  <c r="W702" i="14"/>
  <c r="W704" i="14"/>
  <c r="W705" i="14"/>
  <c r="W707" i="14"/>
  <c r="W708" i="14"/>
  <c r="W703" i="14"/>
  <c r="W706" i="14"/>
  <c r="R697" i="14"/>
  <c r="R700" i="14"/>
  <c r="R696" i="14"/>
  <c r="R701" i="14"/>
  <c r="R698" i="14"/>
  <c r="R699" i="14"/>
  <c r="T700" i="14"/>
  <c r="T698" i="14"/>
  <c r="T697" i="14"/>
  <c r="T701" i="14"/>
  <c r="T696" i="14"/>
  <c r="T699" i="14"/>
  <c r="W697" i="14"/>
  <c r="W699" i="14"/>
  <c r="W700" i="14"/>
  <c r="W696" i="14"/>
  <c r="W698" i="14"/>
  <c r="W701" i="14"/>
  <c r="R691" i="14"/>
  <c r="R690" i="14"/>
  <c r="R695" i="14"/>
  <c r="R694" i="14"/>
  <c r="R693" i="14"/>
  <c r="R692" i="14"/>
  <c r="R689" i="14"/>
  <c r="T689" i="14"/>
  <c r="T692" i="14"/>
  <c r="T693" i="14"/>
  <c r="T695" i="14"/>
  <c r="T691" i="14"/>
  <c r="T690" i="14"/>
  <c r="T694" i="14"/>
  <c r="W690" i="14"/>
  <c r="W689" i="14"/>
  <c r="W694" i="14"/>
  <c r="W693" i="14"/>
  <c r="W691" i="14"/>
  <c r="W692" i="14"/>
  <c r="W695" i="14"/>
  <c r="R688" i="14"/>
  <c r="R683" i="14"/>
  <c r="R682" i="14"/>
  <c r="R685" i="14"/>
  <c r="R687" i="14"/>
  <c r="R686" i="14"/>
  <c r="R684" i="14"/>
  <c r="T686" i="14"/>
  <c r="T688" i="14"/>
  <c r="T687" i="14"/>
  <c r="T683" i="14"/>
  <c r="T685" i="14"/>
  <c r="T682" i="14"/>
  <c r="T684" i="14"/>
  <c r="W688" i="14"/>
  <c r="W686" i="14"/>
  <c r="W683" i="14"/>
  <c r="W682" i="14"/>
  <c r="W685" i="14"/>
  <c r="W684" i="14"/>
  <c r="W687" i="14"/>
  <c r="R675" i="14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<sst xmlns="http://schemas.openxmlformats.org/spreadsheetml/2006/main" count="1586" uniqueCount="342">
  <si>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</si>
  <si>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</si>
  <si>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</si>
  <si>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</si>
  <si>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</si>
  <si>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</si>
  <si>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</si>
  <si>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</si>
  <si>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</si>
  <si>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</si>
  <si>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</si>
  <si>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</si>
  <si>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</si>
  <si>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</si>
  <si>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</si>
  <si>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</si>
  <si>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</si>
  <si>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</si>
  <si>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</si>
  <si>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</si>
  <si>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</si>
  <si>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</si>
  <si>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</si>
  <si>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</si>
  <si>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</si>
  <si>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</si>
  <si>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</si>
  <si>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</si>
  <si>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</si>
  <si>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</si>
  <si>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</si>
  <si>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</si>
  <si>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</si>
  <si>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</si>
  <si>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</si>
  <si>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</si>
  <si>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</si>
  <si>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</si>
  <si>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</si>
  <si>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</si>
  <si>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</si>
  <si>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</si>
  <si>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</si>
  <si>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</si>
  <si>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</si>
  <si>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</si>
  <si>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</si>
  <si>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</si>
  <si>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</si>
  <si>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</si>
  <si>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</si>
  <si>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</si>
  <si>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</si>
  <si>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</si>
  <si>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</si>
  <si>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</si>
  <si>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</si>
  <si>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</si>
  <si>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</si>
  <si>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</si>
  <si>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</si>
  <si>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</si>
  <si>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</si>
  <si>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</si>
  <si>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</si>
  <si>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</si>
  <si>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</si>
  <si>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</si>
  <si>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</si>
  <si>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</si>
  <si>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</si>
  <si>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</si>
  <si>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</si>
  <si>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</si>
  <si>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</si>
  <si>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</si>
  <si>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</si>
  <si>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</si>
  <si>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</si>
  <si>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</si>
  <si>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</si>
  <si>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</si>
  <si>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</si>
  <si>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</si>
  <si>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</si>
  <si>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</si>
  <si>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</si>
  <si>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</si>
  <si>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</si>
  <si>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</si>
  <si>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</si>
  <si>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</si>
  <si>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</si>
  <si>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</si>
  <si>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</si>
  <si>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</si>
  <si>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</si>
  <si>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</si>
  <si>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</si>
  <si>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</si>
  <si>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</si>
  <si>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</si>
  <si>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</si>
  <si>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</si>
  <si>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</si>
  <si>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</si>
  <si>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</si>
  <si>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</si>
  <si>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</si>
  <si>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</si>
  <si>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</si>
  <si>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</si>
  <si>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</si>
  <si>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</si>
  <si>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</si>
  <si>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</si>
  <si>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</si>
  <si>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</si>
  <si>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</si>
  <si>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</si>
  <si>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</si>
  <si>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</si>
  <si>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</si>
  <si>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</si>
  <si>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</si>
  <si>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</si>
  <si>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</si>
  <si>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</si>
  <si>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</si>
  <si>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</si>
  <si>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</si>
  <si>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</si>
  <si>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</si>
  <si>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</si>
  <si>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</si>
  <si>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</si>
  <si>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</si>
  <si>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</si>
  <si>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</si>
  <si>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</si>
  <si>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</si>
  <si>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</si>
  <si>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</si>
  <si>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</si>
  <si>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</si>
  <si>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</si>
  <si>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</si>
  <si>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</si>
  <si>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</si>
  <si>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</si>
  <si>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</si>
  <si>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</si>
  <si>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</si>
  <si>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</si>
  <si>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</si>
  <si>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</si>
  <si>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</si>
  <si>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</si>
  <si>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</si>
  <si>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</si>
  <si>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</si>
  <si>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</si>
  <si>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</si>
  <si>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</si>
  <si>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</si>
  <si>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</si>
  <si>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</si>
  <si>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</si>
  <si>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</si>
  <si>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</si>
  <si>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</si>
  <si>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</si>
  <si>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</si>
  <si>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</si>
  <si>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</si>
  <si>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</si>
  <si>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</si>
  <si>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</si>
  <si>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</si>
  <si>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</si>
  <si>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</si>
  <si>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</si>
  <si>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</si>
  <si>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</si>
  <si>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</si>
  <si>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</si>
  <si>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</si>
  <si>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</si>
  <si>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</si>
  <si>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</si>
  <si>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</si>
  <si>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</si>
  <si>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</si>
  <si>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</si>
  <si>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</si>
  <si>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</si>
  <si>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</si>
  <si>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</si>
  <si>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</si>
  <si>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</si>
  <si>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</si>
  <si>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</si>
  <si>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</si>
  <si>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</si>
  <si>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</si>
  <si>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</si>
  <si>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</si>
  <si>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</si>
  <si>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</si>
  <si>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</si>
  <si>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</si>
  <si>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</si>
  <si>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</si>
  <si>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</si>
  <si>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</si>
  <si>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</si>
  <si>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</si>
  <si>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</si>
  <si>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</si>
  <si>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</si>
  <si>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</si>
  <si>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</si>
  <si>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</si>
  <si>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</si>
  <si>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</si>
  <si>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</si>
  <si>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</si>
  <si>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</si>
  <si>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</si>
  <si>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</si>
  <si>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</si>
  <si>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</si>
  <si>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</si>
  <si>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</si>
  <si>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</si>
  <si>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</si>
  <si>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</si>
  <si>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</si>
  <si>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</si>
  <si>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</si>
  <si>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</si>
  <si>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</si>
  <si>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</si>
  <si>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</si>
  <si>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</si>
  <si>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</si>
  <si>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</si>
  <si>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</si>
  <si>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</si>
  <si>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</si>
  <si>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</si>
  <si>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</si>
  <si>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</si>
  <si>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</si>
  <si>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</si>
  <si>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</si>
  <si>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</si>
  <si>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</si>
  <si>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</si>
  <si>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</si>
  <si>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</si>
  <si>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</si>
  <si>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</si>
  <si>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</si>
  <si>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</si>
  <si>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</si>
  <si>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</si>
  <si>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</si>
  <si>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</si>
  <si>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</si>
  <si>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</si>
  <si>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</si>
  <si>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</si>
  <si>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</si>
  <si>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</si>
  <si>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</si>
  <si>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</si>
  <si>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</si>
  <si>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</si>
  <si>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</si>
  <si>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</si>
  <si>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</si>
  <si>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</si>
  <si>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</si>
  <si>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</si>
  <si>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</si>
  <si>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</si>
  <si>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</si>
  <si>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</si>
  <si>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</si>
  <si>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</si>
  <si>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</si>
  <si>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</si>
  <si>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</si>
  <si>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</si>
  <si>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</si>
  <si>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</si>
  <si>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</si>
  <si>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</si>
  <si>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</si>
  <si>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</si>
  <si>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</si>
  <si>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</si>
  <si>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</si>
  <si>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</si>
  <si>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</si>
  <si>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</si>
  <si>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</si>
  <si>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</si>
  <si>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</si>
  <si>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</si>
  <si>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</si>
  <si>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</si>
  <si>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</si>
  <si>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</si>
  <si>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</si>
  <si>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</si>
  <si>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</si>
  <si>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</si>
  <si>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</si>
  <si>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</si>
  <si>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</si>
  <si>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</si>
  <si>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</si>
  <si>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</si>
  <si>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</si>
  <si>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</si>
  <si>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</si>
  <si>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</si>
  <si>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</si>
  <si>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</si>
  <si>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</si>
  <si>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</si>
  <si>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</si>
  <si>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</si>
  <si>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</si>
  <si>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</si>
  <si>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</si>
  <si>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</si>
  <si>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</si>
  <si>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- 31out</t>
  </si>
  <si>
    <t>1nov - 28nov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</si>
</sst>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42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177" fontId="0" fillId="0" borderId="0" xfId="0" applyNumberFormat="1"/>
    <xf numFmtId="165" fontId="0" fillId="0" borderId="0" xfId="0" applyNumberFormat="1" applyAlignment="1">
      <alignment horizontal="center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1" fontId="55" fillId="14" borderId="76" xfId="5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Semanais'!$Y$9:$Y$740</c:f>
              <c:strCache>
                <c:ptCount val="73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1">
                  <c:v>02-01-2022</c:v>
                </c:pt>
              </c:strCache>
            </c:strRef>
          </c:cat>
          <c:val>
            <c:numRef>
              <c:f>'Indicadores Semanais'!$Z$9:$Z$740</c:f>
              <c:numCache>
                <c:formatCode>0.0</c:formatCode>
                <c:ptCount val="732"/>
                <c:pt idx="0">
                  <c:v>1.5605210418518181</c:v>
                </c:pt>
                <c:pt idx="1">
                  <c:v>7.5236626084819402E-2</c:v>
                </c:pt>
                <c:pt idx="2">
                  <c:v>-2.6273892313750893</c:v>
                </c:pt>
                <c:pt idx="3">
                  <c:v>-2.420441926409878</c:v>
                </c:pt>
                <c:pt idx="4">
                  <c:v>0.68374813465680884</c:v>
                </c:pt>
                <c:pt idx="5">
                  <c:v>-8.7466424434108792E-2</c:v>
                </c:pt>
                <c:pt idx="6">
                  <c:v>-1.0718093534451243</c:v>
                </c:pt>
                <c:pt idx="7">
                  <c:v>-0.16726627805480154</c:v>
                </c:pt>
                <c:pt idx="8">
                  <c:v>2.0655454074336843</c:v>
                </c:pt>
                <c:pt idx="9">
                  <c:v>0.23386234707629061</c:v>
                </c:pt>
                <c:pt idx="10">
                  <c:v>0.91402546578122212</c:v>
                </c:pt>
                <c:pt idx="11">
                  <c:v>1.6609665537043798</c:v>
                </c:pt>
                <c:pt idx="12">
                  <c:v>1.1726641551381718</c:v>
                </c:pt>
                <c:pt idx="13">
                  <c:v>-3.4435033237898871E-2</c:v>
                </c:pt>
                <c:pt idx="14">
                  <c:v>0.37240306103567233</c:v>
                </c:pt>
                <c:pt idx="15">
                  <c:v>0.60724205827747291</c:v>
                </c:pt>
                <c:pt idx="16">
                  <c:v>-0.77111639836905876</c:v>
                </c:pt>
                <c:pt idx="17">
                  <c:v>-1.3118713572091414</c:v>
                </c:pt>
                <c:pt idx="18">
                  <c:v>0.68861058813797271</c:v>
                </c:pt>
                <c:pt idx="19">
                  <c:v>3.4016925427083171</c:v>
                </c:pt>
                <c:pt idx="20">
                  <c:v>0.67472610782490161</c:v>
                </c:pt>
                <c:pt idx="21">
                  <c:v>0.12168831133811908</c:v>
                </c:pt>
                <c:pt idx="22">
                  <c:v>2.2559939055425202</c:v>
                </c:pt>
                <c:pt idx="23">
                  <c:v>2.7358004455069187</c:v>
                </c:pt>
                <c:pt idx="24">
                  <c:v>2.9892209255197537</c:v>
                </c:pt>
                <c:pt idx="25">
                  <c:v>3.6369778969164539</c:v>
                </c:pt>
                <c:pt idx="26">
                  <c:v>1.7170600493491026</c:v>
                </c:pt>
                <c:pt idx="27">
                  <c:v>-0.25249916526186622</c:v>
                </c:pt>
                <c:pt idx="28">
                  <c:v>0.7535583661473626</c:v>
                </c:pt>
                <c:pt idx="29">
                  <c:v>1.8681918334979128</c:v>
                </c:pt>
                <c:pt idx="30">
                  <c:v>0.46230390034852986</c:v>
                </c:pt>
                <c:pt idx="31">
                  <c:v>0.64095958586200963</c:v>
                </c:pt>
                <c:pt idx="32">
                  <c:v>-2.4012956873335911</c:v>
                </c:pt>
                <c:pt idx="33">
                  <c:v>-1.587341387090405</c:v>
                </c:pt>
                <c:pt idx="34">
                  <c:v>-3.8355918288801285</c:v>
                </c:pt>
                <c:pt idx="35">
                  <c:v>-4.5731384792855128</c:v>
                </c:pt>
                <c:pt idx="36">
                  <c:v>-2.3712906537795342</c:v>
                </c:pt>
                <c:pt idx="37">
                  <c:v>-2.0904426197559989</c:v>
                </c:pt>
                <c:pt idx="38">
                  <c:v>-3.4711881233248492</c:v>
                </c:pt>
                <c:pt idx="39">
                  <c:v>-2.8657480656170815</c:v>
                </c:pt>
                <c:pt idx="40">
                  <c:v>-0.22684638328434725</c:v>
                </c:pt>
                <c:pt idx="41">
                  <c:v>-2.5832404219730396</c:v>
                </c:pt>
                <c:pt idx="42">
                  <c:v>2.8534659785033982</c:v>
                </c:pt>
                <c:pt idx="43">
                  <c:v>3.4365705742395978</c:v>
                </c:pt>
                <c:pt idx="44">
                  <c:v>-1.3241337268473936</c:v>
                </c:pt>
                <c:pt idx="45">
                  <c:v>-0.71454512242493662</c:v>
                </c:pt>
                <c:pt idx="46">
                  <c:v>1.2670642098309979</c:v>
                </c:pt>
                <c:pt idx="47">
                  <c:v>5.8786040673833355</c:v>
                </c:pt>
                <c:pt idx="48">
                  <c:v>0.44202781350143105</c:v>
                </c:pt>
                <c:pt idx="49">
                  <c:v>-0.29515239045362307</c:v>
                </c:pt>
                <c:pt idx="50">
                  <c:v>0.56846627947725592</c:v>
                </c:pt>
                <c:pt idx="51">
                  <c:v>-1.4408820214243541</c:v>
                </c:pt>
                <c:pt idx="52">
                  <c:v>0.15312467704100996</c:v>
                </c:pt>
                <c:pt idx="53">
                  <c:v>-3.2997936416671405</c:v>
                </c:pt>
                <c:pt idx="54">
                  <c:v>-0.90251536467422211</c:v>
                </c:pt>
                <c:pt idx="55">
                  <c:v>2.6133217652087266</c:v>
                </c:pt>
                <c:pt idx="56">
                  <c:v>4.2656608681927297</c:v>
                </c:pt>
                <c:pt idx="57">
                  <c:v>-1.1274239617319002</c:v>
                </c:pt>
                <c:pt idx="58">
                  <c:v>0.83399949718946642</c:v>
                </c:pt>
                <c:pt idx="59">
                  <c:v>1.0436644730697835</c:v>
                </c:pt>
                <c:pt idx="60">
                  <c:v>3.1227579549346292</c:v>
                </c:pt>
                <c:pt idx="61">
                  <c:v>4.2482717512282129</c:v>
                </c:pt>
                <c:pt idx="62">
                  <c:v>1.8619714016050093</c:v>
                </c:pt>
                <c:pt idx="63">
                  <c:v>0.82606487454671873</c:v>
                </c:pt>
                <c:pt idx="64">
                  <c:v>-1.603878956000234</c:v>
                </c:pt>
                <c:pt idx="65">
                  <c:v>0.49349374852541139</c:v>
                </c:pt>
                <c:pt idx="66">
                  <c:v>-1.3597226256468651</c:v>
                </c:pt>
                <c:pt idx="67">
                  <c:v>1.0984656727069955</c:v>
                </c:pt>
                <c:pt idx="68">
                  <c:v>1.9868996192728945</c:v>
                </c:pt>
                <c:pt idx="69">
                  <c:v>4.2523520060390529</c:v>
                </c:pt>
                <c:pt idx="70">
                  <c:v>3.2904198948793928</c:v>
                </c:pt>
                <c:pt idx="71">
                  <c:v>3.8658249534896303</c:v>
                </c:pt>
                <c:pt idx="72">
                  <c:v>-3.068136891276994</c:v>
                </c:pt>
                <c:pt idx="73">
                  <c:v>1.3193742293945161</c:v>
                </c:pt>
                <c:pt idx="74">
                  <c:v>-1.9386271599928129</c:v>
                </c:pt>
                <c:pt idx="75">
                  <c:v>-3.0670883751516476</c:v>
                </c:pt>
                <c:pt idx="76">
                  <c:v>-5.2632077025951443</c:v>
                </c:pt>
                <c:pt idx="77">
                  <c:v>-13.232264301245175</c:v>
                </c:pt>
                <c:pt idx="78">
                  <c:v>-13.271895610890951</c:v>
                </c:pt>
                <c:pt idx="79">
                  <c:v>-17.720601809413182</c:v>
                </c:pt>
                <c:pt idx="80">
                  <c:v>-21.548085804832208</c:v>
                </c:pt>
                <c:pt idx="81">
                  <c:v>-18.059188005063149</c:v>
                </c:pt>
                <c:pt idx="82">
                  <c:v>-20.350490024052107</c:v>
                </c:pt>
                <c:pt idx="83">
                  <c:v>-17.985395831113799</c:v>
                </c:pt>
                <c:pt idx="84">
                  <c:v>-18.150808374181278</c:v>
                </c:pt>
                <c:pt idx="85">
                  <c:v>-16.986286615814127</c:v>
                </c:pt>
                <c:pt idx="86">
                  <c:v>-23.027074323640448</c:v>
                </c:pt>
                <c:pt idx="87">
                  <c:v>-24.989061125194045</c:v>
                </c:pt>
                <c:pt idx="88">
                  <c:v>-17.329341594719345</c:v>
                </c:pt>
                <c:pt idx="89">
                  <c:v>-13.221912095711593</c:v>
                </c:pt>
                <c:pt idx="90">
                  <c:v>-16.590521698896719</c:v>
                </c:pt>
                <c:pt idx="91">
                  <c:v>-18.731017273787899</c:v>
                </c:pt>
                <c:pt idx="92">
                  <c:v>-20.833259327796767</c:v>
                </c:pt>
                <c:pt idx="93">
                  <c:v>-23.693003986428632</c:v>
                </c:pt>
                <c:pt idx="94">
                  <c:v>-24.524001374817708</c:v>
                </c:pt>
                <c:pt idx="95">
                  <c:v>-23.469160641061805</c:v>
                </c:pt>
                <c:pt idx="96">
                  <c:v>-22.870891626044322</c:v>
                </c:pt>
                <c:pt idx="97">
                  <c:v>-23.937595681298319</c:v>
                </c:pt>
                <c:pt idx="98">
                  <c:v>-25.184133016767646</c:v>
                </c:pt>
                <c:pt idx="99">
                  <c:v>-28.568049988956748</c:v>
                </c:pt>
                <c:pt idx="100">
                  <c:v>-22.112441241849275</c:v>
                </c:pt>
                <c:pt idx="101">
                  <c:v>-23.610691314012158</c:v>
                </c:pt>
                <c:pt idx="102">
                  <c:v>-20.971118276781656</c:v>
                </c:pt>
                <c:pt idx="103">
                  <c:v>-19.623418387830984</c:v>
                </c:pt>
                <c:pt idx="104">
                  <c:v>-21.070305611791412</c:v>
                </c:pt>
                <c:pt idx="105">
                  <c:v>-21.377725163362776</c:v>
                </c:pt>
                <c:pt idx="106">
                  <c:v>-22.550198918650388</c:v>
                </c:pt>
                <c:pt idx="107">
                  <c:v>-23.704557373364921</c:v>
                </c:pt>
                <c:pt idx="108">
                  <c:v>-26.049069667710445</c:v>
                </c:pt>
                <c:pt idx="109">
                  <c:v>-23.293510635113702</c:v>
                </c:pt>
                <c:pt idx="110">
                  <c:v>-21.67938881764697</c:v>
                </c:pt>
                <c:pt idx="111">
                  <c:v>-21.273247238067384</c:v>
                </c:pt>
                <c:pt idx="112">
                  <c:v>-20.212912907684014</c:v>
                </c:pt>
                <c:pt idx="113">
                  <c:v>-22.411593194772561</c:v>
                </c:pt>
                <c:pt idx="114">
                  <c:v>-26.792789249533964</c:v>
                </c:pt>
                <c:pt idx="115">
                  <c:v>-22.141211523788574</c:v>
                </c:pt>
                <c:pt idx="116">
                  <c:v>-19.076911002238433</c:v>
                </c:pt>
                <c:pt idx="117">
                  <c:v>-17.363214318510199</c:v>
                </c:pt>
                <c:pt idx="118">
                  <c:v>-16.801982156069773</c:v>
                </c:pt>
                <c:pt idx="119">
                  <c:v>-19.325090740123184</c:v>
                </c:pt>
                <c:pt idx="120">
                  <c:v>-25.667217421578673</c:v>
                </c:pt>
                <c:pt idx="121">
                  <c:v>-24.949156423280566</c:v>
                </c:pt>
                <c:pt idx="122">
                  <c:v>-27.966759875815068</c:v>
                </c:pt>
                <c:pt idx="123">
                  <c:v>-17.881673370357017</c:v>
                </c:pt>
                <c:pt idx="124">
                  <c:v>-21.393691295504144</c:v>
                </c:pt>
                <c:pt idx="125">
                  <c:v>-19.506894685646216</c:v>
                </c:pt>
                <c:pt idx="126">
                  <c:v>-22.485977055887979</c:v>
                </c:pt>
                <c:pt idx="127">
                  <c:v>-20.856589149805021</c:v>
                </c:pt>
                <c:pt idx="128">
                  <c:v>-24.49976781572256</c:v>
                </c:pt>
                <c:pt idx="129">
                  <c:v>-27.562468770778079</c:v>
                </c:pt>
                <c:pt idx="130">
                  <c:v>-22.253973194026035</c:v>
                </c:pt>
                <c:pt idx="131">
                  <c:v>-21.152809756400224</c:v>
                </c:pt>
                <c:pt idx="132">
                  <c:v>-20.981011128009943</c:v>
                </c:pt>
                <c:pt idx="133">
                  <c:v>-20.825406794077402</c:v>
                </c:pt>
                <c:pt idx="134">
                  <c:v>-16.021094421698937</c:v>
                </c:pt>
                <c:pt idx="135">
                  <c:v>-24.242795800268915</c:v>
                </c:pt>
                <c:pt idx="136">
                  <c:v>-26.748544847696969</c:v>
                </c:pt>
                <c:pt idx="137">
                  <c:v>-22.24571611704383</c:v>
                </c:pt>
                <c:pt idx="138">
                  <c:v>-20.145644972832798</c:v>
                </c:pt>
                <c:pt idx="139">
                  <c:v>-17.82005316521877</c:v>
                </c:pt>
                <c:pt idx="140">
                  <c:v>-18.267592250362274</c:v>
                </c:pt>
                <c:pt idx="141">
                  <c:v>-17.402384596711936</c:v>
                </c:pt>
                <c:pt idx="142">
                  <c:v>-22.529779948635898</c:v>
                </c:pt>
                <c:pt idx="143">
                  <c:v>-23.784212394857576</c:v>
                </c:pt>
                <c:pt idx="144">
                  <c:v>-20.132096666672183</c:v>
                </c:pt>
                <c:pt idx="145">
                  <c:v>-16.854912459536656</c:v>
                </c:pt>
                <c:pt idx="146">
                  <c:v>-18.575095943172666</c:v>
                </c:pt>
                <c:pt idx="147">
                  <c:v>-17.924240305170535</c:v>
                </c:pt>
                <c:pt idx="148">
                  <c:v>-16.918595766542637</c:v>
                </c:pt>
                <c:pt idx="149">
                  <c:v>-20.457482138782684</c:v>
                </c:pt>
                <c:pt idx="150">
                  <c:v>-23.755864463728329</c:v>
                </c:pt>
                <c:pt idx="151">
                  <c:v>-20.186391028305234</c:v>
                </c:pt>
                <c:pt idx="152">
                  <c:v>-19.090144174522056</c:v>
                </c:pt>
                <c:pt idx="153">
                  <c:v>-18.01657681802109</c:v>
                </c:pt>
                <c:pt idx="154">
                  <c:v>-16.674111774810097</c:v>
                </c:pt>
                <c:pt idx="155">
                  <c:v>-14.25824012308955</c:v>
                </c:pt>
                <c:pt idx="156">
                  <c:v>-18.837783517770458</c:v>
                </c:pt>
                <c:pt idx="157">
                  <c:v>-19.162431106216296</c:v>
                </c:pt>
                <c:pt idx="158">
                  <c:v>-15.105241336597199</c:v>
                </c:pt>
                <c:pt idx="159">
                  <c:v>-10.431778325961844</c:v>
                </c:pt>
                <c:pt idx="160">
                  <c:v>-9.2923133224930119</c:v>
                </c:pt>
                <c:pt idx="161">
                  <c:v>-21.311160447430932</c:v>
                </c:pt>
                <c:pt idx="162">
                  <c:v>-17.619772870033298</c:v>
                </c:pt>
                <c:pt idx="163">
                  <c:v>-15.407565467993521</c:v>
                </c:pt>
                <c:pt idx="164">
                  <c:v>-18.948167315820918</c:v>
                </c:pt>
                <c:pt idx="165">
                  <c:v>-11.7773055399286</c:v>
                </c:pt>
                <c:pt idx="166">
                  <c:v>-13.051031614050432</c:v>
                </c:pt>
                <c:pt idx="167">
                  <c:v>-14.033466893326773</c:v>
                </c:pt>
                <c:pt idx="168">
                  <c:v>-14.026666379890113</c:v>
                </c:pt>
                <c:pt idx="169">
                  <c:v>-11.936431957991738</c:v>
                </c:pt>
                <c:pt idx="170">
                  <c:v>-13.841410792285357</c:v>
                </c:pt>
                <c:pt idx="171">
                  <c:v>-16.076512634850843</c:v>
                </c:pt>
                <c:pt idx="172">
                  <c:v>-14.661270320139433</c:v>
                </c:pt>
                <c:pt idx="173">
                  <c:v>-15.277134963290285</c:v>
                </c:pt>
                <c:pt idx="174">
                  <c:v>-11.353482812824094</c:v>
                </c:pt>
                <c:pt idx="175">
                  <c:v>-12.635265054534198</c:v>
                </c:pt>
                <c:pt idx="176">
                  <c:v>-12.474313043567768</c:v>
                </c:pt>
                <c:pt idx="177">
                  <c:v>-17.362862867159151</c:v>
                </c:pt>
                <c:pt idx="178">
                  <c:v>-18.2296556138539</c:v>
                </c:pt>
                <c:pt idx="179">
                  <c:v>-14.455973227339129</c:v>
                </c:pt>
                <c:pt idx="180">
                  <c:v>-14.233588100342937</c:v>
                </c:pt>
                <c:pt idx="181">
                  <c:v>-12.119921379714206</c:v>
                </c:pt>
                <c:pt idx="182">
                  <c:v>-12.553782815215559</c:v>
                </c:pt>
                <c:pt idx="183">
                  <c:v>-10.110527330213682</c:v>
                </c:pt>
                <c:pt idx="184">
                  <c:v>-14.137305037460402</c:v>
                </c:pt>
                <c:pt idx="185">
                  <c:v>-14.774038310909912</c:v>
                </c:pt>
                <c:pt idx="186">
                  <c:v>-9.199219785398757</c:v>
                </c:pt>
                <c:pt idx="187">
                  <c:v>-8.8545153148372435</c:v>
                </c:pt>
                <c:pt idx="188">
                  <c:v>-8.1810789314733086</c:v>
                </c:pt>
                <c:pt idx="189">
                  <c:v>-9.75312340524966</c:v>
                </c:pt>
                <c:pt idx="190">
                  <c:v>-9.8135526238285884</c:v>
                </c:pt>
                <c:pt idx="191">
                  <c:v>-12.927079865732869</c:v>
                </c:pt>
                <c:pt idx="192">
                  <c:v>-14.829087582896861</c:v>
                </c:pt>
                <c:pt idx="193">
                  <c:v>-9.0960211784895879</c:v>
                </c:pt>
                <c:pt idx="194">
                  <c:v>-7.4043317638307498</c:v>
                </c:pt>
                <c:pt idx="195">
                  <c:v>-7.8186702360087104</c:v>
                </c:pt>
                <c:pt idx="196">
                  <c:v>-7.7126754252464629</c:v>
                </c:pt>
                <c:pt idx="197">
                  <c:v>-5.7622591900978524</c:v>
                </c:pt>
                <c:pt idx="198">
                  <c:v>-9.5209225668915565</c:v>
                </c:pt>
                <c:pt idx="199">
                  <c:v>-12.530358857677559</c:v>
                </c:pt>
                <c:pt idx="200">
                  <c:v>-7.5015289374756629</c:v>
                </c:pt>
                <c:pt idx="201">
                  <c:v>-6.5006177850859599</c:v>
                </c:pt>
                <c:pt idx="202">
                  <c:v>-8.7856805976091987</c:v>
                </c:pt>
                <c:pt idx="203">
                  <c:v>-7.7311836388235182</c:v>
                </c:pt>
                <c:pt idx="204">
                  <c:v>-8.252889974666612</c:v>
                </c:pt>
                <c:pt idx="205">
                  <c:v>-10.541736726972301</c:v>
                </c:pt>
                <c:pt idx="206">
                  <c:v>-11.99123500023884</c:v>
                </c:pt>
                <c:pt idx="207">
                  <c:v>-6.9325005402012811</c:v>
                </c:pt>
                <c:pt idx="208">
                  <c:v>-7.3454415620693716</c:v>
                </c:pt>
                <c:pt idx="209">
                  <c:v>-6.9142134209507624</c:v>
                </c:pt>
                <c:pt idx="210">
                  <c:v>-5.8604380237140994</c:v>
                </c:pt>
                <c:pt idx="211">
                  <c:v>-8.0522090235902866</c:v>
                </c:pt>
                <c:pt idx="212">
                  <c:v>-8.545204031219912</c:v>
                </c:pt>
                <c:pt idx="213">
                  <c:v>-10.457900551254259</c:v>
                </c:pt>
                <c:pt idx="214">
                  <c:v>-7.3508789903990062</c:v>
                </c:pt>
                <c:pt idx="215">
                  <c:v>-8.3797197252664297</c:v>
                </c:pt>
                <c:pt idx="216">
                  <c:v>-6.2514201069514099</c:v>
                </c:pt>
                <c:pt idx="217">
                  <c:v>-6.4954868065398417</c:v>
                </c:pt>
                <c:pt idx="218">
                  <c:v>-8.504287312586138</c:v>
                </c:pt>
                <c:pt idx="219">
                  <c:v>-10.045394730330457</c:v>
                </c:pt>
                <c:pt idx="220">
                  <c:v>-9.9103821600427828</c:v>
                </c:pt>
                <c:pt idx="221">
                  <c:v>-7.4678873954535856</c:v>
                </c:pt>
                <c:pt idx="222">
                  <c:v>-7.9777780895375372</c:v>
                </c:pt>
                <c:pt idx="223">
                  <c:v>-3.5432536603551297</c:v>
                </c:pt>
                <c:pt idx="224">
                  <c:v>-2.4576557425523125</c:v>
                </c:pt>
                <c:pt idx="225">
                  <c:v>-4.4354447585210259</c:v>
                </c:pt>
                <c:pt idx="226">
                  <c:v>-7.717920459145291</c:v>
                </c:pt>
                <c:pt idx="227">
                  <c:v>1.907672866347851</c:v>
                </c:pt>
                <c:pt idx="228">
                  <c:v>-4.1828299228925374</c:v>
                </c:pt>
                <c:pt idx="229">
                  <c:v>-8.5540008425161354</c:v>
                </c:pt>
                <c:pt idx="230">
                  <c:v>-4.5493473338267867</c:v>
                </c:pt>
                <c:pt idx="231">
                  <c:v>-3.5135558616576987</c:v>
                </c:pt>
                <c:pt idx="232">
                  <c:v>-6.8112855331961066</c:v>
                </c:pt>
                <c:pt idx="233">
                  <c:v>-5.6345029544567691</c:v>
                </c:pt>
                <c:pt idx="234">
                  <c:v>-4.3696653344195164</c:v>
                </c:pt>
                <c:pt idx="235">
                  <c:v>-6.6036194688903445</c:v>
                </c:pt>
                <c:pt idx="236">
                  <c:v>-6.1766730442894593</c:v>
                </c:pt>
                <c:pt idx="237">
                  <c:v>-3.732638495876289</c:v>
                </c:pt>
                <c:pt idx="238">
                  <c:v>-3.621876899022543</c:v>
                </c:pt>
                <c:pt idx="239">
                  <c:v>-5.1552223094549614</c:v>
                </c:pt>
                <c:pt idx="240">
                  <c:v>-3.9564259360208816</c:v>
                </c:pt>
                <c:pt idx="241">
                  <c:v>-5.0924347685639262</c:v>
                </c:pt>
                <c:pt idx="242">
                  <c:v>-5.3682434681106503</c:v>
                </c:pt>
                <c:pt idx="243">
                  <c:v>-7.1616858782988944</c:v>
                </c:pt>
                <c:pt idx="244">
                  <c:v>-4.8543829321427259</c:v>
                </c:pt>
                <c:pt idx="245">
                  <c:v>-5.3312933744118611</c:v>
                </c:pt>
                <c:pt idx="246">
                  <c:v>-2.6386805970382881</c:v>
                </c:pt>
                <c:pt idx="247">
                  <c:v>-5.7713179581618377</c:v>
                </c:pt>
                <c:pt idx="248">
                  <c:v>-4.8162983725166342</c:v>
                </c:pt>
                <c:pt idx="249">
                  <c:v>-2.4692972117532457</c:v>
                </c:pt>
                <c:pt idx="250">
                  <c:v>-3.0784203874728053</c:v>
                </c:pt>
                <c:pt idx="251">
                  <c:v>-3.9772863352688055</c:v>
                </c:pt>
                <c:pt idx="252">
                  <c:v>-4.5977120325032068</c:v>
                </c:pt>
                <c:pt idx="253">
                  <c:v>-4.8752122383210637</c:v>
                </c:pt>
                <c:pt idx="254">
                  <c:v>-4.9288398972625149</c:v>
                </c:pt>
                <c:pt idx="255">
                  <c:v>-4.9129327727279239</c:v>
                </c:pt>
                <c:pt idx="256">
                  <c:v>-4.323563659923634</c:v>
                </c:pt>
                <c:pt idx="257">
                  <c:v>-4.7518550370581405</c:v>
                </c:pt>
                <c:pt idx="258">
                  <c:v>-4.1074651995891447</c:v>
                </c:pt>
                <c:pt idx="259">
                  <c:v>-2.3592844311238164</c:v>
                </c:pt>
                <c:pt idx="260">
                  <c:v>-2.0051864073382957</c:v>
                </c:pt>
                <c:pt idx="261">
                  <c:v>-2.8458984392062598</c:v>
                </c:pt>
                <c:pt idx="262">
                  <c:v>-5.6521525876429717</c:v>
                </c:pt>
                <c:pt idx="263">
                  <c:v>-2.3971585730336846</c:v>
                </c:pt>
                <c:pt idx="264">
                  <c:v>-2.2060607324950463</c:v>
                </c:pt>
                <c:pt idx="265">
                  <c:v>-1.5784027165917736</c:v>
                </c:pt>
                <c:pt idx="266">
                  <c:v>-3.8993347277528199</c:v>
                </c:pt>
                <c:pt idx="267">
                  <c:v>-1.6972640757228761</c:v>
                </c:pt>
                <c:pt idx="268">
                  <c:v>-3.362233926826109</c:v>
                </c:pt>
                <c:pt idx="269">
                  <c:v>-6.3552009754886845</c:v>
                </c:pt>
                <c:pt idx="270">
                  <c:v>-6.3581597988212053</c:v>
                </c:pt>
                <c:pt idx="271">
                  <c:v>-7.2613965763535875</c:v>
                </c:pt>
                <c:pt idx="272">
                  <c:v>-4.6383339590885466</c:v>
                </c:pt>
                <c:pt idx="273">
                  <c:v>-7.5026819422425612</c:v>
                </c:pt>
                <c:pt idx="274">
                  <c:v>-4.9714575269488028</c:v>
                </c:pt>
                <c:pt idx="275">
                  <c:v>-3.9772287287832029</c:v>
                </c:pt>
                <c:pt idx="276">
                  <c:v>-7.1014618579532875</c:v>
                </c:pt>
                <c:pt idx="277">
                  <c:v>-4.3526274326214551</c:v>
                </c:pt>
                <c:pt idx="278">
                  <c:v>-6.9401777085935397</c:v>
                </c:pt>
                <c:pt idx="279">
                  <c:v>-4.4247565499306667</c:v>
                </c:pt>
                <c:pt idx="280">
                  <c:v>-5.0287235008004947</c:v>
                </c:pt>
                <c:pt idx="281">
                  <c:v>-6.1797790713795715</c:v>
                </c:pt>
                <c:pt idx="282">
                  <c:v>-4.2079951764671844</c:v>
                </c:pt>
                <c:pt idx="283">
                  <c:v>-6.8614925728154548</c:v>
                </c:pt>
                <c:pt idx="284">
                  <c:v>-7.1011560549363484</c:v>
                </c:pt>
                <c:pt idx="285">
                  <c:v>-8.3158767025128881</c:v>
                </c:pt>
                <c:pt idx="286">
                  <c:v>-5.5682327736285258</c:v>
                </c:pt>
                <c:pt idx="287">
                  <c:v>-5.821158673823267</c:v>
                </c:pt>
                <c:pt idx="288">
                  <c:v>-4.2063353315204406</c:v>
                </c:pt>
                <c:pt idx="289">
                  <c:v>-5.4936705964906247</c:v>
                </c:pt>
                <c:pt idx="290">
                  <c:v>-6.832694164984094</c:v>
                </c:pt>
                <c:pt idx="291">
                  <c:v>-8.1171528086953781</c:v>
                </c:pt>
                <c:pt idx="292">
                  <c:v>-8.9274119506138945</c:v>
                </c:pt>
                <c:pt idx="293">
                  <c:v>-6.883774887207637</c:v>
                </c:pt>
                <c:pt idx="294">
                  <c:v>-7.7731783388304843</c:v>
                </c:pt>
                <c:pt idx="295">
                  <c:v>-5.8677353623924127</c:v>
                </c:pt>
                <c:pt idx="296">
                  <c:v>-6.5851945606966069</c:v>
                </c:pt>
                <c:pt idx="297">
                  <c:v>-4.3126135476954079</c:v>
                </c:pt>
                <c:pt idx="298">
                  <c:v>-7.1659475459889563</c:v>
                </c:pt>
                <c:pt idx="299">
                  <c:v>-6.8224677446076205</c:v>
                </c:pt>
                <c:pt idx="300">
                  <c:v>-4.3406415700190948</c:v>
                </c:pt>
                <c:pt idx="301">
                  <c:v>-4.6125442246588557</c:v>
                </c:pt>
                <c:pt idx="302">
                  <c:v>-5.764555240949365</c:v>
                </c:pt>
                <c:pt idx="303">
                  <c:v>-9.5414476326732185</c:v>
                </c:pt>
                <c:pt idx="304">
                  <c:v>-9.086071417037795</c:v>
                </c:pt>
                <c:pt idx="305">
                  <c:v>-3.8089258920151328</c:v>
                </c:pt>
                <c:pt idx="306">
                  <c:v>-4.8826327428390766</c:v>
                </c:pt>
                <c:pt idx="307">
                  <c:v>-5.1525560198334421</c:v>
                </c:pt>
                <c:pt idx="308">
                  <c:v>-2.4426469236873327</c:v>
                </c:pt>
                <c:pt idx="309">
                  <c:v>-2.2563311285877097</c:v>
                </c:pt>
                <c:pt idx="310">
                  <c:v>-4.1151923754703716</c:v>
                </c:pt>
                <c:pt idx="311">
                  <c:v>-7.1210842741830396</c:v>
                </c:pt>
                <c:pt idx="312">
                  <c:v>-7.9291533505876268</c:v>
                </c:pt>
                <c:pt idx="313">
                  <c:v>-7.6819652299034971</c:v>
                </c:pt>
                <c:pt idx="314">
                  <c:v>-7.356338463792607</c:v>
                </c:pt>
                <c:pt idx="315">
                  <c:v>-6.3313228826305767</c:v>
                </c:pt>
                <c:pt idx="316">
                  <c:v>-3.6250924257565167</c:v>
                </c:pt>
                <c:pt idx="317">
                  <c:v>-12.466019752037369</c:v>
                </c:pt>
                <c:pt idx="318">
                  <c:v>-15.745252834491163</c:v>
                </c:pt>
                <c:pt idx="319">
                  <c:v>-7.9396153353633858</c:v>
                </c:pt>
                <c:pt idx="320">
                  <c:v>-10.245596578300734</c:v>
                </c:pt>
                <c:pt idx="321">
                  <c:v>-8.347584398574341</c:v>
                </c:pt>
                <c:pt idx="322">
                  <c:v>-10.086163459251782</c:v>
                </c:pt>
                <c:pt idx="323">
                  <c:v>-9.1072260343351079</c:v>
                </c:pt>
                <c:pt idx="324">
                  <c:v>-15.980180904240635</c:v>
                </c:pt>
                <c:pt idx="325">
                  <c:v>-15.923384497662031</c:v>
                </c:pt>
                <c:pt idx="326">
                  <c:v>-9.9649185045703064</c:v>
                </c:pt>
                <c:pt idx="327">
                  <c:v>-9.5208842888437832</c:v>
                </c:pt>
                <c:pt idx="328">
                  <c:v>-4.1292152682553862</c:v>
                </c:pt>
                <c:pt idx="329">
                  <c:v>-2.930520781317365</c:v>
                </c:pt>
                <c:pt idx="330">
                  <c:v>0.7394588221029732</c:v>
                </c:pt>
                <c:pt idx="331">
                  <c:v>-9.918827093491192</c:v>
                </c:pt>
                <c:pt idx="332">
                  <c:v>-14.876625396870805</c:v>
                </c:pt>
                <c:pt idx="333">
                  <c:v>-13.920243530104166</c:v>
                </c:pt>
                <c:pt idx="334">
                  <c:v>-13.748935408819795</c:v>
                </c:pt>
                <c:pt idx="335">
                  <c:v>-5.7239651396713231</c:v>
                </c:pt>
                <c:pt idx="336">
                  <c:v>-3.6547538181831092</c:v>
                </c:pt>
                <c:pt idx="337">
                  <c:v>-2.3171795778523054</c:v>
                </c:pt>
                <c:pt idx="338">
                  <c:v>-7.546031555759793</c:v>
                </c:pt>
                <c:pt idx="339">
                  <c:v>-9.7753363045228987</c:v>
                </c:pt>
                <c:pt idx="340">
                  <c:v>-11.367124042453767</c:v>
                </c:pt>
                <c:pt idx="341">
                  <c:v>-12.25672611230814</c:v>
                </c:pt>
                <c:pt idx="342">
                  <c:v>-2.7606367528172795</c:v>
                </c:pt>
                <c:pt idx="343">
                  <c:v>-4.5999862180766176</c:v>
                </c:pt>
                <c:pt idx="344">
                  <c:v>-5.1722185529217359</c:v>
                </c:pt>
                <c:pt idx="345">
                  <c:v>-9.7417518481826981</c:v>
                </c:pt>
                <c:pt idx="346">
                  <c:v>-9.3373573965694732</c:v>
                </c:pt>
                <c:pt idx="347">
                  <c:v>-3.7833633666256343</c:v>
                </c:pt>
                <c:pt idx="348">
                  <c:v>-2.96796641774369</c:v>
                </c:pt>
                <c:pt idx="349">
                  <c:v>-4.068361298347698</c:v>
                </c:pt>
                <c:pt idx="350">
                  <c:v>-2.3818777202449604</c:v>
                </c:pt>
                <c:pt idx="351">
                  <c:v>-1.2272025872623278</c:v>
                </c:pt>
                <c:pt idx="352">
                  <c:v>-2.9456916710293397</c:v>
                </c:pt>
                <c:pt idx="353">
                  <c:v>-4.9833213926384268</c:v>
                </c:pt>
                <c:pt idx="354">
                  <c:v>1.5763235423364108E-2</c:v>
                </c:pt>
                <c:pt idx="355">
                  <c:v>-0.24019498361571401</c:v>
                </c:pt>
                <c:pt idx="356">
                  <c:v>1.6454423611675595</c:v>
                </c:pt>
                <c:pt idx="357">
                  <c:v>-0.90271633099441995</c:v>
                </c:pt>
                <c:pt idx="358">
                  <c:v>-6.1591644045786555</c:v>
                </c:pt>
                <c:pt idx="359">
                  <c:v>0.22471082430280376</c:v>
                </c:pt>
                <c:pt idx="360">
                  <c:v>3.1286468376666257</c:v>
                </c:pt>
                <c:pt idx="361">
                  <c:v>-3.0833726905159597</c:v>
                </c:pt>
                <c:pt idx="362">
                  <c:v>0.81994662341662083</c:v>
                </c:pt>
                <c:pt idx="363">
                  <c:v>1.1172145036190169</c:v>
                </c:pt>
                <c:pt idx="364">
                  <c:v>-2.1695115624443173</c:v>
                </c:pt>
                <c:pt idx="365">
                  <c:v>-15.066718584299696</c:v>
                </c:pt>
                <c:pt idx="366">
                  <c:v>-11.561366731761153</c:v>
                </c:pt>
                <c:pt idx="367">
                  <c:v>-8.6112535343539225</c:v>
                </c:pt>
                <c:pt idx="368">
                  <c:v>-2.115919015290848</c:v>
                </c:pt>
                <c:pt idx="369">
                  <c:v>-3.7988326687817584</c:v>
                </c:pt>
                <c:pt idx="370">
                  <c:v>-3.7869651487407907</c:v>
                </c:pt>
                <c:pt idx="371">
                  <c:v>-5.256787464382688</c:v>
                </c:pt>
                <c:pt idx="372">
                  <c:v>-1.0734901472519889</c:v>
                </c:pt>
                <c:pt idx="373">
                  <c:v>-7.2963972406984556</c:v>
                </c:pt>
                <c:pt idx="374">
                  <c:v>-9.7478448444769192</c:v>
                </c:pt>
                <c:pt idx="375">
                  <c:v>-1.7713888760351206</c:v>
                </c:pt>
                <c:pt idx="376">
                  <c:v>-2.1908445426052334</c:v>
                </c:pt>
                <c:pt idx="377">
                  <c:v>-0.28426514495975108</c:v>
                </c:pt>
                <c:pt idx="378">
                  <c:v>0.32974141738315987</c:v>
                </c:pt>
                <c:pt idx="379">
                  <c:v>-7.3739512185640921</c:v>
                </c:pt>
                <c:pt idx="380">
                  <c:v>-10.85062399619852</c:v>
                </c:pt>
                <c:pt idx="381">
                  <c:v>-10.933281874642088</c:v>
                </c:pt>
                <c:pt idx="382">
                  <c:v>-6.964102939748182</c:v>
                </c:pt>
                <c:pt idx="383">
                  <c:v>-10.507939387857229</c:v>
                </c:pt>
                <c:pt idx="384">
                  <c:v>-10.822255953494953</c:v>
                </c:pt>
                <c:pt idx="385">
                  <c:v>-11.196033346537014</c:v>
                </c:pt>
                <c:pt idx="386">
                  <c:v>-9.5740085664395895</c:v>
                </c:pt>
                <c:pt idx="387">
                  <c:v>-13.581094181671668</c:v>
                </c:pt>
                <c:pt idx="388">
                  <c:v>-14.270720664893727</c:v>
                </c:pt>
                <c:pt idx="389">
                  <c:v>-7.2683425497418366</c:v>
                </c:pt>
                <c:pt idx="390">
                  <c:v>-12.543401154627142</c:v>
                </c:pt>
                <c:pt idx="391">
                  <c:v>-8.1533215713783687</c:v>
                </c:pt>
                <c:pt idx="392">
                  <c:v>-7.12865750472589</c:v>
                </c:pt>
                <c:pt idx="393">
                  <c:v>-8.6594266210648527</c:v>
                </c:pt>
                <c:pt idx="394">
                  <c:v>-12.912354731092538</c:v>
                </c:pt>
                <c:pt idx="395">
                  <c:v>-17.197647227896589</c:v>
                </c:pt>
                <c:pt idx="396">
                  <c:v>-7.5388849951716699</c:v>
                </c:pt>
                <c:pt idx="397">
                  <c:v>-8.9240555493465834</c:v>
                </c:pt>
                <c:pt idx="398">
                  <c:v>-9.7858859073576419</c:v>
                </c:pt>
                <c:pt idx="399">
                  <c:v>-8.2183127054082483</c:v>
                </c:pt>
                <c:pt idx="400">
                  <c:v>-5.9460790249982853</c:v>
                </c:pt>
                <c:pt idx="401">
                  <c:v>-10.245517485070753</c:v>
                </c:pt>
                <c:pt idx="402">
                  <c:v>-8.0596489837854204</c:v>
                </c:pt>
                <c:pt idx="403">
                  <c:v>-5.9541312973627107</c:v>
                </c:pt>
                <c:pt idx="404">
                  <c:v>-7.0571029245895653</c:v>
                </c:pt>
                <c:pt idx="405">
                  <c:v>-7.4062792893600298</c:v>
                </c:pt>
                <c:pt idx="406">
                  <c:v>-7.4563455105841552</c:v>
                </c:pt>
                <c:pt idx="407">
                  <c:v>-6.3453074769639635</c:v>
                </c:pt>
                <c:pt idx="408">
                  <c:v>-10.252372034598649</c:v>
                </c:pt>
                <c:pt idx="409">
                  <c:v>-15.540559998532681</c:v>
                </c:pt>
                <c:pt idx="410">
                  <c:v>-4.6372239869426668</c:v>
                </c:pt>
                <c:pt idx="411">
                  <c:v>3.1662608736728766</c:v>
                </c:pt>
                <c:pt idx="412">
                  <c:v>-4.6262204406178746</c:v>
                </c:pt>
                <c:pt idx="413">
                  <c:v>-7.1921552263495423</c:v>
                </c:pt>
                <c:pt idx="414">
                  <c:v>-3.2228514895139098</c:v>
                </c:pt>
                <c:pt idx="415">
                  <c:v>-6.6933645229674559</c:v>
                </c:pt>
                <c:pt idx="416">
                  <c:v>-11.03581971574229</c:v>
                </c:pt>
                <c:pt idx="417">
                  <c:v>-3.667927186772701</c:v>
                </c:pt>
                <c:pt idx="418">
                  <c:v>-2.3900334096988867</c:v>
                </c:pt>
                <c:pt idx="419">
                  <c:v>-4.9653350131568681</c:v>
                </c:pt>
                <c:pt idx="420">
                  <c:v>-7.0054136460743646</c:v>
                </c:pt>
                <c:pt idx="421">
                  <c:v>-7.0236698372548947</c:v>
                </c:pt>
                <c:pt idx="422">
                  <c:v>-6.1248858167726699</c:v>
                </c:pt>
                <c:pt idx="423">
                  <c:v>-17.101235925134993</c:v>
                </c:pt>
                <c:pt idx="424">
                  <c:v>-7.644271379981209</c:v>
                </c:pt>
                <c:pt idx="425">
                  <c:v>-8.2885027515462149</c:v>
                </c:pt>
                <c:pt idx="426">
                  <c:v>-9.8572000813983571</c:v>
                </c:pt>
                <c:pt idx="427">
                  <c:v>-8.8179092822122556</c:v>
                </c:pt>
                <c:pt idx="428">
                  <c:v>-8.149243541977464</c:v>
                </c:pt>
                <c:pt idx="429">
                  <c:v>-13.250868320538633</c:v>
                </c:pt>
                <c:pt idx="430">
                  <c:v>-16.648056419056577</c:v>
                </c:pt>
                <c:pt idx="431">
                  <c:v>-10.306696221067332</c:v>
                </c:pt>
                <c:pt idx="432">
                  <c:v>-8.9758876484900831</c:v>
                </c:pt>
                <c:pt idx="433">
                  <c:v>-9.6226462720530286</c:v>
                </c:pt>
                <c:pt idx="434">
                  <c:v>-10.802674503132863</c:v>
                </c:pt>
                <c:pt idx="435">
                  <c:v>-11.594578130143599</c:v>
                </c:pt>
                <c:pt idx="436">
                  <c:v>-10.636540791722608</c:v>
                </c:pt>
                <c:pt idx="437">
                  <c:v>-13.810419336855592</c:v>
                </c:pt>
                <c:pt idx="438">
                  <c:v>-7.3044428119755604</c:v>
                </c:pt>
                <c:pt idx="439">
                  <c:v>-6.2013079765435855</c:v>
                </c:pt>
                <c:pt idx="440">
                  <c:v>-4.0839461863062976</c:v>
                </c:pt>
                <c:pt idx="441">
                  <c:v>-2.8301648174649903</c:v>
                </c:pt>
                <c:pt idx="442">
                  <c:v>9.053606689347836</c:v>
                </c:pt>
                <c:pt idx="443">
                  <c:v>7.4570095821081672</c:v>
                </c:pt>
                <c:pt idx="444">
                  <c:v>9.1802262992071224</c:v>
                </c:pt>
                <c:pt idx="445">
                  <c:v>12.704727409817123</c:v>
                </c:pt>
                <c:pt idx="446">
                  <c:v>18.90591671486893</c:v>
                </c:pt>
                <c:pt idx="447">
                  <c:v>27.243116894756859</c:v>
                </c:pt>
                <c:pt idx="448">
                  <c:v>22.721043453551978</c:v>
                </c:pt>
                <c:pt idx="449">
                  <c:v>22.628004261436963</c:v>
                </c:pt>
                <c:pt idx="450">
                  <c:v>13.070574301858818</c:v>
                </c:pt>
                <c:pt idx="451">
                  <c:v>19.642229657244375</c:v>
                </c:pt>
                <c:pt idx="452">
                  <c:v>22.180891416249953</c:v>
                </c:pt>
                <c:pt idx="453">
                  <c:v>23.021842301161726</c:v>
                </c:pt>
                <c:pt idx="454">
                  <c:v>9.9328415332706665</c:v>
                </c:pt>
                <c:pt idx="455">
                  <c:v>18.517931519741342</c:v>
                </c:pt>
                <c:pt idx="456">
                  <c:v>11.407708184179274</c:v>
                </c:pt>
                <c:pt idx="457">
                  <c:v>21.52168053302287</c:v>
                </c:pt>
                <c:pt idx="458">
                  <c:v>19.80042408509944</c:v>
                </c:pt>
                <c:pt idx="459">
                  <c:v>18.211551551148506</c:v>
                </c:pt>
                <c:pt idx="460">
                  <c:v>27.380908578310102</c:v>
                </c:pt>
                <c:pt idx="461">
                  <c:v>22.866713040030813</c:v>
                </c:pt>
                <c:pt idx="462">
                  <c:v>30.890561814506345</c:v>
                </c:pt>
                <c:pt idx="463">
                  <c:v>29.679080458993724</c:v>
                </c:pt>
                <c:pt idx="464">
                  <c:v>34.701909509055682</c:v>
                </c:pt>
                <c:pt idx="465">
                  <c:v>16.988934283510869</c:v>
                </c:pt>
                <c:pt idx="466">
                  <c:v>26.855438585814074</c:v>
                </c:pt>
                <c:pt idx="467">
                  <c:v>33.731791975627218</c:v>
                </c:pt>
                <c:pt idx="468">
                  <c:v>18.551717610546444</c:v>
                </c:pt>
                <c:pt idx="469">
                  <c:v>26.027683050114174</c:v>
                </c:pt>
                <c:pt idx="470">
                  <c:v>19.464485365922943</c:v>
                </c:pt>
                <c:pt idx="471">
                  <c:v>19.004959545967296</c:v>
                </c:pt>
                <c:pt idx="472">
                  <c:v>18.716101392973755</c:v>
                </c:pt>
                <c:pt idx="473">
                  <c:v>23.420775151230952</c:v>
                </c:pt>
                <c:pt idx="474">
                  <c:v>21.49564616621424</c:v>
                </c:pt>
                <c:pt idx="475">
                  <c:v>17.961582452316435</c:v>
                </c:pt>
                <c:pt idx="476">
                  <c:v>30.196495438946624</c:v>
                </c:pt>
                <c:pt idx="477">
                  <c:v>21.226119300495785</c:v>
                </c:pt>
                <c:pt idx="478">
                  <c:v>22.790665124162086</c:v>
                </c:pt>
                <c:pt idx="479">
                  <c:v>18.393471402653237</c:v>
                </c:pt>
                <c:pt idx="480">
                  <c:v>27.32873529099415</c:v>
                </c:pt>
                <c:pt idx="481">
                  <c:v>25.29818872050997</c:v>
                </c:pt>
                <c:pt idx="482">
                  <c:v>23.1874566763424</c:v>
                </c:pt>
                <c:pt idx="483">
                  <c:v>21.686300761621613</c:v>
                </c:pt>
                <c:pt idx="484">
                  <c:v>22.710466759123232</c:v>
                </c:pt>
                <c:pt idx="485">
                  <c:v>33.296133927393541</c:v>
                </c:pt>
                <c:pt idx="486">
                  <c:v>28.154259841881579</c:v>
                </c:pt>
                <c:pt idx="487">
                  <c:v>32.935762250208825</c:v>
                </c:pt>
                <c:pt idx="488">
                  <c:v>19.71762858629657</c:v>
                </c:pt>
                <c:pt idx="489">
                  <c:v>24.849575280552013</c:v>
                </c:pt>
                <c:pt idx="490">
                  <c:v>20.666098008866623</c:v>
                </c:pt>
                <c:pt idx="491">
                  <c:v>24.839384051314685</c:v>
                </c:pt>
                <c:pt idx="492">
                  <c:v>18.240690314714161</c:v>
                </c:pt>
                <c:pt idx="493">
                  <c:v>29.458255905665521</c:v>
                </c:pt>
                <c:pt idx="494">
                  <c:v>38.210165978614015</c:v>
                </c:pt>
                <c:pt idx="495">
                  <c:v>22.821669879618657</c:v>
                </c:pt>
                <c:pt idx="496">
                  <c:v>22.61427084588275</c:v>
                </c:pt>
                <c:pt idx="497">
                  <c:v>21.976145012028308</c:v>
                </c:pt>
                <c:pt idx="498">
                  <c:v>24.327249391280429</c:v>
                </c:pt>
                <c:pt idx="499">
                  <c:v>27.801173653980026</c:v>
                </c:pt>
                <c:pt idx="500">
                  <c:v>31.034660917196671</c:v>
                </c:pt>
                <c:pt idx="501">
                  <c:v>34.869660908533973</c:v>
                </c:pt>
                <c:pt idx="502">
                  <c:v>25.923818836687801</c:v>
                </c:pt>
                <c:pt idx="503">
                  <c:v>20.953162308150318</c:v>
                </c:pt>
                <c:pt idx="504">
                  <c:v>18.434038823753703</c:v>
                </c:pt>
                <c:pt idx="505">
                  <c:v>19.148265447960078</c:v>
                </c:pt>
                <c:pt idx="506">
                  <c:v>22.582376601991388</c:v>
                </c:pt>
                <c:pt idx="507">
                  <c:v>17.703522450196008</c:v>
                </c:pt>
                <c:pt idx="508">
                  <c:v>28.545805088056685</c:v>
                </c:pt>
                <c:pt idx="509">
                  <c:v>20.124946383673691</c:v>
                </c:pt>
                <c:pt idx="510">
                  <c:v>17.842453816145383</c:v>
                </c:pt>
                <c:pt idx="511">
                  <c:v>19.516990463418111</c:v>
                </c:pt>
                <c:pt idx="512">
                  <c:v>17.617301022628965</c:v>
                </c:pt>
                <c:pt idx="513">
                  <c:v>14.82548427544419</c:v>
                </c:pt>
                <c:pt idx="514">
                  <c:v>19.912133329094683</c:v>
                </c:pt>
                <c:pt idx="515">
                  <c:v>29.352006984543404</c:v>
                </c:pt>
                <c:pt idx="516">
                  <c:v>23.125392916182673</c:v>
                </c:pt>
                <c:pt idx="517">
                  <c:v>20.720468842133922</c:v>
                </c:pt>
                <c:pt idx="518">
                  <c:v>9.2696040583474453</c:v>
                </c:pt>
                <c:pt idx="519">
                  <c:v>9.9217748891163211</c:v>
                </c:pt>
                <c:pt idx="520">
                  <c:v>12.876492676580042</c:v>
                </c:pt>
                <c:pt idx="521">
                  <c:v>14.58010175477925</c:v>
                </c:pt>
                <c:pt idx="522">
                  <c:v>19.459413890428241</c:v>
                </c:pt>
                <c:pt idx="523">
                  <c:v>13.86513298866609</c:v>
                </c:pt>
                <c:pt idx="524">
                  <c:v>13.920536316091603</c:v>
                </c:pt>
                <c:pt idx="525">
                  <c:v>13.761520232890533</c:v>
                </c:pt>
                <c:pt idx="526">
                  <c:v>22.109812867509682</c:v>
                </c:pt>
                <c:pt idx="527">
                  <c:v>14.096524965583878</c:v>
                </c:pt>
                <c:pt idx="528">
                  <c:v>24.602627922113584</c:v>
                </c:pt>
                <c:pt idx="529">
                  <c:v>27.800238640663022</c:v>
                </c:pt>
                <c:pt idx="530">
                  <c:v>11.608471546140017</c:v>
                </c:pt>
                <c:pt idx="531">
                  <c:v>13.525876668287644</c:v>
                </c:pt>
                <c:pt idx="532">
                  <c:v>15.000665891939587</c:v>
                </c:pt>
                <c:pt idx="533">
                  <c:v>11.316223040579773</c:v>
                </c:pt>
                <c:pt idx="534">
                  <c:v>8.3013528966143593</c:v>
                </c:pt>
                <c:pt idx="535">
                  <c:v>11.82190003290307</c:v>
                </c:pt>
                <c:pt idx="536">
                  <c:v>18.318856276524997</c:v>
                </c:pt>
                <c:pt idx="537">
                  <c:v>14.598898629001077</c:v>
                </c:pt>
                <c:pt idx="538">
                  <c:v>13.639219419280122</c:v>
                </c:pt>
                <c:pt idx="539">
                  <c:v>10.977145580579259</c:v>
                </c:pt>
                <c:pt idx="540">
                  <c:v>12.159018903092692</c:v>
                </c:pt>
                <c:pt idx="541">
                  <c:v>10.198863845901679</c:v>
                </c:pt>
                <c:pt idx="542">
                  <c:v>12.329579628920294</c:v>
                </c:pt>
                <c:pt idx="543">
                  <c:v>18.903494970612961</c:v>
                </c:pt>
                <c:pt idx="544">
                  <c:v>14.231564325734471</c:v>
                </c:pt>
                <c:pt idx="545">
                  <c:v>12.323328330024022</c:v>
                </c:pt>
                <c:pt idx="546">
                  <c:v>11.704322496522925</c:v>
                </c:pt>
                <c:pt idx="547">
                  <c:v>15.607052780308862</c:v>
                </c:pt>
                <c:pt idx="548">
                  <c:v>7.9457902123192898</c:v>
                </c:pt>
                <c:pt idx="549">
                  <c:v>13.38987830067707</c:v>
                </c:pt>
                <c:pt idx="550">
                  <c:v>13.939416673747612</c:v>
                </c:pt>
                <c:pt idx="551">
                  <c:v>12.068387146663786</c:v>
                </c:pt>
                <c:pt idx="552">
                  <c:v>4.8230136413429401</c:v>
                </c:pt>
                <c:pt idx="553">
                  <c:v>4.9017599258836224</c:v>
                </c:pt>
                <c:pt idx="554">
                  <c:v>11.003805136911204</c:v>
                </c:pt>
                <c:pt idx="555">
                  <c:v>4.8403195299197606</c:v>
                </c:pt>
                <c:pt idx="556">
                  <c:v>6.0075769632134453</c:v>
                </c:pt>
                <c:pt idx="557">
                  <c:v>10.454441299765289</c:v>
                </c:pt>
                <c:pt idx="558">
                  <c:v>5.6292658351436433</c:v>
                </c:pt>
                <c:pt idx="559">
                  <c:v>1.7641170953600116</c:v>
                </c:pt>
                <c:pt idx="560">
                  <c:v>3.4606904473229658</c:v>
                </c:pt>
                <c:pt idx="561">
                  <c:v>9.2909603668243026</c:v>
                </c:pt>
                <c:pt idx="562">
                  <c:v>-1.4410486019986646</c:v>
                </c:pt>
                <c:pt idx="563">
                  <c:v>-4.4414743531322465</c:v>
                </c:pt>
                <c:pt idx="564">
                  <c:v>6.4645782014253896</c:v>
                </c:pt>
                <c:pt idx="565">
                  <c:v>4.1262877032509788</c:v>
                </c:pt>
                <c:pt idx="566">
                  <c:v>2.5285322576012685</c:v>
                </c:pt>
                <c:pt idx="567">
                  <c:v>3.4331182828116038</c:v>
                </c:pt>
                <c:pt idx="568">
                  <c:v>2.6556209659547463</c:v>
                </c:pt>
                <c:pt idx="569">
                  <c:v>-0.24561284575350539</c:v>
                </c:pt>
                <c:pt idx="570">
                  <c:v>-0.90245672782833131</c:v>
                </c:pt>
                <c:pt idx="571">
                  <c:v>5.2770284478297063</c:v>
                </c:pt>
                <c:pt idx="572">
                  <c:v>2.7071914282734673</c:v>
                </c:pt>
                <c:pt idx="573">
                  <c:v>3.943184837867836</c:v>
                </c:pt>
                <c:pt idx="574">
                  <c:v>2.9106885097258139</c:v>
                </c:pt>
                <c:pt idx="575">
                  <c:v>2.1535375787608801</c:v>
                </c:pt>
                <c:pt idx="576">
                  <c:v>3.1692652460386803</c:v>
                </c:pt>
                <c:pt idx="577">
                  <c:v>7.4957492020666763</c:v>
                </c:pt>
                <c:pt idx="578">
                  <c:v>4.4275897405557139</c:v>
                </c:pt>
                <c:pt idx="579">
                  <c:v>2.0907624165029137</c:v>
                </c:pt>
                <c:pt idx="580">
                  <c:v>2.950118698113446</c:v>
                </c:pt>
                <c:pt idx="581">
                  <c:v>4.9761779575493073</c:v>
                </c:pt>
                <c:pt idx="582">
                  <c:v>3.4306106495490409</c:v>
                </c:pt>
                <c:pt idx="583">
                  <c:v>4.2074853993548516</c:v>
                </c:pt>
                <c:pt idx="584">
                  <c:v>3.9191883549318201</c:v>
                </c:pt>
                <c:pt idx="585">
                  <c:v>9.8780860665155661</c:v>
                </c:pt>
                <c:pt idx="586">
                  <c:v>4.0743732246879079</c:v>
                </c:pt>
                <c:pt idx="587">
                  <c:v>4.0941354499482747</c:v>
                </c:pt>
                <c:pt idx="588">
                  <c:v>3.1917126363794939</c:v>
                </c:pt>
                <c:pt idx="589">
                  <c:v>3.1709913136379422</c:v>
                </c:pt>
                <c:pt idx="590">
                  <c:v>6.6023558386991681</c:v>
                </c:pt>
                <c:pt idx="591">
                  <c:v>9.512095330342424</c:v>
                </c:pt>
                <c:pt idx="592">
                  <c:v>2.3195112775543061</c:v>
                </c:pt>
                <c:pt idx="593">
                  <c:v>2.5622238859105479</c:v>
                </c:pt>
                <c:pt idx="594">
                  <c:v>3.4223563606164555</c:v>
                </c:pt>
                <c:pt idx="595">
                  <c:v>5.6974128534669788</c:v>
                </c:pt>
                <c:pt idx="596">
                  <c:v>2.8299999392996211</c:v>
                </c:pt>
                <c:pt idx="597">
                  <c:v>8.9208504623006366</c:v>
                </c:pt>
                <c:pt idx="598">
                  <c:v>6.546799791827997</c:v>
                </c:pt>
                <c:pt idx="599">
                  <c:v>3.8027037538612261</c:v>
                </c:pt>
                <c:pt idx="600">
                  <c:v>2.5997562355843975</c:v>
                </c:pt>
                <c:pt idx="601">
                  <c:v>3.1441455257712736</c:v>
                </c:pt>
                <c:pt idx="602">
                  <c:v>-0.15558525835225945</c:v>
                </c:pt>
                <c:pt idx="603">
                  <c:v>0.23360517313032769</c:v>
                </c:pt>
                <c:pt idx="604">
                  <c:v>2.0932754024943909</c:v>
                </c:pt>
                <c:pt idx="605">
                  <c:v>2.2026968782247547</c:v>
                </c:pt>
                <c:pt idx="606">
                  <c:v>3.5066506737367895</c:v>
                </c:pt>
                <c:pt idx="607">
                  <c:v>3.2755496688492709</c:v>
                </c:pt>
                <c:pt idx="608">
                  <c:v>2.4438821987773451</c:v>
                </c:pt>
                <c:pt idx="609">
                  <c:v>2.5995064565398023</c:v>
                </c:pt>
                <c:pt idx="610">
                  <c:v>1.3190864520786016</c:v>
                </c:pt>
                <c:pt idx="611">
                  <c:v>-0.59129818922620792</c:v>
                </c:pt>
                <c:pt idx="612">
                  <c:v>3.9049638748633493</c:v>
                </c:pt>
                <c:pt idx="613">
                  <c:v>5.0572573242097452</c:v>
                </c:pt>
                <c:pt idx="614">
                  <c:v>2.0359011313299842</c:v>
                </c:pt>
                <c:pt idx="615">
                  <c:v>2.1998782395252157</c:v>
                </c:pt>
                <c:pt idx="616">
                  <c:v>3.5080175432964937</c:v>
                </c:pt>
                <c:pt idx="617">
                  <c:v>1.8099899518752371</c:v>
                </c:pt>
                <c:pt idx="618">
                  <c:v>3.1503493242530949</c:v>
                </c:pt>
                <c:pt idx="619">
                  <c:v>4.2851601937567567</c:v>
                </c:pt>
                <c:pt idx="620">
                  <c:v>2.5681121014962809</c:v>
                </c:pt>
                <c:pt idx="621">
                  <c:v>1.7153567774916074</c:v>
                </c:pt>
                <c:pt idx="622">
                  <c:v>0.25290577346648613</c:v>
                </c:pt>
                <c:pt idx="623">
                  <c:v>0.76785122569987285</c:v>
                </c:pt>
                <c:pt idx="624">
                  <c:v>2.5177226419757002</c:v>
                </c:pt>
                <c:pt idx="625">
                  <c:v>0.96500970993524904</c:v>
                </c:pt>
                <c:pt idx="626">
                  <c:v>4.4887668546706303</c:v>
                </c:pt>
                <c:pt idx="627">
                  <c:v>10.285793243998308</c:v>
                </c:pt>
                <c:pt idx="628">
                  <c:v>4.7553777726835946</c:v>
                </c:pt>
                <c:pt idx="629">
                  <c:v>3.3811276034326969</c:v>
                </c:pt>
                <c:pt idx="630">
                  <c:v>1.5769711023298467</c:v>
                </c:pt>
                <c:pt idx="631">
                  <c:v>3.6459904805023733</c:v>
                </c:pt>
                <c:pt idx="632">
                  <c:v>1.7092061937081864</c:v>
                </c:pt>
                <c:pt idx="633">
                  <c:v>1.6045384393540152</c:v>
                </c:pt>
                <c:pt idx="634">
                  <c:v>5.0892149906420379</c:v>
                </c:pt>
                <c:pt idx="635">
                  <c:v>4.8772626180142886</c:v>
                </c:pt>
                <c:pt idx="636">
                  <c:v>3.1058265819626003</c:v>
                </c:pt>
                <c:pt idx="637">
                  <c:v>1.1372447738240927</c:v>
                </c:pt>
                <c:pt idx="638">
                  <c:v>4.1255356574187898</c:v>
                </c:pt>
                <c:pt idx="639">
                  <c:v>3.5664550644135407</c:v>
                </c:pt>
                <c:pt idx="640">
                  <c:v>-3.6715234520719657</c:v>
                </c:pt>
                <c:pt idx="641">
                  <c:v>-0.87498246161342097</c:v>
                </c:pt>
                <c:pt idx="642">
                  <c:v>5.8138309598196223</c:v>
                </c:pt>
                <c:pt idx="643">
                  <c:v>1.1596604426063601</c:v>
                </c:pt>
                <c:pt idx="644">
                  <c:v>1.4237617602922925</c:v>
                </c:pt>
                <c:pt idx="645">
                  <c:v>1.0361914942016566</c:v>
                </c:pt>
                <c:pt idx="646">
                  <c:v>1.8547068254926771</c:v>
                </c:pt>
                <c:pt idx="647">
                  <c:v>-1.8685330357326588</c:v>
                </c:pt>
                <c:pt idx="648">
                  <c:v>1.9091388852778897</c:v>
                </c:pt>
                <c:pt idx="649">
                  <c:v>2.6212401456844745</c:v>
                </c:pt>
                <c:pt idx="650">
                  <c:v>2.5994014877852232</c:v>
                </c:pt>
                <c:pt idx="651">
                  <c:v>0.83354843899728914</c:v>
                </c:pt>
                <c:pt idx="652">
                  <c:v>-0.12019485785405948</c:v>
                </c:pt>
                <c:pt idx="653">
                  <c:v>1.4091887230636724</c:v>
                </c:pt>
                <c:pt idx="654">
                  <c:v>1.180966911334687</c:v>
                </c:pt>
                <c:pt idx="655">
                  <c:v>-0.87910866203700566</c:v>
                </c:pt>
                <c:pt idx="656">
                  <c:v>2.1569822386758926</c:v>
                </c:pt>
                <c:pt idx="657">
                  <c:v>-0.28346089310267431</c:v>
                </c:pt>
                <c:pt idx="658">
                  <c:v>-3.2600381456580392</c:v>
                </c:pt>
                <c:pt idx="659">
                  <c:v>2.7260524415971661</c:v>
                </c:pt>
                <c:pt idx="660">
                  <c:v>0.82911736988852835</c:v>
                </c:pt>
                <c:pt idx="661">
                  <c:v>0.34616571578637068</c:v>
                </c:pt>
                <c:pt idx="662">
                  <c:v>-4.6130863074806374</c:v>
                </c:pt>
                <c:pt idx="663">
                  <c:v>-0.39898072943229446</c:v>
                </c:pt>
                <c:pt idx="664">
                  <c:v>-3.5095683867897494</c:v>
                </c:pt>
                <c:pt idx="665">
                  <c:v>-0.18061400993825205</c:v>
                </c:pt>
                <c:pt idx="666">
                  <c:v>2.5757301875456911</c:v>
                </c:pt>
                <c:pt idx="667">
                  <c:v>1.7767986083302429</c:v>
                </c:pt>
                <c:pt idx="668">
                  <c:v>3.7228200699201146</c:v>
                </c:pt>
                <c:pt idx="669">
                  <c:v>2.7649526265585287</c:v>
                </c:pt>
                <c:pt idx="670">
                  <c:v>-1.0051395264927649</c:v>
                </c:pt>
                <c:pt idx="671">
                  <c:v>0.53297862781622607</c:v>
                </c:pt>
                <c:pt idx="672">
                  <c:v>3.2286983696186784</c:v>
                </c:pt>
                <c:pt idx="673">
                  <c:v>0.33885231945613015</c:v>
                </c:pt>
                <c:pt idx="674">
                  <c:v>4.1482787026244434</c:v>
                </c:pt>
                <c:pt idx="675">
                  <c:v>1.7609150177822164</c:v>
                </c:pt>
                <c:pt idx="676">
                  <c:v>0.40634034772639893</c:v>
                </c:pt>
                <c:pt idx="677">
                  <c:v>2.3134331668374912</c:v>
                </c:pt>
                <c:pt idx="678">
                  <c:v>1.2879587355961144</c:v>
                </c:pt>
                <c:pt idx="679">
                  <c:v>2.2259532399409352</c:v>
                </c:pt>
                <c:pt idx="680">
                  <c:v>0.96836746098372428</c:v>
                </c:pt>
                <c:pt idx="681">
                  <c:v>2.6086483432391629</c:v>
                </c:pt>
                <c:pt idx="682">
                  <c:v>16.315266269548751</c:v>
                </c:pt>
                <c:pt idx="683">
                  <c:v>5.1761690851237523</c:v>
                </c:pt>
                <c:pt idx="684">
                  <c:v>2.8770422275060827</c:v>
                </c:pt>
                <c:pt idx="685">
                  <c:v>4.8634332786152639</c:v>
                </c:pt>
                <c:pt idx="686">
                  <c:v>3.0490681102243302</c:v>
                </c:pt>
                <c:pt idx="687">
                  <c:v>6.0011076229302258</c:v>
                </c:pt>
                <c:pt idx="688">
                  <c:v>-2.9017501278577154</c:v>
                </c:pt>
                <c:pt idx="689">
                  <c:v>19.812270570979141</c:v>
                </c:pt>
                <c:pt idx="690">
                  <c:v>6.2643959604304378</c:v>
                </c:pt>
                <c:pt idx="691">
                  <c:v>5.7243841514343652</c:v>
                </c:pt>
                <c:pt idx="692">
                  <c:v>4.2264651082742173</c:v>
                </c:pt>
                <c:pt idx="693">
                  <c:v>3.8880286138438107</c:v>
                </c:pt>
                <c:pt idx="694">
                  <c:v>6.0528451967243413</c:v>
                </c:pt>
                <c:pt idx="695">
                  <c:v>-0.38158658204736207</c:v>
                </c:pt>
                <c:pt idx="696">
                  <c:v>14.680986805834241</c:v>
                </c:pt>
                <c:pt idx="697">
                  <c:v>15.716180793841954</c:v>
                </c:pt>
                <c:pt idx="698">
                  <c:v>14.949531396373299</c:v>
                </c:pt>
                <c:pt idx="699">
                  <c:v>18.265230052616936</c:v>
                </c:pt>
                <c:pt idx="700">
                  <c:v>2.7366879175749217</c:v>
                </c:pt>
                <c:pt idx="701">
                  <c:v>0.76402864857260067</c:v>
                </c:pt>
                <c:pt idx="702">
                  <c:v>0.99895960319164656</c:v>
                </c:pt>
                <c:pt idx="703">
                  <c:v>10.698385111256908</c:v>
                </c:pt>
                <c:pt idx="704">
                  <c:v>-2.5762092612618956</c:v>
                </c:pt>
                <c:pt idx="705">
                  <c:v>7.6279265786744386</c:v>
                </c:pt>
                <c:pt idx="706">
                  <c:v>10.736220918545646</c:v>
                </c:pt>
                <c:pt idx="707">
                  <c:v>-3.793806861758628</c:v>
                </c:pt>
                <c:pt idx="708">
                  <c:v>-3.8590002505159982</c:v>
                </c:pt>
                <c:pt idx="709">
                  <c:v>-2.7832737535270291</c:v>
                </c:pt>
                <c:pt idx="710">
                  <c:v>5.6978253674908057</c:v>
                </c:pt>
                <c:pt idx="711">
                  <c:v>5.8427705175655014</c:v>
                </c:pt>
                <c:pt idx="712">
                  <c:v>0.42006236632980842</c:v>
                </c:pt>
                <c:pt idx="713">
                  <c:v>-0.55578831585606903</c:v>
                </c:pt>
                <c:pt idx="714">
                  <c:v>-2.8492627710959044</c:v>
                </c:pt>
                <c:pt idx="715">
                  <c:v>-2.3306906103818061</c:v>
                </c:pt>
                <c:pt idx="716">
                  <c:v>-2.006016917019954</c:v>
                </c:pt>
                <c:pt idx="717">
                  <c:v>2.7856554589221938</c:v>
                </c:pt>
                <c:pt idx="718">
                  <c:v>5.2886497516197979</c:v>
                </c:pt>
                <c:pt idx="719">
                  <c:v>-1.8411043368119773</c:v>
                </c:pt>
                <c:pt idx="720">
                  <c:v>-6.6790132215390399</c:v>
                </c:pt>
                <c:pt idx="721">
                  <c:v>-6.4625796352011564</c:v>
                </c:pt>
                <c:pt idx="722">
                  <c:v>-3.0412715286652947</c:v>
                </c:pt>
                <c:pt idx="723">
                  <c:v>-2.7008845131728281</c:v>
                </c:pt>
                <c:pt idx="724">
                  <c:v>3.6198199504169999</c:v>
                </c:pt>
                <c:pt idx="725">
                  <c:v>-7.0848625879866152</c:v>
                </c:pt>
                <c:pt idx="726">
                  <c:v>-2.3184150452515766</c:v>
                </c:pt>
                <c:pt idx="727">
                  <c:v>-8.3288305532906861</c:v>
                </c:pt>
                <c:pt idx="728">
                  <c:v>-6.3030446030003935</c:v>
                </c:pt>
                <c:pt idx="729">
                  <c:v>-7.8749116436170103</c:v>
                </c:pt>
                <c:pt idx="730">
                  <c:v>-11.540711216594323</c:v>
                </c:pt>
                <c:pt idx="731">
                  <c:v>-8.5890413994528281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Semanais'!$Y$9:$Y$740</c:f>
              <c:strCache>
                <c:ptCount val="73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1">
                  <c:v>02-01-2022</c:v>
                </c:pt>
              </c:strCache>
            </c:strRef>
          </c:cat>
          <c:val>
            <c:numRef>
              <c:f>'Indicadores Semanais'!$AA$9:$AA$737</c:f>
              <c:numCache>
                <c:formatCode>0.0</c:formatCode>
                <c:ptCount val="729"/>
                <c:pt idx="0">
                  <c:v>-0.35960459831512909</c:v>
                </c:pt>
                <c:pt idx="1">
                  <c:v>0.17146567102888349</c:v>
                </c:pt>
                <c:pt idx="2">
                  <c:v>2.427584841707553E-2</c:v>
                </c:pt>
                <c:pt idx="3">
                  <c:v>-0.55537159043867912</c:v>
                </c:pt>
                <c:pt idx="4">
                  <c:v>-0.80219835042533916</c:v>
                </c:pt>
                <c:pt idx="5">
                  <c:v>-0.51786852451835852</c:v>
                </c:pt>
                <c:pt idx="6">
                  <c:v>-0.10911829902530412</c:v>
                </c:pt>
                <c:pt idx="7">
                  <c:v>0.36723418557342447</c:v>
                </c:pt>
                <c:pt idx="8">
                  <c:v>0.50683681686593463</c:v>
                </c:pt>
                <c:pt idx="9">
                  <c:v>0.68685547109054623</c:v>
                </c:pt>
                <c:pt idx="10">
                  <c:v>0.83505180254872113</c:v>
                </c:pt>
                <c:pt idx="11">
                  <c:v>0.91214742241878888</c:v>
                </c:pt>
                <c:pt idx="12">
                  <c:v>0.70381837253933011</c:v>
                </c:pt>
                <c:pt idx="13">
                  <c:v>0.56024998033285167</c:v>
                </c:pt>
                <c:pt idx="14">
                  <c:v>0.24226471990565684</c:v>
                </c:pt>
                <c:pt idx="15">
                  <c:v>0.10335672482474154</c:v>
                </c:pt>
                <c:pt idx="16">
                  <c:v>0.42178935162047659</c:v>
                </c:pt>
                <c:pt idx="17">
                  <c:v>0.52309808605801955</c:v>
                </c:pt>
                <c:pt idx="18">
                  <c:v>0.48728169324408332</c:v>
                </c:pt>
                <c:pt idx="19">
                  <c:v>0.72281767142480446</c:v>
                </c:pt>
                <c:pt idx="20">
                  <c:v>1.2238057919785155</c:v>
                </c:pt>
                <c:pt idx="21">
                  <c:v>1.838247546654072</c:v>
                </c:pt>
                <c:pt idx="22">
                  <c:v>2.2594428764795693</c:v>
                </c:pt>
                <c:pt idx="23">
                  <c:v>2.0187810917139672</c:v>
                </c:pt>
                <c:pt idx="24">
                  <c:v>1.8863203384158571</c:v>
                </c:pt>
                <c:pt idx="25">
                  <c:v>1.9765874891028923</c:v>
                </c:pt>
                <c:pt idx="26">
                  <c:v>1.9211871930965196</c:v>
                </c:pt>
                <c:pt idx="27">
                  <c:v>1.596401972359607</c:v>
                </c:pt>
                <c:pt idx="28">
                  <c:v>1.2609360666942151</c:v>
                </c:pt>
                <c:pt idx="29">
                  <c:v>0.39832555465849434</c:v>
                </c:pt>
                <c:pt idx="30">
                  <c:v>-7.3731793404292478E-2</c:v>
                </c:pt>
                <c:pt idx="31">
                  <c:v>-0.58560217392118707</c:v>
                </c:pt>
                <c:pt idx="32">
                  <c:v>-1.3465588661258836</c:v>
                </c:pt>
                <c:pt idx="33">
                  <c:v>-1.9521992214512331</c:v>
                </c:pt>
                <c:pt idx="34">
                  <c:v>-2.3168772957518797</c:v>
                </c:pt>
                <c:pt idx="35">
                  <c:v>-2.9043269684928603</c:v>
                </c:pt>
                <c:pt idx="36">
                  <c:v>-2.9706773082476445</c:v>
                </c:pt>
                <c:pt idx="37">
                  <c:v>-2.7763208791324936</c:v>
                </c:pt>
                <c:pt idx="38">
                  <c:v>-2.5974135352886232</c:v>
                </c:pt>
                <c:pt idx="39">
                  <c:v>-1.5364700413187786</c:v>
                </c:pt>
                <c:pt idx="40">
                  <c:v>-0.70677558017318864</c:v>
                </c:pt>
                <c:pt idx="41">
                  <c:v>-0.59730288118624508</c:v>
                </c:pt>
                <c:pt idx="42">
                  <c:v>-0.20349673820054326</c:v>
                </c:pt>
                <c:pt idx="43">
                  <c:v>0.38690501543489664</c:v>
                </c:pt>
                <c:pt idx="44">
                  <c:v>1.259112222673137</c:v>
                </c:pt>
                <c:pt idx="45">
                  <c:v>1.6912933991694901</c:v>
                </c:pt>
                <c:pt idx="46">
                  <c:v>1.2414907750327726</c:v>
                </c:pt>
                <c:pt idx="47">
                  <c:v>0.83176159006672379</c:v>
                </c:pt>
                <c:pt idx="48">
                  <c:v>0.81508326227001526</c:v>
                </c:pt>
                <c:pt idx="49">
                  <c:v>0.9390360907651506</c:v>
                </c:pt>
                <c:pt idx="50">
                  <c:v>0.28662782626541644</c:v>
                </c:pt>
                <c:pt idx="51">
                  <c:v>-0.68210352117137751</c:v>
                </c:pt>
                <c:pt idx="52">
                  <c:v>-0.3719186709274781</c:v>
                </c:pt>
                <c:pt idx="53">
                  <c:v>0.27962608030771513</c:v>
                </c:pt>
                <c:pt idx="54">
                  <c:v>3.7356045849264205E-2</c:v>
                </c:pt>
                <c:pt idx="55">
                  <c:v>0.36233911993695284</c:v>
                </c:pt>
                <c:pt idx="56">
                  <c:v>0.4895590907982062</c:v>
                </c:pt>
                <c:pt idx="57">
                  <c:v>1.4070664617413162</c:v>
                </c:pt>
                <c:pt idx="58">
                  <c:v>2.1428931925845212</c:v>
                </c:pt>
                <c:pt idx="59">
                  <c:v>2.0355574263554188</c:v>
                </c:pt>
                <c:pt idx="60">
                  <c:v>1.5441865701202742</c:v>
                </c:pt>
                <c:pt idx="61">
                  <c:v>1.4761215709390838</c:v>
                </c:pt>
                <c:pt idx="62">
                  <c:v>1.4274778925585045</c:v>
                </c:pt>
                <c:pt idx="63">
                  <c:v>1.0841368784561261</c:v>
                </c:pt>
                <c:pt idx="64">
                  <c:v>0.79495226670932106</c:v>
                </c:pt>
                <c:pt idx="65">
                  <c:v>0.47189910500141863</c:v>
                </c:pt>
                <c:pt idx="66">
                  <c:v>0.81338204849199625</c:v>
                </c:pt>
                <c:pt idx="67">
                  <c:v>1.1654327656823784</c:v>
                </c:pt>
                <c:pt idx="68">
                  <c:v>1.9468190384666446</c:v>
                </c:pt>
                <c:pt idx="69">
                  <c:v>1.4380146613520153</c:v>
                </c:pt>
                <c:pt idx="70">
                  <c:v>1.8207427835007839</c:v>
                </c:pt>
                <c:pt idx="71">
                  <c:v>1.3868723788293826</c:v>
                </c:pt>
                <c:pt idx="72">
                  <c:v>0.66487409391159091</c:v>
                </c:pt>
                <c:pt idx="73">
                  <c:v>-0.6944915787504371</c:v>
                </c:pt>
                <c:pt idx="74">
                  <c:v>-3.0548750353396605</c:v>
                </c:pt>
                <c:pt idx="75">
                  <c:v>-5.5031208302511727</c:v>
                </c:pt>
                <c:pt idx="76">
                  <c:v>-7.5963301042706277</c:v>
                </c:pt>
                <c:pt idx="77">
                  <c:v>-10.863110109160161</c:v>
                </c:pt>
                <c:pt idx="78">
                  <c:v>-13.166047372741636</c:v>
                </c:pt>
                <c:pt idx="79">
                  <c:v>-15.635104751155989</c:v>
                </c:pt>
                <c:pt idx="80">
                  <c:v>-17.452560198087223</c:v>
                </c:pt>
                <c:pt idx="81">
                  <c:v>-18.155209351363812</c:v>
                </c:pt>
                <c:pt idx="82">
                  <c:v>-18.68583663778141</c:v>
                </c:pt>
                <c:pt idx="83">
                  <c:v>-19.443904139813874</c:v>
                </c:pt>
                <c:pt idx="84">
                  <c:v>-19.935472042722704</c:v>
                </c:pt>
                <c:pt idx="85">
                  <c:v>-19.831208269816447</c:v>
                </c:pt>
                <c:pt idx="86">
                  <c:v>-18.812839994339232</c:v>
                </c:pt>
                <c:pt idx="87">
                  <c:v>-18.613572261165363</c:v>
                </c:pt>
                <c:pt idx="88">
                  <c:v>-18.696459246823451</c:v>
                </c:pt>
                <c:pt idx="89">
                  <c:v>-19.246026777106689</c:v>
                </c:pt>
                <c:pt idx="90">
                  <c:v>-19.341159586076429</c:v>
                </c:pt>
                <c:pt idx="91">
                  <c:v>-19.274722478879813</c:v>
                </c:pt>
                <c:pt idx="92">
                  <c:v>-20.151839485500165</c:v>
                </c:pt>
                <c:pt idx="93">
                  <c:v>-21.530265132690552</c:v>
                </c:pt>
                <c:pt idx="94">
                  <c:v>-22.579847130176493</c:v>
                </c:pt>
                <c:pt idx="95">
                  <c:v>-23.501720807745027</c:v>
                </c:pt>
                <c:pt idx="96">
                  <c:v>-24.606690902196455</c:v>
                </c:pt>
                <c:pt idx="97">
                  <c:v>-24.380896224399404</c:v>
                </c:pt>
                <c:pt idx="98">
                  <c:v>-24.250423358570036</c:v>
                </c:pt>
                <c:pt idx="99">
                  <c:v>-23.893560163672877</c:v>
                </c:pt>
                <c:pt idx="100">
                  <c:v>-23.429635415356682</c:v>
                </c:pt>
                <c:pt idx="101">
                  <c:v>-23.020022548284267</c:v>
                </c:pt>
                <c:pt idx="102">
                  <c:v>-22.476249997797858</c:v>
                </c:pt>
                <c:pt idx="103">
                  <c:v>-21.616556987754091</c:v>
                </c:pt>
                <c:pt idx="104">
                  <c:v>-21.844002149399184</c:v>
                </c:pt>
                <c:pt idx="105">
                  <c:v>-22.192341914213223</c:v>
                </c:pt>
                <c:pt idx="106">
                  <c:v>-22.524112251117803</c:v>
                </c:pt>
                <c:pt idx="107">
                  <c:v>-22.817822312520089</c:v>
                </c:pt>
                <c:pt idx="108">
                  <c:v>-22.846813973416658</c:v>
                </c:pt>
                <c:pt idx="109">
                  <c:v>-22.680412222605405</c:v>
                </c:pt>
                <c:pt idx="110">
                  <c:v>-22.660611404908572</c:v>
                </c:pt>
                <c:pt idx="111">
                  <c:v>-23.101787387218433</c:v>
                </c:pt>
                <c:pt idx="112">
                  <c:v>-22.543521938086737</c:v>
                </c:pt>
                <c:pt idx="113">
                  <c:v>-21.941150561961702</c:v>
                </c:pt>
                <c:pt idx="114">
                  <c:v>-21.32455420494216</c:v>
                </c:pt>
                <c:pt idx="115">
                  <c:v>-20.685802050371077</c:v>
                </c:pt>
                <c:pt idx="116">
                  <c:v>-20.558970312148098</c:v>
                </c:pt>
                <c:pt idx="117">
                  <c:v>-21.024059487406113</c:v>
                </c:pt>
                <c:pt idx="118">
                  <c:v>-20.760683369369911</c:v>
                </c:pt>
                <c:pt idx="119">
                  <c:v>-21.592904562516559</c:v>
                </c:pt>
                <c:pt idx="120">
                  <c:v>-21.422156329390642</c:v>
                </c:pt>
                <c:pt idx="121">
                  <c:v>-21.997938754675488</c:v>
                </c:pt>
                <c:pt idx="122">
                  <c:v>-22.384354830329269</c:v>
                </c:pt>
                <c:pt idx="123">
                  <c:v>-22.835910018295667</c:v>
                </c:pt>
                <c:pt idx="124">
                  <c:v>-22.148677408042285</c:v>
                </c:pt>
                <c:pt idx="125">
                  <c:v>-22.084479035533999</c:v>
                </c:pt>
                <c:pt idx="126">
                  <c:v>-22.02672316338586</c:v>
                </c:pt>
                <c:pt idx="127">
                  <c:v>-22.651337423910004</c:v>
                </c:pt>
                <c:pt idx="128">
                  <c:v>-22.616925775466591</c:v>
                </c:pt>
                <c:pt idx="129">
                  <c:v>-22.82751383866141</c:v>
                </c:pt>
                <c:pt idx="130">
                  <c:v>-22.59028951554561</c:v>
                </c:pt>
                <c:pt idx="131">
                  <c:v>-21.899504554387597</c:v>
                </c:pt>
                <c:pt idx="132">
                  <c:v>-21.862794266465645</c:v>
                </c:pt>
                <c:pt idx="133">
                  <c:v>-21.746519420311198</c:v>
                </c:pt>
                <c:pt idx="134">
                  <c:v>-21.745339837885176</c:v>
                </c:pt>
                <c:pt idx="135">
                  <c:v>-21.601459154518398</c:v>
                </c:pt>
                <c:pt idx="136">
                  <c:v>-21.149893731262519</c:v>
                </c:pt>
                <c:pt idx="137">
                  <c:v>-20.78449165358893</c:v>
                </c:pt>
                <c:pt idx="138">
                  <c:v>-20.981818821447924</c:v>
                </c:pt>
                <c:pt idx="139">
                  <c:v>-20.737102271214638</c:v>
                </c:pt>
                <c:pt idx="140">
                  <c:v>-20.313626206523299</c:v>
                </c:pt>
                <c:pt idx="141">
                  <c:v>-20.011680570755921</c:v>
                </c:pt>
                <c:pt idx="142">
                  <c:v>-19.541575925999329</c:v>
                </c:pt>
                <c:pt idx="143">
                  <c:v>-19.649439179992743</c:v>
                </c:pt>
                <c:pt idx="144">
                  <c:v>-19.600388902108211</c:v>
                </c:pt>
                <c:pt idx="145">
                  <c:v>-19.53127621208402</c:v>
                </c:pt>
                <c:pt idx="146">
                  <c:v>-19.235233667819276</c:v>
                </c:pt>
                <c:pt idx="147">
                  <c:v>-19.231183963372239</c:v>
                </c:pt>
                <c:pt idx="148">
                  <c:v>-19.238940300748393</c:v>
                </c:pt>
                <c:pt idx="149">
                  <c:v>-19.558259117174877</c:v>
                </c:pt>
                <c:pt idx="150">
                  <c:v>-19.478470670724651</c:v>
                </c:pt>
                <c:pt idx="151">
                  <c:v>-19.299880880673161</c:v>
                </c:pt>
                <c:pt idx="152">
                  <c:v>-18.919830074465576</c:v>
                </c:pt>
                <c:pt idx="153">
                  <c:v>-18.688444557178116</c:v>
                </c:pt>
                <c:pt idx="154">
                  <c:v>-18.032239791819254</c:v>
                </c:pt>
                <c:pt idx="155">
                  <c:v>-17.306361264432393</c:v>
                </c:pt>
                <c:pt idx="156">
                  <c:v>-16.069451857495221</c:v>
                </c:pt>
                <c:pt idx="157">
                  <c:v>-14.823128500991208</c:v>
                </c:pt>
                <c:pt idx="158">
                  <c:v>-15.485564025651328</c:v>
                </c:pt>
                <c:pt idx="159">
                  <c:v>-15.965782989500436</c:v>
                </c:pt>
                <c:pt idx="160">
                  <c:v>-15.475751839532302</c:v>
                </c:pt>
                <c:pt idx="161">
                  <c:v>-15.445142726618675</c:v>
                </c:pt>
                <c:pt idx="162">
                  <c:v>-14.96972332709459</c:v>
                </c:pt>
                <c:pt idx="163">
                  <c:v>-15.343902368250101</c:v>
                </c:pt>
                <c:pt idx="164">
                  <c:v>-16.021210021226356</c:v>
                </c:pt>
                <c:pt idx="165">
                  <c:v>-14.980568011577665</c:v>
                </c:pt>
                <c:pt idx="166">
                  <c:v>-14.168662167000301</c:v>
                </c:pt>
                <c:pt idx="167">
                  <c:v>-13.944925784756277</c:v>
                </c:pt>
                <c:pt idx="168">
                  <c:v>-13.53468940176055</c:v>
                </c:pt>
                <c:pt idx="169">
                  <c:v>-13.946684370362098</c:v>
                </c:pt>
                <c:pt idx="170">
                  <c:v>-14.264699134539219</c:v>
                </c:pt>
                <c:pt idx="171">
                  <c:v>-13.88184426589598</c:v>
                </c:pt>
                <c:pt idx="172">
                  <c:v>-13.683072647987993</c:v>
                </c:pt>
                <c:pt idx="173">
                  <c:v>-13.759912803070282</c:v>
                </c:pt>
                <c:pt idx="174">
                  <c:v>-14.262977385195111</c:v>
                </c:pt>
                <c:pt idx="175">
                  <c:v>-14.570569239338406</c:v>
                </c:pt>
                <c:pt idx="176">
                  <c:v>-14.541241083224076</c:v>
                </c:pt>
                <c:pt idx="177">
                  <c:v>-14.392162959945884</c:v>
                </c:pt>
                <c:pt idx="178">
                  <c:v>-14.501654183787325</c:v>
                </c:pt>
                <c:pt idx="179">
                  <c:v>-14.490013863884665</c:v>
                </c:pt>
                <c:pt idx="180">
                  <c:v>-14.152330190548366</c:v>
                </c:pt>
                <c:pt idx="181">
                  <c:v>-13.691536214877118</c:v>
                </c:pt>
                <c:pt idx="182">
                  <c:v>-13.197876600170833</c:v>
                </c:pt>
                <c:pt idx="183">
                  <c:v>-12.446911822750778</c:v>
                </c:pt>
                <c:pt idx="184">
                  <c:v>-11.678472853392822</c:v>
                </c:pt>
                <c:pt idx="185">
                  <c:v>-11.115781075072693</c:v>
                </c:pt>
                <c:pt idx="186">
                  <c:v>-10.715686873648995</c:v>
                </c:pt>
                <c:pt idx="187">
                  <c:v>-10.673261915593983</c:v>
                </c:pt>
                <c:pt idx="188">
                  <c:v>-10.500372605347192</c:v>
                </c:pt>
                <c:pt idx="189">
                  <c:v>-10.508236787059612</c:v>
                </c:pt>
                <c:pt idx="190">
                  <c:v>-10.493494128929731</c:v>
                </c:pt>
                <c:pt idx="191">
                  <c:v>-10.286325050214518</c:v>
                </c:pt>
                <c:pt idx="192">
                  <c:v>-10.234552379433861</c:v>
                </c:pt>
                <c:pt idx="193">
                  <c:v>-9.943059810861973</c:v>
                </c:pt>
                <c:pt idx="194">
                  <c:v>-9.3643036060432969</c:v>
                </c:pt>
                <c:pt idx="195">
                  <c:v>-8.8777097062088242</c:v>
                </c:pt>
                <c:pt idx="196">
                  <c:v>-8.5493198883203529</c:v>
                </c:pt>
                <c:pt idx="197">
                  <c:v>-8.3215352824612214</c:v>
                </c:pt>
                <c:pt idx="198">
                  <c:v>-8.19243328549768</c:v>
                </c:pt>
                <c:pt idx="199">
                  <c:v>-8.3305776228691801</c:v>
                </c:pt>
                <c:pt idx="200">
                  <c:v>-8.3332216533801873</c:v>
                </c:pt>
                <c:pt idx="201">
                  <c:v>-8.6890260511757251</c:v>
                </c:pt>
                <c:pt idx="202">
                  <c:v>-8.8348566454729731</c:v>
                </c:pt>
                <c:pt idx="203">
                  <c:v>-8.7578389515531558</c:v>
                </c:pt>
                <c:pt idx="204">
                  <c:v>-8.6765491805139572</c:v>
                </c:pt>
                <c:pt idx="205">
                  <c:v>-8.7972382915115883</c:v>
                </c:pt>
                <c:pt idx="206">
                  <c:v>-8.529885837703242</c:v>
                </c:pt>
                <c:pt idx="207">
                  <c:v>-8.2626364641161807</c:v>
                </c:pt>
                <c:pt idx="208">
                  <c:v>-8.2339677568195615</c:v>
                </c:pt>
                <c:pt idx="209">
                  <c:v>-7.9487488002835081</c:v>
                </c:pt>
                <c:pt idx="210">
                  <c:v>-7.7297010218571387</c:v>
                </c:pt>
                <c:pt idx="211">
                  <c:v>-7.789469371885386</c:v>
                </c:pt>
                <c:pt idx="212">
                  <c:v>-7.9372233951992497</c:v>
                </c:pt>
                <c:pt idx="213">
                  <c:v>-7.8425386360564859</c:v>
                </c:pt>
                <c:pt idx="214">
                  <c:v>-7.9332598907458785</c:v>
                </c:pt>
                <c:pt idx="215">
                  <c:v>-7.9978425034595713</c:v>
                </c:pt>
                <c:pt idx="216">
                  <c:v>-8.2121554604753637</c:v>
                </c:pt>
                <c:pt idx="217">
                  <c:v>-8.1339385474451529</c:v>
                </c:pt>
                <c:pt idx="218">
                  <c:v>-8.150654033881521</c:v>
                </c:pt>
                <c:pt idx="219">
                  <c:v>-8.0932338002059652</c:v>
                </c:pt>
                <c:pt idx="220">
                  <c:v>-7.7063528792636387</c:v>
                </c:pt>
                <c:pt idx="221">
                  <c:v>-7.1295198701225626</c:v>
                </c:pt>
                <c:pt idx="222">
                  <c:v>-6.5482566481132602</c:v>
                </c:pt>
                <c:pt idx="223">
                  <c:v>-6.2157603236582375</c:v>
                </c:pt>
                <c:pt idx="224">
                  <c:v>-4.5274667484595756</c:v>
                </c:pt>
                <c:pt idx="225">
                  <c:v>-4.0581728238079977</c:v>
                </c:pt>
                <c:pt idx="226">
                  <c:v>-4.1404903599477967</c:v>
                </c:pt>
                <c:pt idx="227">
                  <c:v>-4.2842180275866051</c:v>
                </c:pt>
                <c:pt idx="228">
                  <c:v>-4.4350609017445182</c:v>
                </c:pt>
                <c:pt idx="229">
                  <c:v>-4.7744667266981011</c:v>
                </c:pt>
                <c:pt idx="230">
                  <c:v>-4.4768356545997401</c:v>
                </c:pt>
                <c:pt idx="231">
                  <c:v>-5.3735982547093641</c:v>
                </c:pt>
                <c:pt idx="232">
                  <c:v>-5.7194253327090507</c:v>
                </c:pt>
                <c:pt idx="233">
                  <c:v>-5.3798070758195262</c:v>
                </c:pt>
                <c:pt idx="234">
                  <c:v>-5.26313438468374</c:v>
                </c:pt>
                <c:pt idx="235">
                  <c:v>-5.2786088185930042</c:v>
                </c:pt>
                <c:pt idx="236">
                  <c:v>-5.0420283580585536</c:v>
                </c:pt>
                <c:pt idx="237">
                  <c:v>-4.8023030697105709</c:v>
                </c:pt>
                <c:pt idx="238">
                  <c:v>-4.9055558460169157</c:v>
                </c:pt>
                <c:pt idx="239">
                  <c:v>-4.729073560191245</c:v>
                </c:pt>
                <c:pt idx="240">
                  <c:v>-4.8697896793354492</c:v>
                </c:pt>
                <c:pt idx="241">
                  <c:v>-5.0300388845163679</c:v>
                </c:pt>
                <c:pt idx="242">
                  <c:v>-5.2742412381434152</c:v>
                </c:pt>
                <c:pt idx="243">
                  <c:v>-4.9147352792267469</c:v>
                </c:pt>
                <c:pt idx="244">
                  <c:v>-5.1740055681040262</c:v>
                </c:pt>
                <c:pt idx="245">
                  <c:v>-5.1345575115258413</c:v>
                </c:pt>
                <c:pt idx="246">
                  <c:v>-4.720422332046212</c:v>
                </c:pt>
                <c:pt idx="247">
                  <c:v>-4.1370986904996281</c:v>
                </c:pt>
                <c:pt idx="248">
                  <c:v>-4.0117991766604968</c:v>
                </c:pt>
                <c:pt idx="249">
                  <c:v>-3.9070018421021175</c:v>
                </c:pt>
                <c:pt idx="250">
                  <c:v>-4.2265063622853711</c:v>
                </c:pt>
                <c:pt idx="251">
                  <c:v>-4.1061523535854674</c:v>
                </c:pt>
                <c:pt idx="252">
                  <c:v>-4.1199572679013663</c:v>
                </c:pt>
                <c:pt idx="253">
                  <c:v>-4.3848524747828508</c:v>
                </c:pt>
                <c:pt idx="254">
                  <c:v>-4.6239145675807558</c:v>
                </c:pt>
                <c:pt idx="255">
                  <c:v>-4.6425115481979464</c:v>
                </c:pt>
                <c:pt idx="256">
                  <c:v>-4.3227361765723202</c:v>
                </c:pt>
                <c:pt idx="257">
                  <c:v>-3.9127324864319242</c:v>
                </c:pt>
                <c:pt idx="258">
                  <c:v>-3.6151694209953162</c:v>
                </c:pt>
                <c:pt idx="259">
                  <c:v>-3.7207722516974662</c:v>
                </c:pt>
                <c:pt idx="260">
                  <c:v>-3.4455715249989018</c:v>
                </c:pt>
                <c:pt idx="261">
                  <c:v>-3.0818866243470313</c:v>
                </c:pt>
                <c:pt idx="262">
                  <c:v>-2.7205919839188359</c:v>
                </c:pt>
                <c:pt idx="263">
                  <c:v>-2.9405991691515503</c:v>
                </c:pt>
                <c:pt idx="264">
                  <c:v>-2.8966102646350622</c:v>
                </c:pt>
                <c:pt idx="265">
                  <c:v>-2.9703724771521829</c:v>
                </c:pt>
                <c:pt idx="266">
                  <c:v>-3.070807961130142</c:v>
                </c:pt>
                <c:pt idx="267">
                  <c:v>-3.6366652790997875</c:v>
                </c:pt>
                <c:pt idx="268">
                  <c:v>-4.3588561139367226</c:v>
                </c:pt>
                <c:pt idx="269">
                  <c:v>-4.7959891485791184</c:v>
                </c:pt>
                <c:pt idx="270">
                  <c:v>-5.3107530363633666</c:v>
                </c:pt>
                <c:pt idx="271">
                  <c:v>-5.7784949579670704</c:v>
                </c:pt>
                <c:pt idx="272">
                  <c:v>-5.8663513582466553</c:v>
                </c:pt>
                <c:pt idx="273">
                  <c:v>-5.9729600557415994</c:v>
                </c:pt>
                <c:pt idx="274">
                  <c:v>-5.6864554319987777</c:v>
                </c:pt>
                <c:pt idx="275">
                  <c:v>-5.6405670223187707</c:v>
                </c:pt>
                <c:pt idx="276">
                  <c:v>-5.6100559638676453</c:v>
                </c:pt>
                <c:pt idx="277">
                  <c:v>-5.2566333293759211</c:v>
                </c:pt>
                <c:pt idx="278">
                  <c:v>-5.4292506928660318</c:v>
                </c:pt>
                <c:pt idx="279">
                  <c:v>-5.4622173282494577</c:v>
                </c:pt>
                <c:pt idx="280">
                  <c:v>-5.4279360018011955</c:v>
                </c:pt>
                <c:pt idx="281">
                  <c:v>-5.8205829478461792</c:v>
                </c:pt>
                <c:pt idx="282">
                  <c:v>-6.0171113755489438</c:v>
                </c:pt>
                <c:pt idx="283">
                  <c:v>-6.180465121791495</c:v>
                </c:pt>
                <c:pt idx="284">
                  <c:v>-6.2936701465090348</c:v>
                </c:pt>
                <c:pt idx="285">
                  <c:v>-6.0117496122434444</c:v>
                </c:pt>
                <c:pt idx="286">
                  <c:v>-6.1954175293896503</c:v>
                </c:pt>
                <c:pt idx="287">
                  <c:v>-6.1913034711280277</c:v>
                </c:pt>
                <c:pt idx="288">
                  <c:v>-6.3364458645221742</c:v>
                </c:pt>
                <c:pt idx="289">
                  <c:v>-6.4238080428223174</c:v>
                </c:pt>
                <c:pt idx="290">
                  <c:v>-6.6117426304764768</c:v>
                </c:pt>
                <c:pt idx="291">
                  <c:v>-6.8906025826203647</c:v>
                </c:pt>
                <c:pt idx="292">
                  <c:v>-7.1279454441735037</c:v>
                </c:pt>
                <c:pt idx="293">
                  <c:v>-7.2838774390600713</c:v>
                </c:pt>
                <c:pt idx="294">
                  <c:v>-6.9238659223045449</c:v>
                </c:pt>
                <c:pt idx="295">
                  <c:v>-6.7879794562036277</c:v>
                </c:pt>
                <c:pt idx="296">
                  <c:v>-6.487273141059875</c:v>
                </c:pt>
                <c:pt idx="297">
                  <c:v>-6.1239683814615118</c:v>
                </c:pt>
                <c:pt idx="298">
                  <c:v>-5.6724492222941363</c:v>
                </c:pt>
                <c:pt idx="299">
                  <c:v>-5.657709204945129</c:v>
                </c:pt>
                <c:pt idx="300">
                  <c:v>-6.0800310723703594</c:v>
                </c:pt>
                <c:pt idx="301">
                  <c:v>-6.7619536251335575</c:v>
                </c:pt>
                <c:pt idx="302">
                  <c:v>-6.2823791031372966</c:v>
                </c:pt>
                <c:pt idx="303">
                  <c:v>-6.0052598171703622</c:v>
                </c:pt>
                <c:pt idx="304">
                  <c:v>-6.1212475957152694</c:v>
                </c:pt>
                <c:pt idx="305">
                  <c:v>-5.8112622670050511</c:v>
                </c:pt>
                <c:pt idx="306">
                  <c:v>-5.3100873938105293</c:v>
                </c:pt>
                <c:pt idx="307">
                  <c:v>-4.5349080713529801</c:v>
                </c:pt>
                <c:pt idx="308">
                  <c:v>-4.2541956223737296</c:v>
                </c:pt>
                <c:pt idx="309">
                  <c:v>-4.842799545026943</c:v>
                </c:pt>
                <c:pt idx="310">
                  <c:v>-5.2427041860361454</c:v>
                </c:pt>
                <c:pt idx="311">
                  <c:v>-5.5575302494588836</c:v>
                </c:pt>
                <c:pt idx="312">
                  <c:v>-6.1130553864507755</c:v>
                </c:pt>
                <c:pt idx="313">
                  <c:v>-6.3085927146177472</c:v>
                </c:pt>
                <c:pt idx="314">
                  <c:v>-7.5015680541273184</c:v>
                </c:pt>
                <c:pt idx="315">
                  <c:v>-8.733592134171337</c:v>
                </c:pt>
                <c:pt idx="316">
                  <c:v>-8.7350867034250168</c:v>
                </c:pt>
                <c:pt idx="317">
                  <c:v>-9.1013197531960497</c:v>
                </c:pt>
                <c:pt idx="318">
                  <c:v>-9.2429263153077272</c:v>
                </c:pt>
                <c:pt idx="319">
                  <c:v>-9.7793321119679</c:v>
                </c:pt>
                <c:pt idx="320">
                  <c:v>-10.562494056050555</c:v>
                </c:pt>
                <c:pt idx="321">
                  <c:v>-11.064517077793878</c:v>
                </c:pt>
                <c:pt idx="322">
                  <c:v>-11.089964458246858</c:v>
                </c:pt>
                <c:pt idx="323">
                  <c:v>-11.379293482419277</c:v>
                </c:pt>
                <c:pt idx="324">
                  <c:v>-11.275763155353999</c:v>
                </c:pt>
                <c:pt idx="325">
                  <c:v>-10.673138993879864</c:v>
                </c:pt>
                <c:pt idx="326">
                  <c:v>-9.6509043256035181</c:v>
                </c:pt>
                <c:pt idx="327">
                  <c:v>-8.2442350603980756</c:v>
                </c:pt>
                <c:pt idx="328">
                  <c:v>-7.3783273731481547</c:v>
                </c:pt>
                <c:pt idx="329">
                  <c:v>-7.2287903587494089</c:v>
                </c:pt>
                <c:pt idx="330">
                  <c:v>-7.7938367909685322</c:v>
                </c:pt>
                <c:pt idx="331">
                  <c:v>-8.3978440938222487</c:v>
                </c:pt>
                <c:pt idx="332">
                  <c:v>-8.6256655040245249</c:v>
                </c:pt>
                <c:pt idx="333">
                  <c:v>-8.729127366433918</c:v>
                </c:pt>
                <c:pt idx="334">
                  <c:v>-9.1657899949989563</c:v>
                </c:pt>
                <c:pt idx="335">
                  <c:v>-8.8268192038944715</c:v>
                </c:pt>
                <c:pt idx="336">
                  <c:v>-8.0980636192733417</c:v>
                </c:pt>
                <c:pt idx="337">
                  <c:v>-7.733332263894714</c:v>
                </c:pt>
                <c:pt idx="338">
                  <c:v>-7.5201595072501908</c:v>
                </c:pt>
                <c:pt idx="339">
                  <c:v>-7.0968268805567556</c:v>
                </c:pt>
                <c:pt idx="340">
                  <c:v>-7.2318600805415425</c:v>
                </c:pt>
                <c:pt idx="341">
                  <c:v>-7.639722791265747</c:v>
                </c:pt>
                <c:pt idx="342">
                  <c:v>-7.9533971187547321</c:v>
                </c:pt>
                <c:pt idx="343">
                  <c:v>-7.8908287033328151</c:v>
                </c:pt>
                <c:pt idx="344">
                  <c:v>-6.8074343210716535</c:v>
                </c:pt>
                <c:pt idx="345">
                  <c:v>-5.4804686504195894</c:v>
                </c:pt>
                <c:pt idx="346">
                  <c:v>-5.667286442638221</c:v>
                </c:pt>
                <c:pt idx="347">
                  <c:v>-5.3504138000908412</c:v>
                </c:pt>
                <c:pt idx="348">
                  <c:v>-4.7868400907109248</c:v>
                </c:pt>
                <c:pt idx="349">
                  <c:v>-3.8159743511175894</c:v>
                </c:pt>
                <c:pt idx="350">
                  <c:v>-3.1939692076988679</c:v>
                </c:pt>
                <c:pt idx="351">
                  <c:v>-2.6512368359775826</c:v>
                </c:pt>
                <c:pt idx="352">
                  <c:v>-2.2615552025307286</c:v>
                </c:pt>
                <c:pt idx="353">
                  <c:v>-1.4452975368856922</c:v>
                </c:pt>
                <c:pt idx="354">
                  <c:v>-1.2339887669927576</c:v>
                </c:pt>
                <c:pt idx="355">
                  <c:v>-1.9385547408950903</c:v>
                </c:pt>
                <c:pt idx="356">
                  <c:v>-1.4856400987047842</c:v>
                </c:pt>
                <c:pt idx="357">
                  <c:v>-0.32678749437549087</c:v>
                </c:pt>
                <c:pt idx="358">
                  <c:v>-0.76952119808110864</c:v>
                </c:pt>
                <c:pt idx="359">
                  <c:v>-0.61807239707648931</c:v>
                </c:pt>
                <c:pt idx="360">
                  <c:v>-0.69353351958342402</c:v>
                </c:pt>
                <c:pt idx="361">
                  <c:v>-0.87450426693340932</c:v>
                </c:pt>
                <c:pt idx="362">
                  <c:v>-2.1470120068935583</c:v>
                </c:pt>
                <c:pt idx="363">
                  <c:v>-3.8307373720455518</c:v>
                </c:pt>
                <c:pt idx="364">
                  <c:v>-5.5078659966199153</c:v>
                </c:pt>
                <c:pt idx="365">
                  <c:v>-5.3696583287306145</c:v>
                </c:pt>
                <c:pt idx="366">
                  <c:v>-6.0294839419018107</c:v>
                </c:pt>
                <c:pt idx="367">
                  <c:v>-6.7300810350960694</c:v>
                </c:pt>
                <c:pt idx="368">
                  <c:v>-7.1711204496586936</c:v>
                </c:pt>
                <c:pt idx="369">
                  <c:v>-5.1720878157947352</c:v>
                </c:pt>
                <c:pt idx="370">
                  <c:v>-4.5628064599286358</c:v>
                </c:pt>
                <c:pt idx="371">
                  <c:v>-4.7251766470890635</c:v>
                </c:pt>
                <c:pt idx="372">
                  <c:v>-4.6759580557668174</c:v>
                </c:pt>
                <c:pt idx="373">
                  <c:v>-4.4462454663130284</c:v>
                </c:pt>
                <c:pt idx="374">
                  <c:v>-3.9458597514871654</c:v>
                </c:pt>
                <c:pt idx="375">
                  <c:v>-3.1477841969491869</c:v>
                </c:pt>
                <c:pt idx="376">
                  <c:v>-4.0478500642794879</c:v>
                </c:pt>
                <c:pt idx="377">
                  <c:v>-4.5555967436366398</c:v>
                </c:pt>
                <c:pt idx="378">
                  <c:v>-4.7249448908030924</c:v>
                </c:pt>
                <c:pt idx="379">
                  <c:v>-5.4667611856192435</c:v>
                </c:pt>
                <c:pt idx="380">
                  <c:v>-6.6549175920838142</c:v>
                </c:pt>
                <c:pt idx="381">
                  <c:v>-8.1603448504459859</c:v>
                </c:pt>
                <c:pt idx="382">
                  <c:v>-9.8068841024345819</c:v>
                </c:pt>
                <c:pt idx="383">
                  <c:v>-10.121178009273939</c:v>
                </c:pt>
                <c:pt idx="384">
                  <c:v>-10.511245178627247</c:v>
                </c:pt>
                <c:pt idx="385">
                  <c:v>-10.988022148663193</c:v>
                </c:pt>
                <c:pt idx="386">
                  <c:v>-11.031484950090858</c:v>
                </c:pt>
                <c:pt idx="387">
                  <c:v>-11.322265202486561</c:v>
                </c:pt>
                <c:pt idx="388">
                  <c:v>-10.940988862184193</c:v>
                </c:pt>
                <c:pt idx="389">
                  <c:v>-10.359935170496888</c:v>
                </c:pt>
                <c:pt idx="390">
                  <c:v>-10.229280606871926</c:v>
                </c:pt>
                <c:pt idx="391">
                  <c:v>-10.133746399646336</c:v>
                </c:pt>
                <c:pt idx="392">
                  <c:v>-10.551878765789601</c:v>
                </c:pt>
                <c:pt idx="393">
                  <c:v>-10.590527686565292</c:v>
                </c:pt>
                <c:pt idx="394">
                  <c:v>-10.073478314382356</c:v>
                </c:pt>
                <c:pt idx="395">
                  <c:v>-10.306701790950823</c:v>
                </c:pt>
                <c:pt idx="396">
                  <c:v>-10.462366819619733</c:v>
                </c:pt>
                <c:pt idx="397">
                  <c:v>-10.074745734467365</c:v>
                </c:pt>
                <c:pt idx="398">
                  <c:v>-9.6937689850356801</c:v>
                </c:pt>
                <c:pt idx="399">
                  <c:v>-8.3883406644483731</c:v>
                </c:pt>
                <c:pt idx="400">
                  <c:v>-8.1619472790470926</c:v>
                </c:pt>
                <c:pt idx="401">
                  <c:v>-7.8952397612246594</c:v>
                </c:pt>
                <c:pt idx="402">
                  <c:v>-7.5552959586535726</c:v>
                </c:pt>
                <c:pt idx="403">
                  <c:v>-7.4464435022501325</c:v>
                </c:pt>
                <c:pt idx="404">
                  <c:v>-7.5034761382452286</c:v>
                </c:pt>
                <c:pt idx="405">
                  <c:v>-7.5044553596063555</c:v>
                </c:pt>
                <c:pt idx="406">
                  <c:v>-8.5731569331416786</c:v>
                </c:pt>
                <c:pt idx="407">
                  <c:v>-8.3850273173673866</c:v>
                </c:pt>
                <c:pt idx="408">
                  <c:v>-6.9245467747584666</c:v>
                </c:pt>
                <c:pt idx="409">
                  <c:v>-6.5273955106524442</c:v>
                </c:pt>
                <c:pt idx="410">
                  <c:v>-6.4896540414760704</c:v>
                </c:pt>
                <c:pt idx="411">
                  <c:v>-6.0435889004117778</c:v>
                </c:pt>
                <c:pt idx="412">
                  <c:v>-5.5351592558930358</c:v>
                </c:pt>
                <c:pt idx="413">
                  <c:v>-4.8916249297801233</c:v>
                </c:pt>
                <c:pt idx="414">
                  <c:v>-4.7531539583272719</c:v>
                </c:pt>
                <c:pt idx="415">
                  <c:v>-5.5469102845232374</c:v>
                </c:pt>
                <c:pt idx="416">
                  <c:v>-5.5953552234573793</c:v>
                </c:pt>
                <c:pt idx="417">
                  <c:v>-5.5686778548466398</c:v>
                </c:pt>
                <c:pt idx="418">
                  <c:v>-6.1116519045239226</c:v>
                </c:pt>
                <c:pt idx="419">
                  <c:v>-6.0304406607818093</c:v>
                </c:pt>
                <c:pt idx="420">
                  <c:v>-6.896928690695054</c:v>
                </c:pt>
                <c:pt idx="421">
                  <c:v>-7.4649778611534128</c:v>
                </c:pt>
                <c:pt idx="422">
                  <c:v>-8.3076163385601749</c:v>
                </c:pt>
                <c:pt idx="423">
                  <c:v>-9.0064542054518153</c:v>
                </c:pt>
                <c:pt idx="424">
                  <c:v>-9.2653821534715153</c:v>
                </c:pt>
                <c:pt idx="425">
                  <c:v>-9.4261783970033104</c:v>
                </c:pt>
                <c:pt idx="426">
                  <c:v>-10.444175897541303</c:v>
                </c:pt>
                <c:pt idx="427">
                  <c:v>-10.37943596810153</c:v>
                </c:pt>
                <c:pt idx="428">
                  <c:v>-10.759782373970975</c:v>
                </c:pt>
                <c:pt idx="429">
                  <c:v>-10.857980216391528</c:v>
                </c:pt>
                <c:pt idx="430">
                  <c:v>-10.824472529342197</c:v>
                </c:pt>
                <c:pt idx="431">
                  <c:v>-11.10801041804514</c:v>
                </c:pt>
                <c:pt idx="432">
                  <c:v>-11.600201073497447</c:v>
                </c:pt>
                <c:pt idx="433">
                  <c:v>-11.226725712238013</c:v>
                </c:pt>
                <c:pt idx="434">
                  <c:v>-10.821348986209301</c:v>
                </c:pt>
                <c:pt idx="435">
                  <c:v>-10.392455642053333</c:v>
                </c:pt>
                <c:pt idx="436">
                  <c:v>-9.9960871174895498</c:v>
                </c:pt>
                <c:pt idx="437">
                  <c:v>-9.2048442480971584</c:v>
                </c:pt>
                <c:pt idx="438">
                  <c:v>-8.0659142930017484</c:v>
                </c:pt>
                <c:pt idx="439">
                  <c:v>-5.1161736045029711</c:v>
                </c:pt>
                <c:pt idx="440">
                  <c:v>-2.5313806939557169</c:v>
                </c:pt>
                <c:pt idx="441">
                  <c:v>0.7529972540532418</c:v>
                </c:pt>
                <c:pt idx="442">
                  <c:v>3.6114501428807677</c:v>
                </c:pt>
                <c:pt idx="443">
                  <c:v>7.1981965273682702</c:v>
                </c:pt>
                <c:pt idx="444">
                  <c:v>11.673491253234435</c:v>
                </c:pt>
                <c:pt idx="445">
                  <c:v>15.323663863379718</c:v>
                </c:pt>
                <c:pt idx="446">
                  <c:v>17.262863516535305</c:v>
                </c:pt>
                <c:pt idx="447">
                  <c:v>18.064801333642542</c:v>
                </c:pt>
                <c:pt idx="448">
                  <c:v>19.559373241933574</c:v>
                </c:pt>
                <c:pt idx="449">
                  <c:v>20.913110957138265</c:v>
                </c:pt>
                <c:pt idx="450">
                  <c:v>21.501100326608668</c:v>
                </c:pt>
                <c:pt idx="451">
                  <c:v>19.028203846396355</c:v>
                </c:pt>
                <c:pt idx="452">
                  <c:v>18.427759284423406</c:v>
                </c:pt>
                <c:pt idx="453">
                  <c:v>16.824859844815162</c:v>
                </c:pt>
                <c:pt idx="454">
                  <c:v>18.032160734981456</c:v>
                </c:pt>
                <c:pt idx="455">
                  <c:v>18.054759938960753</c:v>
                </c:pt>
                <c:pt idx="456">
                  <c:v>17.487711386803404</c:v>
                </c:pt>
                <c:pt idx="457">
                  <c:v>18.110435140681741</c:v>
                </c:pt>
                <c:pt idx="458">
                  <c:v>19.958131070218904</c:v>
                </c:pt>
                <c:pt idx="459">
                  <c:v>21.725649683756764</c:v>
                </c:pt>
                <c:pt idx="460">
                  <c:v>24.335845723015971</c:v>
                </c:pt>
                <c:pt idx="461">
                  <c:v>26.218735576734939</c:v>
                </c:pt>
                <c:pt idx="462">
                  <c:v>25.817094176508</c:v>
                </c:pt>
                <c:pt idx="463">
                  <c:v>27.05193518146023</c:v>
                </c:pt>
                <c:pt idx="464">
                  <c:v>27.959204238219822</c:v>
                </c:pt>
                <c:pt idx="465">
                  <c:v>27.342776319722049</c:v>
                </c:pt>
                <c:pt idx="466">
                  <c:v>26.648079353380314</c:v>
                </c:pt>
                <c:pt idx="467">
                  <c:v>25.188851482941629</c:v>
                </c:pt>
                <c:pt idx="468">
                  <c:v>22.946430059643291</c:v>
                </c:pt>
                <c:pt idx="469">
                  <c:v>23.193168218137991</c:v>
                </c:pt>
                <c:pt idx="470">
                  <c:v>22.702502013197538</c:v>
                </c:pt>
                <c:pt idx="471">
                  <c:v>20.954481183281398</c:v>
                </c:pt>
                <c:pt idx="472">
                  <c:v>20.870176160677115</c:v>
                </c:pt>
                <c:pt idx="473">
                  <c:v>21.465720787653176</c:v>
                </c:pt>
                <c:pt idx="474">
                  <c:v>21.71738277830644</c:v>
                </c:pt>
                <c:pt idx="475">
                  <c:v>22.2581978609057</c:v>
                </c:pt>
                <c:pt idx="476">
                  <c:v>22.21210786228848</c:v>
                </c:pt>
                <c:pt idx="477">
                  <c:v>22.770387882254653</c:v>
                </c:pt>
                <c:pt idx="478">
                  <c:v>23.313608247154043</c:v>
                </c:pt>
                <c:pt idx="479">
                  <c:v>24.060161707729179</c:v>
                </c:pt>
                <c:pt idx="480">
                  <c:v>22.844419610968462</c:v>
                </c:pt>
                <c:pt idx="481">
                  <c:v>23.056469247915238</c:v>
                </c:pt>
                <c:pt idx="482">
                  <c:v>24.557250505519733</c:v>
                </c:pt>
                <c:pt idx="483">
                  <c:v>25.951648853980924</c:v>
                </c:pt>
                <c:pt idx="484">
                  <c:v>26.752652705297312</c:v>
                </c:pt>
                <c:pt idx="485">
                  <c:v>25.955429828981107</c:v>
                </c:pt>
                <c:pt idx="486">
                  <c:v>26.192875343868199</c:v>
                </c:pt>
                <c:pt idx="487">
                  <c:v>26.047132093474627</c:v>
                </c:pt>
                <c:pt idx="488">
                  <c:v>26.351263135216261</c:v>
                </c:pt>
                <c:pt idx="489">
                  <c:v>24.200485476262067</c:v>
                </c:pt>
                <c:pt idx="490">
                  <c:v>24.386770628231201</c:v>
                </c:pt>
                <c:pt idx="491">
                  <c:v>25.140256875146228</c:v>
                </c:pt>
                <c:pt idx="492">
                  <c:v>25.583691345620814</c:v>
                </c:pt>
                <c:pt idx="493">
                  <c:v>25.264362140668059</c:v>
                </c:pt>
                <c:pt idx="494">
                  <c:v>25.451511712548296</c:v>
                </c:pt>
                <c:pt idx="495">
                  <c:v>25.378349618257687</c:v>
                </c:pt>
                <c:pt idx="496">
                  <c:v>26.744132952438523</c:v>
                </c:pt>
                <c:pt idx="497">
                  <c:v>26.969333668371551</c:v>
                </c:pt>
                <c:pt idx="498">
                  <c:v>26.492118658360116</c:v>
                </c:pt>
                <c:pt idx="499">
                  <c:v>26.935282795084284</c:v>
                </c:pt>
                <c:pt idx="500">
                  <c:v>26.697981575408217</c:v>
                </c:pt>
                <c:pt idx="501">
                  <c:v>26.191966405654703</c:v>
                </c:pt>
                <c:pt idx="502">
                  <c:v>25.452111556608937</c:v>
                </c:pt>
                <c:pt idx="503">
                  <c:v>24.706569120610563</c:v>
                </c:pt>
                <c:pt idx="504">
                  <c:v>22.802120768181897</c:v>
                </c:pt>
                <c:pt idx="505">
                  <c:v>21.898712793827997</c:v>
                </c:pt>
                <c:pt idx="506">
                  <c:v>21.070302443397413</c:v>
                </c:pt>
                <c:pt idx="507">
                  <c:v>20.625915515968131</c:v>
                </c:pt>
                <c:pt idx="508">
                  <c:v>20.78062289306305</c:v>
                </c:pt>
                <c:pt idx="509">
                  <c:v>20.561913689444317</c:v>
                </c:pt>
                <c:pt idx="510">
                  <c:v>19.453786214223292</c:v>
                </c:pt>
                <c:pt idx="511">
                  <c:v>19.769302054065957</c:v>
                </c:pt>
                <c:pt idx="512">
                  <c:v>19.884473753564059</c:v>
                </c:pt>
                <c:pt idx="513">
                  <c:v>20.313108972493914</c:v>
                </c:pt>
                <c:pt idx="514">
                  <c:v>20.724253976206565</c:v>
                </c:pt>
                <c:pt idx="515">
                  <c:v>19.260341632625039</c:v>
                </c:pt>
                <c:pt idx="516">
                  <c:v>18.16098075640895</c:v>
                </c:pt>
                <c:pt idx="517">
                  <c:v>17.882553385142639</c:v>
                </c:pt>
                <c:pt idx="518">
                  <c:v>17.120834588811864</c:v>
                </c:pt>
                <c:pt idx="519">
                  <c:v>15.70760700393827</c:v>
                </c:pt>
                <c:pt idx="520">
                  <c:v>14.384712728578759</c:v>
                </c:pt>
                <c:pt idx="521">
                  <c:v>13.413293796286998</c:v>
                </c:pt>
                <c:pt idx="522">
                  <c:v>14.054996106936011</c:v>
                </c:pt>
                <c:pt idx="523">
                  <c:v>15.796144389563633</c:v>
                </c:pt>
                <c:pt idx="524">
                  <c:v>15.970434716564183</c:v>
                </c:pt>
                <c:pt idx="525">
                  <c:v>17.402224169040515</c:v>
                </c:pt>
                <c:pt idx="526">
                  <c:v>18.593770561931198</c:v>
                </c:pt>
                <c:pt idx="527">
                  <c:v>18.271390355856049</c:v>
                </c:pt>
                <c:pt idx="528">
                  <c:v>18.215010406169768</c:v>
                </c:pt>
                <c:pt idx="529">
                  <c:v>18.392031214605343</c:v>
                </c:pt>
                <c:pt idx="530">
                  <c:v>16.850089810758217</c:v>
                </c:pt>
                <c:pt idx="531">
                  <c:v>16.022208086619713</c:v>
                </c:pt>
                <c:pt idx="532">
                  <c:v>14.196389816732495</c:v>
                </c:pt>
                <c:pt idx="533">
                  <c:v>12.841906621855637</c:v>
                </c:pt>
                <c:pt idx="534">
                  <c:v>13.269110490835788</c:v>
                </c:pt>
                <c:pt idx="535">
                  <c:v>13.285302312406142</c:v>
                </c:pt>
                <c:pt idx="536">
                  <c:v>12.710513696497525</c:v>
                </c:pt>
                <c:pt idx="537">
                  <c:v>12.830913105427939</c:v>
                </c:pt>
                <c:pt idx="538">
                  <c:v>13.101986098183271</c:v>
                </c:pt>
                <c:pt idx="539">
                  <c:v>13.174511754757162</c:v>
                </c:pt>
                <c:pt idx="540">
                  <c:v>13.258031568198296</c:v>
                </c:pt>
                <c:pt idx="541">
                  <c:v>13.20555523916021</c:v>
                </c:pt>
                <c:pt idx="542">
                  <c:v>13.01757079783791</c:v>
                </c:pt>
                <c:pt idx="543">
                  <c:v>13.12145321440129</c:v>
                </c:pt>
                <c:pt idx="544">
                  <c:v>13.614029482575031</c:v>
                </c:pt>
                <c:pt idx="545">
                  <c:v>13.292161820634689</c:v>
                </c:pt>
                <c:pt idx="546">
                  <c:v>13.443633059457088</c:v>
                </c:pt>
                <c:pt idx="547">
                  <c:v>12.73447901704775</c:v>
                </c:pt>
                <c:pt idx="548">
                  <c:v>12.425453705751936</c:v>
                </c:pt>
                <c:pt idx="549">
                  <c:v>11.353980178797498</c:v>
                </c:pt>
                <c:pt idx="550">
                  <c:v>10.382185525849026</c:v>
                </c:pt>
                <c:pt idx="551">
                  <c:v>9.7245787196493598</c:v>
                </c:pt>
                <c:pt idx="552">
                  <c:v>9.2809400507351416</c:v>
                </c:pt>
                <c:pt idx="553">
                  <c:v>8.2263255739546235</c:v>
                </c:pt>
                <c:pt idx="554">
                  <c:v>7.7284719491000073</c:v>
                </c:pt>
                <c:pt idx="555">
                  <c:v>6.8085974760257004</c:v>
                </c:pt>
                <c:pt idx="556">
                  <c:v>6.3716122551709962</c:v>
                </c:pt>
                <c:pt idx="557">
                  <c:v>6.1657451868051885</c:v>
                </c:pt>
                <c:pt idx="558">
                  <c:v>5.9210530767927736</c:v>
                </c:pt>
                <c:pt idx="559">
                  <c:v>5.0237147722329984</c:v>
                </c:pt>
                <c:pt idx="560">
                  <c:v>3.5309931556121854</c:v>
                </c:pt>
                <c:pt idx="561">
                  <c:v>2.9610127129922001</c:v>
                </c:pt>
                <c:pt idx="562">
                  <c:v>2.7463015512932478</c:v>
                </c:pt>
                <c:pt idx="563">
                  <c:v>2.8555037173277134</c:v>
                </c:pt>
                <c:pt idx="564">
                  <c:v>2.8515648366832331</c:v>
                </c:pt>
                <c:pt idx="565">
                  <c:v>1.9036592079875823</c:v>
                </c:pt>
                <c:pt idx="566">
                  <c:v>2.0744357445940333</c:v>
                </c:pt>
                <c:pt idx="567">
                  <c:v>2.5800096910660213</c:v>
                </c:pt>
                <c:pt idx="568">
                  <c:v>2.4103597262666381</c:v>
                </c:pt>
                <c:pt idx="569">
                  <c:v>2.2076316869841364</c:v>
                </c:pt>
                <c:pt idx="570">
                  <c:v>2.4097249127365035</c:v>
                </c:pt>
                <c:pt idx="571">
                  <c:v>2.3350920880099619</c:v>
                </c:pt>
                <c:pt idx="572">
                  <c:v>2.2633658898394096</c:v>
                </c:pt>
                <c:pt idx="573">
                  <c:v>2.7512056172382935</c:v>
                </c:pt>
                <c:pt idx="574">
                  <c:v>3.9509493215090083</c:v>
                </c:pt>
                <c:pt idx="575">
                  <c:v>3.8296009347555811</c:v>
                </c:pt>
                <c:pt idx="576">
                  <c:v>3.7415396473597875</c:v>
                </c:pt>
                <c:pt idx="577">
                  <c:v>3.5996730559663037</c:v>
                </c:pt>
                <c:pt idx="578">
                  <c:v>3.8947429770839457</c:v>
                </c:pt>
                <c:pt idx="579">
                  <c:v>4.07718198719654</c:v>
                </c:pt>
                <c:pt idx="580">
                  <c:v>4.2254991519559928</c:v>
                </c:pt>
                <c:pt idx="581">
                  <c:v>3.7145618880795843</c:v>
                </c:pt>
                <c:pt idx="582">
                  <c:v>4.4932042203595639</c:v>
                </c:pt>
                <c:pt idx="583">
                  <c:v>4.7765771929574203</c:v>
                </c:pt>
                <c:pt idx="584">
                  <c:v>4.9400081575052521</c:v>
                </c:pt>
                <c:pt idx="585">
                  <c:v>4.6850845401952794</c:v>
                </c:pt>
                <c:pt idx="586">
                  <c:v>4.6479960636365503</c:v>
                </c:pt>
                <c:pt idx="587">
                  <c:v>4.9901204121143099</c:v>
                </c:pt>
                <c:pt idx="588">
                  <c:v>5.7891071228872537</c:v>
                </c:pt>
                <c:pt idx="589">
                  <c:v>4.7093107244642169</c:v>
                </c:pt>
                <c:pt idx="590">
                  <c:v>4.4932893903531648</c:v>
                </c:pt>
                <c:pt idx="591">
                  <c:v>4.397320949020048</c:v>
                </c:pt>
                <c:pt idx="592">
                  <c:v>4.7552781228896892</c:v>
                </c:pt>
                <c:pt idx="593">
                  <c:v>4.7065650694127852</c:v>
                </c:pt>
                <c:pt idx="594">
                  <c:v>5.0377785870701386</c:v>
                </c:pt>
                <c:pt idx="595">
                  <c:v>4.6141649387109345</c:v>
                </c:pt>
                <c:pt idx="596">
                  <c:v>4.8260495781833521</c:v>
                </c:pt>
                <c:pt idx="597">
                  <c:v>4.8314113424224745</c:v>
                </c:pt>
                <c:pt idx="598">
                  <c:v>4.7916669374445906</c:v>
                </c:pt>
                <c:pt idx="599">
                  <c:v>3.9555243500418413</c:v>
                </c:pt>
                <c:pt idx="600">
                  <c:v>3.5846108120176572</c:v>
                </c:pt>
                <c:pt idx="601">
                  <c:v>2.6092429463310509</c:v>
                </c:pt>
                <c:pt idx="602">
                  <c:v>1.9886568158163016</c:v>
                </c:pt>
                <c:pt idx="603">
                  <c:v>1.9463635186556678</c:v>
                </c:pt>
                <c:pt idx="604">
                  <c:v>2.042905437693507</c:v>
                </c:pt>
                <c:pt idx="605">
                  <c:v>1.9428678195515172</c:v>
                </c:pt>
                <c:pt idx="606">
                  <c:v>2.3364523502503829</c:v>
                </c:pt>
                <c:pt idx="607">
                  <c:v>2.4915211043858507</c:v>
                </c:pt>
                <c:pt idx="608">
                  <c:v>2.1080105912829081</c:v>
                </c:pt>
                <c:pt idx="609">
                  <c:v>2.3511915908027068</c:v>
                </c:pt>
                <c:pt idx="610">
                  <c:v>2.5727068265845574</c:v>
                </c:pt>
                <c:pt idx="611">
                  <c:v>2.3956141783675169</c:v>
                </c:pt>
                <c:pt idx="612">
                  <c:v>2.3607564699029271</c:v>
                </c:pt>
                <c:pt idx="613">
                  <c:v>2.4905437680110261</c:v>
                </c:pt>
                <c:pt idx="614">
                  <c:v>2.5606728394105458</c:v>
                </c:pt>
                <c:pt idx="615">
                  <c:v>3.0951939127647319</c:v>
                </c:pt>
                <c:pt idx="616">
                  <c:v>3.1495076726066467</c:v>
                </c:pt>
                <c:pt idx="617">
                  <c:v>2.7939154979332943</c:v>
                </c:pt>
                <c:pt idx="618">
                  <c:v>2.7481234473849554</c:v>
                </c:pt>
                <c:pt idx="619">
                  <c:v>2.4699845236622799</c:v>
                </c:pt>
                <c:pt idx="620">
                  <c:v>2.0785321925770481</c:v>
                </c:pt>
                <c:pt idx="621">
                  <c:v>2.1796368625914</c:v>
                </c:pt>
                <c:pt idx="622">
                  <c:v>1.8674454891174219</c:v>
                </c:pt>
                <c:pt idx="623">
                  <c:v>1.8965321549622607</c:v>
                </c:pt>
                <c:pt idx="624">
                  <c:v>2.9990580324625506</c:v>
                </c:pt>
                <c:pt idx="625">
                  <c:v>3.4333467460614062</c:v>
                </c:pt>
                <c:pt idx="626">
                  <c:v>3.8802355789137217</c:v>
                </c:pt>
                <c:pt idx="627">
                  <c:v>3.9958241327180035</c:v>
                </c:pt>
                <c:pt idx="628">
                  <c:v>4.1570052525075285</c:v>
                </c:pt>
                <c:pt idx="629">
                  <c:v>4.2633190359036623</c:v>
                </c:pt>
                <c:pt idx="630">
                  <c:v>3.8512864051441462</c:v>
                </c:pt>
                <c:pt idx="631">
                  <c:v>3.1089180832361074</c:v>
                </c:pt>
                <c:pt idx="632">
                  <c:v>3.1263302039976351</c:v>
                </c:pt>
                <c:pt idx="633">
                  <c:v>3.0870014866447635</c:v>
                </c:pt>
                <c:pt idx="634">
                  <c:v>3.0241834397153711</c:v>
                </c:pt>
                <c:pt idx="635">
                  <c:v>3.0926898935605736</c:v>
                </c:pt>
                <c:pt idx="636">
                  <c:v>3.3580111608041951</c:v>
                </c:pt>
                <c:pt idx="637">
                  <c:v>2.6042880334576259</c:v>
                </c:pt>
                <c:pt idx="638">
                  <c:v>1.7522598259925612</c:v>
                </c:pt>
                <c:pt idx="639">
                  <c:v>1.8860553033933229</c:v>
                </c:pt>
                <c:pt idx="640">
                  <c:v>1.6080315691995739</c:v>
                </c:pt>
                <c:pt idx="641">
                  <c:v>1.6489625672664601</c:v>
                </c:pt>
                <c:pt idx="642">
                  <c:v>1.2076276868068694</c:v>
                </c:pt>
                <c:pt idx="643">
                  <c:v>0.96309222410388884</c:v>
                </c:pt>
                <c:pt idx="644">
                  <c:v>1.2206622835809326</c:v>
                </c:pt>
                <c:pt idx="645">
                  <c:v>1.6183939045654054</c:v>
                </c:pt>
                <c:pt idx="646">
                  <c:v>1.1623095025460988</c:v>
                </c:pt>
                <c:pt idx="647">
                  <c:v>1.3679867947145077</c:v>
                </c:pt>
                <c:pt idx="648">
                  <c:v>1.2836706059580789</c:v>
                </c:pt>
                <c:pt idx="649">
                  <c:v>1.1184725556644051</c:v>
                </c:pt>
                <c:pt idx="650">
                  <c:v>1.0548271124602615</c:v>
                </c:pt>
                <c:pt idx="651">
                  <c:v>1.4904699620413111</c:v>
                </c:pt>
                <c:pt idx="652">
                  <c:v>1.0921488838534688</c:v>
                </c:pt>
                <c:pt idx="653">
                  <c:v>1.0258263257093856</c:v>
                </c:pt>
                <c:pt idx="654">
                  <c:v>0.61398884272540022</c:v>
                </c:pt>
                <c:pt idx="655">
                  <c:v>2.9190759203210476E-2</c:v>
                </c:pt>
                <c:pt idx="656">
                  <c:v>0.43579751626767127</c:v>
                </c:pt>
                <c:pt idx="657">
                  <c:v>0.35293018009979354</c:v>
                </c:pt>
                <c:pt idx="658">
                  <c:v>0.23367286645003407</c:v>
                </c:pt>
                <c:pt idx="659">
                  <c:v>-0.29975251147048476</c:v>
                </c:pt>
                <c:pt idx="660">
                  <c:v>-0.66489007834308289</c:v>
                </c:pt>
                <c:pt idx="661">
                  <c:v>-1.1257625774412365</c:v>
                </c:pt>
                <c:pt idx="662">
                  <c:v>-0.68584484376698118</c:v>
                </c:pt>
                <c:pt idx="663">
                  <c:v>-0.70731945148862052</c:v>
                </c:pt>
                <c:pt idx="664">
                  <c:v>-0.57193641742551826</c:v>
                </c:pt>
                <c:pt idx="665">
                  <c:v>-8.9557223977840453E-2</c:v>
                </c:pt>
                <c:pt idx="666">
                  <c:v>0.96444833802775443</c:v>
                </c:pt>
                <c:pt idx="667">
                  <c:v>0.8778542241619729</c:v>
                </c:pt>
                <c:pt idx="668">
                  <c:v>1.4553609405342551</c:v>
                </c:pt>
                <c:pt idx="669">
                  <c:v>1.9424055661852451</c:v>
                </c:pt>
                <c:pt idx="670">
                  <c:v>1.6228515850295937</c:v>
                </c:pt>
                <c:pt idx="671">
                  <c:v>1.9616344556430509</c:v>
                </c:pt>
                <c:pt idx="672">
                  <c:v>1.6813623053376372</c:v>
                </c:pt>
                <c:pt idx="673">
                  <c:v>1.3444176940759041</c:v>
                </c:pt>
                <c:pt idx="674">
                  <c:v>1.8184995074087975</c:v>
                </c:pt>
                <c:pt idx="675">
                  <c:v>1.9263538085202103</c:v>
                </c:pt>
                <c:pt idx="676">
                  <c:v>1.7831045042805325</c:v>
                </c:pt>
                <c:pt idx="677">
                  <c:v>1.8730352387844746</c:v>
                </c:pt>
                <c:pt idx="678">
                  <c:v>1.6530880445865779</c:v>
                </c:pt>
                <c:pt idx="679">
                  <c:v>3.7322810805532254</c:v>
                </c:pt>
                <c:pt idx="680">
                  <c:v>4.4136851858957042</c:v>
                </c:pt>
                <c:pt idx="681">
                  <c:v>4.4942007659912173</c:v>
                </c:pt>
                <c:pt idx="682">
                  <c:v>5.0049828435653811</c:v>
                </c:pt>
                <c:pt idx="683">
                  <c:v>5.1225706821772956</c:v>
                </c:pt>
                <c:pt idx="684">
                  <c:v>5.8415335624553677</c:v>
                </c:pt>
                <c:pt idx="685">
                  <c:v>5.0543337808700981</c:v>
                </c:pt>
                <c:pt idx="686">
                  <c:v>5.5539058239315819</c:v>
                </c:pt>
                <c:pt idx="687">
                  <c:v>5.7093668061182523</c:v>
                </c:pt>
                <c:pt idx="688">
                  <c:v>6.1161299381080072</c:v>
                </c:pt>
                <c:pt idx="689">
                  <c:v>6.0251344852021438</c:v>
                </c:pt>
                <c:pt idx="690">
                  <c:v>6.1449859857192113</c:v>
                </c:pt>
                <c:pt idx="691">
                  <c:v>6.1523770676897991</c:v>
                </c:pt>
                <c:pt idx="692">
                  <c:v>6.5124004313769932</c:v>
                </c:pt>
                <c:pt idx="693">
                  <c:v>5.7793598934991497</c:v>
                </c:pt>
                <c:pt idx="694">
                  <c:v>7.1296148697007959</c:v>
                </c:pt>
                <c:pt idx="695">
                  <c:v>8.447493047549214</c:v>
                </c:pt>
                <c:pt idx="696">
                  <c:v>10.453030896741032</c:v>
                </c:pt>
                <c:pt idx="697">
                  <c:v>10.288553654416903</c:v>
                </c:pt>
                <c:pt idx="698">
                  <c:v>9.5330084332523715</c:v>
                </c:pt>
                <c:pt idx="699">
                  <c:v>9.7302293168579439</c:v>
                </c:pt>
                <c:pt idx="700">
                  <c:v>9.1612862176326075</c:v>
                </c:pt>
                <c:pt idx="701">
                  <c:v>6.5480876383320572</c:v>
                </c:pt>
                <c:pt idx="702">
                  <c:v>5.5021440929465086</c:v>
                </c:pt>
                <c:pt idx="703">
                  <c:v>4.4265713595077525</c:v>
                </c:pt>
                <c:pt idx="704">
                  <c:v>3.4936435338886738</c:v>
                </c:pt>
                <c:pt idx="705">
                  <c:v>2.8332108340188737</c:v>
                </c:pt>
                <c:pt idx="706">
                  <c:v>2.2928917830590629</c:v>
                </c:pt>
                <c:pt idx="707">
                  <c:v>1.5785261053781916</c:v>
                </c:pt>
                <c:pt idx="708">
                  <c:v>2.7812375023535338</c:v>
                </c:pt>
                <c:pt idx="709">
                  <c:v>1.7515426148757296</c:v>
                </c:pt>
                <c:pt idx="710">
                  <c:v>0.13839843853262737</c:v>
                </c:pt>
                <c:pt idx="711">
                  <c:v>0.2733333086273021</c:v>
                </c:pt>
                <c:pt idx="712">
                  <c:v>0.49166325721790088</c:v>
                </c:pt>
                <c:pt idx="713">
                  <c:v>0.60269994814748329</c:v>
                </c:pt>
                <c:pt idx="714">
                  <c:v>0.18667567549482436</c:v>
                </c:pt>
                <c:pt idx="715">
                  <c:v>0.1075155660740095</c:v>
                </c:pt>
                <c:pt idx="716">
                  <c:v>-0.21550824866053125</c:v>
                </c:pt>
                <c:pt idx="717">
                  <c:v>-1.0902546637580985</c:v>
                </c:pt>
                <c:pt idx="718">
                  <c:v>-1.606442787201706</c:v>
                </c:pt>
                <c:pt idx="719">
                  <c:v>-1.70795434695649</c:v>
                </c:pt>
                <c:pt idx="720">
                  <c:v>-1.8072211464069008</c:v>
                </c:pt>
                <c:pt idx="721">
                  <c:v>-1.6880547904790713</c:v>
                </c:pt>
                <c:pt idx="722">
                  <c:v>-3.4556994104228442</c:v>
                </c:pt>
                <c:pt idx="723">
                  <c:v>-3.5238866544856444</c:v>
                </c:pt>
                <c:pt idx="724">
                  <c:v>-3.7595748447358792</c:v>
                </c:pt>
                <c:pt idx="725">
                  <c:v>-3.7367841258500567</c:v>
                </c:pt>
                <c:pt idx="726">
                  <c:v>-4.4273041422717307</c:v>
                </c:pt>
                <c:pt idx="727">
                  <c:v>-5.6901365284748007</c:v>
                </c:pt>
                <c:pt idx="728">
                  <c:v>-7.4342595784562047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Semanais'!$Y$9:$Y$740</c:f>
              <c:strCache>
                <c:ptCount val="73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1">
                  <c:v>02-01-2022</c:v>
                </c:pt>
              </c:strCache>
            </c:strRef>
          </c:cat>
          <c:val>
            <c:numRef>
              <c:f>'Indicadores Semanais'!$AB$9:$AB$646</c:f>
              <c:numCache>
                <c:formatCode>0.0</c:formatCode>
                <c:ptCount val="638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-5.7264468883261799</c:v>
                </c:pt>
                <c:pt idx="366">
                  <c:v>-5.7264468883261799</c:v>
                </c:pt>
                <c:pt idx="367">
                  <c:v>-5.7264468883261799</c:v>
                </c:pt>
                <c:pt idx="368">
                  <c:v>-5.7264468883261799</c:v>
                </c:pt>
                <c:pt idx="369">
                  <c:v>-5.7264468883261799</c:v>
                </c:pt>
                <c:pt idx="370">
                  <c:v>-5.7264468883261799</c:v>
                </c:pt>
                <c:pt idx="371">
                  <c:v>-5.7264468883261799</c:v>
                </c:pt>
                <c:pt idx="372">
                  <c:v>-5.7264468883261799</c:v>
                </c:pt>
                <c:pt idx="373">
                  <c:v>-5.7264468883261799</c:v>
                </c:pt>
                <c:pt idx="374">
                  <c:v>-5.7264468883261799</c:v>
                </c:pt>
                <c:pt idx="375">
                  <c:v>-5.7264468883261799</c:v>
                </c:pt>
                <c:pt idx="376">
                  <c:v>-5.7264468883261799</c:v>
                </c:pt>
                <c:pt idx="377">
                  <c:v>-5.7264468883261799</c:v>
                </c:pt>
                <c:pt idx="378">
                  <c:v>-5.7264468883261799</c:v>
                </c:pt>
                <c:pt idx="379">
                  <c:v>-5.7264468883261799</c:v>
                </c:pt>
                <c:pt idx="380">
                  <c:v>-5.7264468883261799</c:v>
                </c:pt>
                <c:pt idx="381">
                  <c:v>-5.7264468883261799</c:v>
                </c:pt>
                <c:pt idx="382">
                  <c:v>-5.7264468883261799</c:v>
                </c:pt>
                <c:pt idx="383">
                  <c:v>-5.7264468883261799</c:v>
                </c:pt>
                <c:pt idx="384">
                  <c:v>-5.7264468883261799</c:v>
                </c:pt>
                <c:pt idx="385">
                  <c:v>-5.7264468883261799</c:v>
                </c:pt>
                <c:pt idx="386">
                  <c:v>-5.7264468883261799</c:v>
                </c:pt>
                <c:pt idx="387">
                  <c:v>-5.7264468883261799</c:v>
                </c:pt>
                <c:pt idx="388">
                  <c:v>-5.7264468883261799</c:v>
                </c:pt>
                <c:pt idx="389">
                  <c:v>-5.7264468883261799</c:v>
                </c:pt>
                <c:pt idx="390">
                  <c:v>-5.7264468883261799</c:v>
                </c:pt>
                <c:pt idx="391">
                  <c:v>-5.7264468883261799</c:v>
                </c:pt>
                <c:pt idx="392">
                  <c:v>-5.7264468883261799</c:v>
                </c:pt>
                <c:pt idx="393">
                  <c:v>-5.7264468883261799</c:v>
                </c:pt>
                <c:pt idx="394">
                  <c:v>-5.7264468883261799</c:v>
                </c:pt>
                <c:pt idx="395">
                  <c:v>-5.7264468883261799</c:v>
                </c:pt>
                <c:pt idx="396">
                  <c:v>-5.7264468883261799</c:v>
                </c:pt>
                <c:pt idx="397">
                  <c:v>-5.7264468883261799</c:v>
                </c:pt>
                <c:pt idx="398">
                  <c:v>-5.7264468883261799</c:v>
                </c:pt>
                <c:pt idx="399">
                  <c:v>-5.7264468883261799</c:v>
                </c:pt>
                <c:pt idx="400">
                  <c:v>-5.7264468883261799</c:v>
                </c:pt>
                <c:pt idx="401">
                  <c:v>-5.7264468883261799</c:v>
                </c:pt>
                <c:pt idx="402">
                  <c:v>-5.7264468883261799</c:v>
                </c:pt>
                <c:pt idx="403">
                  <c:v>-5.7264468883261799</c:v>
                </c:pt>
                <c:pt idx="404">
                  <c:v>-5.7264468883261799</c:v>
                </c:pt>
                <c:pt idx="405">
                  <c:v>-5.7264468883261799</c:v>
                </c:pt>
                <c:pt idx="406">
                  <c:v>-5.7264468883261799</c:v>
                </c:pt>
                <c:pt idx="407">
                  <c:v>-5.7264468883261799</c:v>
                </c:pt>
                <c:pt idx="408">
                  <c:v>-5.7264468883261799</c:v>
                </c:pt>
                <c:pt idx="409">
                  <c:v>-5.7264468883261799</c:v>
                </c:pt>
                <c:pt idx="410">
                  <c:v>-5.7264468883261799</c:v>
                </c:pt>
                <c:pt idx="411">
                  <c:v>-5.7264468883261799</c:v>
                </c:pt>
                <c:pt idx="412">
                  <c:v>-5.7264468883261799</c:v>
                </c:pt>
                <c:pt idx="413">
                  <c:v>-5.7264468883261799</c:v>
                </c:pt>
                <c:pt idx="414">
                  <c:v>-5.7264468883261799</c:v>
                </c:pt>
                <c:pt idx="415">
                  <c:v>-5.7264468883261799</c:v>
                </c:pt>
                <c:pt idx="416">
                  <c:v>-5.7264468883261799</c:v>
                </c:pt>
                <c:pt idx="417">
                  <c:v>-5.7264468883261799</c:v>
                </c:pt>
                <c:pt idx="418">
                  <c:v>-5.7264468883261799</c:v>
                </c:pt>
                <c:pt idx="419">
                  <c:v>-5.7264468883261799</c:v>
                </c:pt>
                <c:pt idx="420">
                  <c:v>-5.7264468883261799</c:v>
                </c:pt>
                <c:pt idx="421">
                  <c:v>-5.7264468883261799</c:v>
                </c:pt>
                <c:pt idx="422">
                  <c:v>-5.7264468883261799</c:v>
                </c:pt>
                <c:pt idx="423">
                  <c:v>-5.7264468883261799</c:v>
                </c:pt>
                <c:pt idx="424">
                  <c:v>-5.7264468883261799</c:v>
                </c:pt>
                <c:pt idx="425">
                  <c:v>-5.7264468883261799</c:v>
                </c:pt>
                <c:pt idx="426">
                  <c:v>-5.7264468883261799</c:v>
                </c:pt>
                <c:pt idx="427">
                  <c:v>-5.7264468883261799</c:v>
                </c:pt>
                <c:pt idx="428">
                  <c:v>-5.7264468883261799</c:v>
                </c:pt>
                <c:pt idx="429">
                  <c:v>-5.7264468883261799</c:v>
                </c:pt>
                <c:pt idx="430">
                  <c:v>-5.7264468883261799</c:v>
                </c:pt>
                <c:pt idx="431">
                  <c:v>-5.7264468883261799</c:v>
                </c:pt>
                <c:pt idx="432">
                  <c:v>-5.7264468883261799</c:v>
                </c:pt>
                <c:pt idx="433">
                  <c:v>-5.7264468883261799</c:v>
                </c:pt>
                <c:pt idx="434">
                  <c:v>-5.7264468883261799</c:v>
                </c:pt>
                <c:pt idx="435">
                  <c:v>-5.7264468883261799</c:v>
                </c:pt>
                <c:pt idx="436">
                  <c:v>-5.7264468883261799</c:v>
                </c:pt>
                <c:pt idx="437">
                  <c:v>-5.7264468883261799</c:v>
                </c:pt>
                <c:pt idx="438">
                  <c:v>-5.7264468883261799</c:v>
                </c:pt>
                <c:pt idx="439">
                  <c:v>-5.7264468883261799</c:v>
                </c:pt>
                <c:pt idx="440">
                  <c:v>-5.7264468883261799</c:v>
                </c:pt>
                <c:pt idx="441">
                  <c:v>-5.7264468883261799</c:v>
                </c:pt>
                <c:pt idx="442">
                  <c:v>-5.7264468883261799</c:v>
                </c:pt>
                <c:pt idx="443">
                  <c:v>-5.7264468883261799</c:v>
                </c:pt>
                <c:pt idx="444">
                  <c:v>-5.7264468883261799</c:v>
                </c:pt>
                <c:pt idx="445">
                  <c:v>-5.7264468883261799</c:v>
                </c:pt>
                <c:pt idx="446">
                  <c:v>-5.7264468883261799</c:v>
                </c:pt>
                <c:pt idx="447">
                  <c:v>-5.7264468883261799</c:v>
                </c:pt>
                <c:pt idx="448">
                  <c:v>-5.7264468883261799</c:v>
                </c:pt>
                <c:pt idx="449">
                  <c:v>-5.7264468883261799</c:v>
                </c:pt>
                <c:pt idx="450">
                  <c:v>-5.7264468883261799</c:v>
                </c:pt>
                <c:pt idx="451">
                  <c:v>-5.7264468883261799</c:v>
                </c:pt>
                <c:pt idx="452">
                  <c:v>-5.7264468883261799</c:v>
                </c:pt>
                <c:pt idx="453">
                  <c:v>-5.7264468883261799</c:v>
                </c:pt>
                <c:pt idx="454">
                  <c:v>-5.7264468883261799</c:v>
                </c:pt>
                <c:pt idx="455">
                  <c:v>16.096541840276274</c:v>
                </c:pt>
                <c:pt idx="456">
                  <c:v>16.096541840276274</c:v>
                </c:pt>
                <c:pt idx="457">
                  <c:v>16.096541840276274</c:v>
                </c:pt>
                <c:pt idx="458">
                  <c:v>16.096541840276274</c:v>
                </c:pt>
                <c:pt idx="459">
                  <c:v>16.096541840276274</c:v>
                </c:pt>
                <c:pt idx="460">
                  <c:v>16.096541840276274</c:v>
                </c:pt>
                <c:pt idx="461">
                  <c:v>16.096541840276274</c:v>
                </c:pt>
                <c:pt idx="462">
                  <c:v>16.096541840276274</c:v>
                </c:pt>
                <c:pt idx="463">
                  <c:v>16.096541840276274</c:v>
                </c:pt>
                <c:pt idx="464">
                  <c:v>16.096541840276274</c:v>
                </c:pt>
                <c:pt idx="465">
                  <c:v>16.096541840276274</c:v>
                </c:pt>
                <c:pt idx="466">
                  <c:v>16.096541840276274</c:v>
                </c:pt>
                <c:pt idx="467">
                  <c:v>16.096541840276274</c:v>
                </c:pt>
                <c:pt idx="468">
                  <c:v>16.096541840276274</c:v>
                </c:pt>
                <c:pt idx="469">
                  <c:v>16.096541840276274</c:v>
                </c:pt>
                <c:pt idx="470">
                  <c:v>16.096541840276274</c:v>
                </c:pt>
                <c:pt idx="471">
                  <c:v>16.096541840276274</c:v>
                </c:pt>
                <c:pt idx="472">
                  <c:v>16.096541840276274</c:v>
                </c:pt>
                <c:pt idx="473">
                  <c:v>16.096541840276274</c:v>
                </c:pt>
                <c:pt idx="474">
                  <c:v>16.096541840276274</c:v>
                </c:pt>
                <c:pt idx="475">
                  <c:v>16.096541840276274</c:v>
                </c:pt>
                <c:pt idx="476">
                  <c:v>16.096541840276274</c:v>
                </c:pt>
                <c:pt idx="477">
                  <c:v>16.096541840276274</c:v>
                </c:pt>
                <c:pt idx="478">
                  <c:v>16.096541840276274</c:v>
                </c:pt>
                <c:pt idx="479">
                  <c:v>16.096541840276274</c:v>
                </c:pt>
                <c:pt idx="480">
                  <c:v>16.096541840276274</c:v>
                </c:pt>
                <c:pt idx="481">
                  <c:v>16.096541840276274</c:v>
                </c:pt>
                <c:pt idx="482">
                  <c:v>16.096541840276274</c:v>
                </c:pt>
                <c:pt idx="483">
                  <c:v>16.096541840276274</c:v>
                </c:pt>
                <c:pt idx="484">
                  <c:v>16.096541840276274</c:v>
                </c:pt>
                <c:pt idx="485">
                  <c:v>16.096541840276274</c:v>
                </c:pt>
                <c:pt idx="486">
                  <c:v>16.096541840276274</c:v>
                </c:pt>
                <c:pt idx="487">
                  <c:v>16.096541840276274</c:v>
                </c:pt>
                <c:pt idx="488">
                  <c:v>16.096541840276274</c:v>
                </c:pt>
                <c:pt idx="489">
                  <c:v>16.096541840276274</c:v>
                </c:pt>
                <c:pt idx="490">
                  <c:v>16.096541840276274</c:v>
                </c:pt>
                <c:pt idx="491">
                  <c:v>16.096541840276274</c:v>
                </c:pt>
                <c:pt idx="492">
                  <c:v>16.096541840276274</c:v>
                </c:pt>
                <c:pt idx="493">
                  <c:v>16.096541840276274</c:v>
                </c:pt>
                <c:pt idx="494">
                  <c:v>16.096541840276274</c:v>
                </c:pt>
                <c:pt idx="495">
                  <c:v>16.096541840276274</c:v>
                </c:pt>
                <c:pt idx="496">
                  <c:v>16.096541840276274</c:v>
                </c:pt>
                <c:pt idx="497">
                  <c:v>16.096541840276274</c:v>
                </c:pt>
                <c:pt idx="498">
                  <c:v>16.096541840276274</c:v>
                </c:pt>
                <c:pt idx="499">
                  <c:v>16.096541840276274</c:v>
                </c:pt>
                <c:pt idx="500">
                  <c:v>16.096541840276274</c:v>
                </c:pt>
                <c:pt idx="501">
                  <c:v>16.096541840276274</c:v>
                </c:pt>
                <c:pt idx="502">
                  <c:v>16.096541840276274</c:v>
                </c:pt>
                <c:pt idx="503">
                  <c:v>16.096541840276274</c:v>
                </c:pt>
                <c:pt idx="504">
                  <c:v>16.096541840276274</c:v>
                </c:pt>
                <c:pt idx="505">
                  <c:v>16.096541840276274</c:v>
                </c:pt>
                <c:pt idx="506">
                  <c:v>16.096541840276274</c:v>
                </c:pt>
                <c:pt idx="507">
                  <c:v>16.096541840276274</c:v>
                </c:pt>
                <c:pt idx="508">
                  <c:v>16.096541840276274</c:v>
                </c:pt>
                <c:pt idx="509">
                  <c:v>16.096541840276274</c:v>
                </c:pt>
                <c:pt idx="510">
                  <c:v>16.096541840276274</c:v>
                </c:pt>
                <c:pt idx="511">
                  <c:v>16.096541840276274</c:v>
                </c:pt>
                <c:pt idx="512">
                  <c:v>16.096541840276274</c:v>
                </c:pt>
                <c:pt idx="513">
                  <c:v>16.096541840276274</c:v>
                </c:pt>
                <c:pt idx="514">
                  <c:v>16.096541840276274</c:v>
                </c:pt>
                <c:pt idx="515">
                  <c:v>16.096541840276274</c:v>
                </c:pt>
                <c:pt idx="516">
                  <c:v>16.096541840276274</c:v>
                </c:pt>
                <c:pt idx="517">
                  <c:v>16.096541840276274</c:v>
                </c:pt>
                <c:pt idx="518">
                  <c:v>16.096541840276274</c:v>
                </c:pt>
                <c:pt idx="519">
                  <c:v>16.096541840276274</c:v>
                </c:pt>
                <c:pt idx="520">
                  <c:v>16.096541840276274</c:v>
                </c:pt>
                <c:pt idx="521">
                  <c:v>16.096541840276274</c:v>
                </c:pt>
                <c:pt idx="522">
                  <c:v>16.096541840276274</c:v>
                </c:pt>
                <c:pt idx="523">
                  <c:v>16.096541840276274</c:v>
                </c:pt>
                <c:pt idx="524">
                  <c:v>16.096541840276274</c:v>
                </c:pt>
                <c:pt idx="525">
                  <c:v>16.096541840276274</c:v>
                </c:pt>
                <c:pt idx="526">
                  <c:v>16.096541840276274</c:v>
                </c:pt>
                <c:pt idx="527">
                  <c:v>16.096541840276274</c:v>
                </c:pt>
                <c:pt idx="528">
                  <c:v>16.096541840276274</c:v>
                </c:pt>
                <c:pt idx="529">
                  <c:v>16.096541840276274</c:v>
                </c:pt>
                <c:pt idx="530">
                  <c:v>16.096541840276274</c:v>
                </c:pt>
                <c:pt idx="531">
                  <c:v>16.096541840276274</c:v>
                </c:pt>
                <c:pt idx="532">
                  <c:v>16.096541840276274</c:v>
                </c:pt>
                <c:pt idx="533">
                  <c:v>16.096541840276274</c:v>
                </c:pt>
                <c:pt idx="534">
                  <c:v>16.096541840276274</c:v>
                </c:pt>
                <c:pt idx="535">
                  <c:v>16.096541840276274</c:v>
                </c:pt>
                <c:pt idx="536">
                  <c:v>16.096541840276274</c:v>
                </c:pt>
                <c:pt idx="537">
                  <c:v>16.096541840276274</c:v>
                </c:pt>
                <c:pt idx="538">
                  <c:v>16.096541840276274</c:v>
                </c:pt>
                <c:pt idx="539">
                  <c:v>16.096541840276274</c:v>
                </c:pt>
                <c:pt idx="540">
                  <c:v>16.096541840276274</c:v>
                </c:pt>
                <c:pt idx="541">
                  <c:v>16.096541840276274</c:v>
                </c:pt>
                <c:pt idx="542">
                  <c:v>16.096541840276274</c:v>
                </c:pt>
                <c:pt idx="543">
                  <c:v>16.096541840276274</c:v>
                </c:pt>
                <c:pt idx="544">
                  <c:v>16.096541840276274</c:v>
                </c:pt>
                <c:pt idx="545">
                  <c:v>16.096541840276274</c:v>
                </c:pt>
                <c:pt idx="546">
                  <c:v>4.1625762954966063</c:v>
                </c:pt>
                <c:pt idx="547">
                  <c:v>4.1625762954966063</c:v>
                </c:pt>
                <c:pt idx="548">
                  <c:v>4.1625762954966063</c:v>
                </c:pt>
                <c:pt idx="549">
                  <c:v>4.1625762954966063</c:v>
                </c:pt>
                <c:pt idx="550">
                  <c:v>4.1625762954966063</c:v>
                </c:pt>
                <c:pt idx="551">
                  <c:v>4.1625762954966063</c:v>
                </c:pt>
                <c:pt idx="552">
                  <c:v>4.1625762954966063</c:v>
                </c:pt>
                <c:pt idx="553">
                  <c:v>4.1625762954966063</c:v>
                </c:pt>
                <c:pt idx="554">
                  <c:v>4.1625762954966063</c:v>
                </c:pt>
                <c:pt idx="555">
                  <c:v>4.1625762954966063</c:v>
                </c:pt>
                <c:pt idx="556">
                  <c:v>4.1625762954966063</c:v>
                </c:pt>
                <c:pt idx="557">
                  <c:v>4.1625762954966063</c:v>
                </c:pt>
                <c:pt idx="558">
                  <c:v>4.1625762954966063</c:v>
                </c:pt>
                <c:pt idx="559">
                  <c:v>4.1625762954966063</c:v>
                </c:pt>
                <c:pt idx="560">
                  <c:v>4.1625762954966063</c:v>
                </c:pt>
                <c:pt idx="561">
                  <c:v>4.1625762954966063</c:v>
                </c:pt>
                <c:pt idx="562">
                  <c:v>4.1625762954966063</c:v>
                </c:pt>
                <c:pt idx="563">
                  <c:v>4.1625762954966063</c:v>
                </c:pt>
                <c:pt idx="564">
                  <c:v>4.1625762954966063</c:v>
                </c:pt>
                <c:pt idx="565">
                  <c:v>4.1625762954966063</c:v>
                </c:pt>
                <c:pt idx="566">
                  <c:v>4.1625762954966063</c:v>
                </c:pt>
                <c:pt idx="567">
                  <c:v>4.1625762954966063</c:v>
                </c:pt>
                <c:pt idx="568">
                  <c:v>4.1625762954966063</c:v>
                </c:pt>
                <c:pt idx="569">
                  <c:v>4.1625762954966063</c:v>
                </c:pt>
                <c:pt idx="570">
                  <c:v>4.1625762954966063</c:v>
                </c:pt>
                <c:pt idx="571">
                  <c:v>4.1625762954966063</c:v>
                </c:pt>
                <c:pt idx="572">
                  <c:v>4.1625762954966063</c:v>
                </c:pt>
                <c:pt idx="573">
                  <c:v>4.1625762954966063</c:v>
                </c:pt>
                <c:pt idx="574">
                  <c:v>4.1625762954966063</c:v>
                </c:pt>
                <c:pt idx="575">
                  <c:v>4.1625762954966063</c:v>
                </c:pt>
                <c:pt idx="576">
                  <c:v>4.1625762954966063</c:v>
                </c:pt>
                <c:pt idx="577">
                  <c:v>4.1625762954966063</c:v>
                </c:pt>
                <c:pt idx="578">
                  <c:v>4.1625762954966063</c:v>
                </c:pt>
                <c:pt idx="579">
                  <c:v>4.1625762954966063</c:v>
                </c:pt>
                <c:pt idx="580">
                  <c:v>4.1625762954966063</c:v>
                </c:pt>
                <c:pt idx="581">
                  <c:v>4.1625762954966063</c:v>
                </c:pt>
                <c:pt idx="582">
                  <c:v>4.1625762954966063</c:v>
                </c:pt>
                <c:pt idx="583">
                  <c:v>4.1625762954966063</c:v>
                </c:pt>
                <c:pt idx="584">
                  <c:v>4.1625762954966063</c:v>
                </c:pt>
                <c:pt idx="585">
                  <c:v>4.1625762954966063</c:v>
                </c:pt>
                <c:pt idx="586">
                  <c:v>4.1625762954966063</c:v>
                </c:pt>
                <c:pt idx="587">
                  <c:v>4.1625762954966063</c:v>
                </c:pt>
                <c:pt idx="588">
                  <c:v>4.1625762954966063</c:v>
                </c:pt>
                <c:pt idx="589">
                  <c:v>4.1625762954966063</c:v>
                </c:pt>
                <c:pt idx="590">
                  <c:v>4.1625762954966063</c:v>
                </c:pt>
                <c:pt idx="591">
                  <c:v>4.1625762954966063</c:v>
                </c:pt>
                <c:pt idx="592">
                  <c:v>4.1625762954966063</c:v>
                </c:pt>
                <c:pt idx="593">
                  <c:v>4.1625762954966063</c:v>
                </c:pt>
                <c:pt idx="594">
                  <c:v>4.1625762954966063</c:v>
                </c:pt>
                <c:pt idx="595">
                  <c:v>4.1625762954966063</c:v>
                </c:pt>
                <c:pt idx="596">
                  <c:v>4.1625762954966063</c:v>
                </c:pt>
                <c:pt idx="597">
                  <c:v>4.1625762954966063</c:v>
                </c:pt>
                <c:pt idx="598">
                  <c:v>4.1625762954966063</c:v>
                </c:pt>
                <c:pt idx="599">
                  <c:v>4.1625762954966063</c:v>
                </c:pt>
                <c:pt idx="600">
                  <c:v>4.1625762954966063</c:v>
                </c:pt>
                <c:pt idx="601">
                  <c:v>4.1625762954966063</c:v>
                </c:pt>
                <c:pt idx="602">
                  <c:v>4.1625762954966063</c:v>
                </c:pt>
                <c:pt idx="603">
                  <c:v>4.1625762954966063</c:v>
                </c:pt>
                <c:pt idx="604">
                  <c:v>4.1625762954966063</c:v>
                </c:pt>
                <c:pt idx="605">
                  <c:v>4.1625762954966063</c:v>
                </c:pt>
                <c:pt idx="606">
                  <c:v>4.1625762954966063</c:v>
                </c:pt>
                <c:pt idx="607">
                  <c:v>4.1625762954966063</c:v>
                </c:pt>
                <c:pt idx="608">
                  <c:v>4.1625762954966063</c:v>
                </c:pt>
                <c:pt idx="609">
                  <c:v>4.1625762954966063</c:v>
                </c:pt>
                <c:pt idx="610">
                  <c:v>4.1625762954966063</c:v>
                </c:pt>
                <c:pt idx="611">
                  <c:v>4.1625762954966063</c:v>
                </c:pt>
                <c:pt idx="612">
                  <c:v>4.1625762954966063</c:v>
                </c:pt>
                <c:pt idx="613">
                  <c:v>4.1625762954966063</c:v>
                </c:pt>
                <c:pt idx="614">
                  <c:v>4.1625762954966063</c:v>
                </c:pt>
                <c:pt idx="615">
                  <c:v>4.1625762954966063</c:v>
                </c:pt>
                <c:pt idx="616">
                  <c:v>4.1625762954966063</c:v>
                </c:pt>
                <c:pt idx="617">
                  <c:v>4.1625762954966063</c:v>
                </c:pt>
                <c:pt idx="618">
                  <c:v>4.1625762954966063</c:v>
                </c:pt>
                <c:pt idx="619">
                  <c:v>4.1625762954966063</c:v>
                </c:pt>
                <c:pt idx="620">
                  <c:v>4.1625762954966063</c:v>
                </c:pt>
                <c:pt idx="621">
                  <c:v>4.1625762954966063</c:v>
                </c:pt>
                <c:pt idx="622">
                  <c:v>4.1625762954966063</c:v>
                </c:pt>
                <c:pt idx="623">
                  <c:v>4.1625762954966063</c:v>
                </c:pt>
                <c:pt idx="624">
                  <c:v>4.1625762954966063</c:v>
                </c:pt>
                <c:pt idx="625">
                  <c:v>4.1625762954966063</c:v>
                </c:pt>
                <c:pt idx="626">
                  <c:v>4.1625762954966063</c:v>
                </c:pt>
                <c:pt idx="627">
                  <c:v>4.1625762954966063</c:v>
                </c:pt>
                <c:pt idx="628">
                  <c:v>4.1625762954966063</c:v>
                </c:pt>
                <c:pt idx="629">
                  <c:v>4.1625762954966063</c:v>
                </c:pt>
                <c:pt idx="630">
                  <c:v>4.1625762954966063</c:v>
                </c:pt>
                <c:pt idx="631">
                  <c:v>4.1625762954966063</c:v>
                </c:pt>
                <c:pt idx="632">
                  <c:v>4.1625762954966063</c:v>
                </c:pt>
                <c:pt idx="633">
                  <c:v>4.1625762954966063</c:v>
                </c:pt>
                <c:pt idx="634">
                  <c:v>4.1625762954966063</c:v>
                </c:pt>
                <c:pt idx="635">
                  <c:v>4.1625762954966063</c:v>
                </c:pt>
                <c:pt idx="636">
                  <c:v>4.1625762954966063</c:v>
                </c:pt>
                <c:pt idx="637">
                  <c:v>4.1625762954966063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Semanais'!$Y$9:$Y$740</c:f>
              <c:strCache>
                <c:ptCount val="73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1">
                  <c:v>02-01-2022</c:v>
                </c:pt>
              </c:strCache>
            </c:strRef>
          </c:cat>
          <c:val>
            <c:numRef>
              <c:f>'Indicadores Semanais'!$AC$9:$AC$740</c:f>
              <c:numCache>
                <c:formatCode>0.0</c:formatCode>
                <c:ptCount val="732"/>
                <c:pt idx="0">
                  <c:v>5.40052648906493</c:v>
                </c:pt>
                <c:pt idx="1">
                  <c:v>4.0708546499303395</c:v>
                </c:pt>
                <c:pt idx="2">
                  <c:v>1.4338606109613181</c:v>
                </c:pt>
                <c:pt idx="3">
                  <c:v>2.8266560066127369</c:v>
                </c:pt>
                <c:pt idx="4">
                  <c:v>5.1945771037842121</c:v>
                </c:pt>
                <c:pt idx="5">
                  <c:v>3.1096147261672797</c:v>
                </c:pt>
                <c:pt idx="6">
                  <c:v>3.6448066155212047</c:v>
                </c:pt>
                <c:pt idx="7">
                  <c:v>3.1275539544034956</c:v>
                </c:pt>
                <c:pt idx="8">
                  <c:v>5.65043029869517</c:v>
                </c:pt>
                <c:pt idx="9">
                  <c:v>3.5884878996438374</c:v>
                </c:pt>
                <c:pt idx="10">
                  <c:v>5.3249030535062332</c:v>
                </c:pt>
                <c:pt idx="11">
                  <c:v>6.6352920571133325</c:v>
                </c:pt>
                <c:pt idx="12">
                  <c:v>5.9203177044056616</c:v>
                </c:pt>
                <c:pt idx="13">
                  <c:v>4.6885595397269384</c:v>
                </c:pt>
                <c:pt idx="14">
                  <c:v>1.9461932244167173</c:v>
                </c:pt>
                <c:pt idx="15">
                  <c:v>5.0506291249185438</c:v>
                </c:pt>
                <c:pt idx="16">
                  <c:v>3.756070681800125</c:v>
                </c:pt>
                <c:pt idx="17">
                  <c:v>4.4370648368233105</c:v>
                </c:pt>
                <c:pt idx="18">
                  <c:v>6.4332867236064288</c:v>
                </c:pt>
                <c:pt idx="19">
                  <c:v>5.922342473793492</c:v>
                </c:pt>
                <c:pt idx="20">
                  <c:v>6.3382491484194929</c:v>
                </c:pt>
                <c:pt idx="21">
                  <c:v>5.9827672290875284</c:v>
                </c:pt>
                <c:pt idx="22">
                  <c:v>7.0943879968741186</c:v>
                </c:pt>
                <c:pt idx="23">
                  <c:v>5.0947561361761586</c:v>
                </c:pt>
                <c:pt idx="24">
                  <c:v>4.6264792360214813</c:v>
                </c:pt>
                <c:pt idx="25">
                  <c:v>4.3086205255477665</c:v>
                </c:pt>
                <c:pt idx="26">
                  <c:v>1.9217892419139702</c:v>
                </c:pt>
                <c:pt idx="27">
                  <c:v>4.0039088731021195</c:v>
                </c:pt>
                <c:pt idx="28">
                  <c:v>4.4009415570533577</c:v>
                </c:pt>
                <c:pt idx="29">
                  <c:v>5.5435400706935525</c:v>
                </c:pt>
                <c:pt idx="30">
                  <c:v>2.3896594885449218</c:v>
                </c:pt>
                <c:pt idx="31">
                  <c:v>2.2197697349593426</c:v>
                </c:pt>
                <c:pt idx="32">
                  <c:v>-0.13003477110159167</c:v>
                </c:pt>
                <c:pt idx="33">
                  <c:v>-0.44758321605978324</c:v>
                </c:pt>
                <c:pt idx="34">
                  <c:v>-2.3406319928234609</c:v>
                </c:pt>
                <c:pt idx="35">
                  <c:v>-3.4036953626170998</c:v>
                </c:pt>
                <c:pt idx="36">
                  <c:v>-2.9883633392560256</c:v>
                </c:pt>
                <c:pt idx="37">
                  <c:v>-3.6829001641469716</c:v>
                </c:pt>
                <c:pt idx="38">
                  <c:v>-5.1405128597626941</c:v>
                </c:pt>
                <c:pt idx="39">
                  <c:v>-4.048907879824938</c:v>
                </c:pt>
                <c:pt idx="40">
                  <c:v>-2.0299611505740245</c:v>
                </c:pt>
                <c:pt idx="41">
                  <c:v>-1.8575080597255322</c:v>
                </c:pt>
                <c:pt idx="42">
                  <c:v>-1.1033233052934861</c:v>
                </c:pt>
                <c:pt idx="43">
                  <c:v>-1.9820522841283719</c:v>
                </c:pt>
                <c:pt idx="44">
                  <c:v>-7.7790461301524942</c:v>
                </c:pt>
                <c:pt idx="45">
                  <c:v>-4.4735940082842092</c:v>
                </c:pt>
                <c:pt idx="46">
                  <c:v>-3.1477995962965934</c:v>
                </c:pt>
                <c:pt idx="47">
                  <c:v>3.6415997822181225</c:v>
                </c:pt>
                <c:pt idx="48">
                  <c:v>0.63650214652273007</c:v>
                </c:pt>
                <c:pt idx="49">
                  <c:v>-0.7908129561121342</c:v>
                </c:pt>
                <c:pt idx="50">
                  <c:v>1.3135314728974379</c:v>
                </c:pt>
                <c:pt idx="51">
                  <c:v>1.884602375391438</c:v>
                </c:pt>
                <c:pt idx="52">
                  <c:v>1.7119893986956782</c:v>
                </c:pt>
                <c:pt idx="53">
                  <c:v>-1.5469909697847442</c:v>
                </c:pt>
                <c:pt idx="54">
                  <c:v>-2.6900686397646183</c:v>
                </c:pt>
                <c:pt idx="55">
                  <c:v>1.2629649463622457</c:v>
                </c:pt>
                <c:pt idx="56">
                  <c:v>3.1195035098076289</c:v>
                </c:pt>
                <c:pt idx="57">
                  <c:v>-1.5821025572954994</c:v>
                </c:pt>
                <c:pt idx="58">
                  <c:v>3.0048803076642088</c:v>
                </c:pt>
                <c:pt idx="59">
                  <c:v>0.38536252579022801</c:v>
                </c:pt>
                <c:pt idx="60">
                  <c:v>2.5985264445294973</c:v>
                </c:pt>
                <c:pt idx="61">
                  <c:v>-0.11841900126074734</c:v>
                </c:pt>
                <c:pt idx="62">
                  <c:v>-0.89601654535587727</c:v>
                </c:pt>
                <c:pt idx="63">
                  <c:v>0.10580245684006684</c:v>
                </c:pt>
                <c:pt idx="64">
                  <c:v>-0.51633994404528494</c:v>
                </c:pt>
                <c:pt idx="65">
                  <c:v>-0.70937561199318111</c:v>
                </c:pt>
                <c:pt idx="66">
                  <c:v>1.5116213468069191</c:v>
                </c:pt>
                <c:pt idx="67">
                  <c:v>0.59629743714715744</c:v>
                </c:pt>
                <c:pt idx="68">
                  <c:v>-0.44029821809166947</c:v>
                </c:pt>
                <c:pt idx="69">
                  <c:v>-0.49366247977130229</c:v>
                </c:pt>
                <c:pt idx="70">
                  <c:v>3.1778354681725887</c:v>
                </c:pt>
                <c:pt idx="71">
                  <c:v>2.9197854049818943</c:v>
                </c:pt>
                <c:pt idx="72">
                  <c:v>-3.5221726674232059</c:v>
                </c:pt>
                <c:pt idx="73">
                  <c:v>-1.1380785538585343</c:v>
                </c:pt>
                <c:pt idx="74">
                  <c:v>-2.5303130819951605</c:v>
                </c:pt>
                <c:pt idx="75">
                  <c:v>-5.7963290939974712</c:v>
                </c:pt>
                <c:pt idx="76">
                  <c:v>-7.3351147414603162</c:v>
                </c:pt>
                <c:pt idx="77">
                  <c:v>-15.855334990550531</c:v>
                </c:pt>
                <c:pt idx="78">
                  <c:v>-16.818430877949154</c:v>
                </c:pt>
                <c:pt idx="79">
                  <c:v>-19.626867087071048</c:v>
                </c:pt>
                <c:pt idx="80">
                  <c:v>-21.893315071732971</c:v>
                </c:pt>
                <c:pt idx="81">
                  <c:v>-21.587092865095983</c:v>
                </c:pt>
                <c:pt idx="82">
                  <c:v>-22.948890879202935</c:v>
                </c:pt>
                <c:pt idx="83">
                  <c:v>-21.830434302268543</c:v>
                </c:pt>
                <c:pt idx="84">
                  <c:v>-21.694643185619853</c:v>
                </c:pt>
                <c:pt idx="85">
                  <c:v>-19.074995218872687</c:v>
                </c:pt>
                <c:pt idx="86">
                  <c:v>-23.405181924061679</c:v>
                </c:pt>
                <c:pt idx="87">
                  <c:v>-26.218292967571003</c:v>
                </c:pt>
                <c:pt idx="88">
                  <c:v>-22.523642026897434</c:v>
                </c:pt>
                <c:pt idx="89">
                  <c:v>-20.015888667203583</c:v>
                </c:pt>
                <c:pt idx="90">
                  <c:v>-21.564741972467999</c:v>
                </c:pt>
                <c:pt idx="91">
                  <c:v>-20.331605465274322</c:v>
                </c:pt>
                <c:pt idx="92">
                  <c:v>-22.499127018447268</c:v>
                </c:pt>
                <c:pt idx="93">
                  <c:v>-24.275228544531245</c:v>
                </c:pt>
                <c:pt idx="94">
                  <c:v>-22.071829986004204</c:v>
                </c:pt>
                <c:pt idx="95">
                  <c:v>-21.121394884098009</c:v>
                </c:pt>
                <c:pt idx="96">
                  <c:v>-20.198129025696346</c:v>
                </c:pt>
                <c:pt idx="97">
                  <c:v>-21.822687175699542</c:v>
                </c:pt>
                <c:pt idx="98">
                  <c:v>-24.719926897438555</c:v>
                </c:pt>
                <c:pt idx="99">
                  <c:v>-29.581364317540974</c:v>
                </c:pt>
                <c:pt idx="100">
                  <c:v>-23.822464645828688</c:v>
                </c:pt>
                <c:pt idx="101">
                  <c:v>-25.201872726077184</c:v>
                </c:pt>
                <c:pt idx="102">
                  <c:v>-21.141665100893761</c:v>
                </c:pt>
                <c:pt idx="103">
                  <c:v>-15.446902234007737</c:v>
                </c:pt>
                <c:pt idx="104">
                  <c:v>-20.161433273080917</c:v>
                </c:pt>
                <c:pt idx="105">
                  <c:v>-21.446521814844644</c:v>
                </c:pt>
                <c:pt idx="106">
                  <c:v>-19.891413517897476</c:v>
                </c:pt>
                <c:pt idx="107">
                  <c:v>-17.780194420368488</c:v>
                </c:pt>
                <c:pt idx="108">
                  <c:v>-21.380171061244695</c:v>
                </c:pt>
                <c:pt idx="109">
                  <c:v>-16.636001147385883</c:v>
                </c:pt>
                <c:pt idx="110">
                  <c:v>-14.919234490706117</c:v>
                </c:pt>
                <c:pt idx="111">
                  <c:v>-20.124060470708244</c:v>
                </c:pt>
                <c:pt idx="112">
                  <c:v>-18.380628535679477</c:v>
                </c:pt>
                <c:pt idx="113">
                  <c:v>-19.273135577559117</c:v>
                </c:pt>
                <c:pt idx="114">
                  <c:v>-24.152231080472291</c:v>
                </c:pt>
                <c:pt idx="115">
                  <c:v>-22.512473200181446</c:v>
                </c:pt>
                <c:pt idx="116">
                  <c:v>-21.30631283207704</c:v>
                </c:pt>
                <c:pt idx="117">
                  <c:v>-20.142193824942424</c:v>
                </c:pt>
                <c:pt idx="118">
                  <c:v>-19.337704617757709</c:v>
                </c:pt>
                <c:pt idx="119">
                  <c:v>-16.751070878879219</c:v>
                </c:pt>
                <c:pt idx="120">
                  <c:v>-23.722219668344906</c:v>
                </c:pt>
                <c:pt idx="121">
                  <c:v>-23.748827203347219</c:v>
                </c:pt>
                <c:pt idx="122">
                  <c:v>-27.510102962165234</c:v>
                </c:pt>
                <c:pt idx="123">
                  <c:v>-18.446457151141601</c:v>
                </c:pt>
                <c:pt idx="124">
                  <c:v>-19.567210773413635</c:v>
                </c:pt>
                <c:pt idx="125">
                  <c:v>-18.441305179926289</c:v>
                </c:pt>
                <c:pt idx="126">
                  <c:v>-21.372839878460809</c:v>
                </c:pt>
                <c:pt idx="127">
                  <c:v>-20.613220593524716</c:v>
                </c:pt>
                <c:pt idx="128">
                  <c:v>-24.182214423438992</c:v>
                </c:pt>
                <c:pt idx="129">
                  <c:v>-25.863846163352733</c:v>
                </c:pt>
                <c:pt idx="130">
                  <c:v>-20.558414999493493</c:v>
                </c:pt>
                <c:pt idx="131">
                  <c:v>-18.747795723934559</c:v>
                </c:pt>
                <c:pt idx="132">
                  <c:v>-20.459789827300696</c:v>
                </c:pt>
                <c:pt idx="133">
                  <c:v>-19.189215889329745</c:v>
                </c:pt>
                <c:pt idx="134">
                  <c:v>-19.598690193728089</c:v>
                </c:pt>
                <c:pt idx="135">
                  <c:v>-21.22010414486374</c:v>
                </c:pt>
                <c:pt idx="136">
                  <c:v>-24.433799396191219</c:v>
                </c:pt>
                <c:pt idx="137">
                  <c:v>-21.335025186038507</c:v>
                </c:pt>
                <c:pt idx="138">
                  <c:v>-16.978257380530465</c:v>
                </c:pt>
                <c:pt idx="139">
                  <c:v>-16.130264707915543</c:v>
                </c:pt>
                <c:pt idx="140">
                  <c:v>-16.507392748989076</c:v>
                </c:pt>
                <c:pt idx="141">
                  <c:v>-15.023585974710528</c:v>
                </c:pt>
                <c:pt idx="142">
                  <c:v>-19.716459946850662</c:v>
                </c:pt>
                <c:pt idx="143">
                  <c:v>-20.651911204762996</c:v>
                </c:pt>
                <c:pt idx="144">
                  <c:v>-16.120019522828358</c:v>
                </c:pt>
                <c:pt idx="145">
                  <c:v>-12.363357288537358</c:v>
                </c:pt>
                <c:pt idx="146">
                  <c:v>-14.150281387728398</c:v>
                </c:pt>
                <c:pt idx="147">
                  <c:v>-13.696223530653569</c:v>
                </c:pt>
                <c:pt idx="148">
                  <c:v>-12.801163990958813</c:v>
                </c:pt>
                <c:pt idx="149">
                  <c:v>-18.433838774519913</c:v>
                </c:pt>
                <c:pt idx="150">
                  <c:v>-16.350903768494362</c:v>
                </c:pt>
                <c:pt idx="151">
                  <c:v>-14.452995516637344</c:v>
                </c:pt>
                <c:pt idx="152">
                  <c:v>-13.836629955749615</c:v>
                </c:pt>
                <c:pt idx="153">
                  <c:v>-16.61381013368046</c:v>
                </c:pt>
                <c:pt idx="154">
                  <c:v>-12.903887951682663</c:v>
                </c:pt>
                <c:pt idx="155">
                  <c:v>-12.982576251775228</c:v>
                </c:pt>
                <c:pt idx="156">
                  <c:v>-17.331092801875286</c:v>
                </c:pt>
                <c:pt idx="157">
                  <c:v>-17.573362673190275</c:v>
                </c:pt>
                <c:pt idx="158">
                  <c:v>-14.931790481362157</c:v>
                </c:pt>
                <c:pt idx="159">
                  <c:v>-11.622275782523531</c:v>
                </c:pt>
                <c:pt idx="160">
                  <c:v>-10.346605790132656</c:v>
                </c:pt>
                <c:pt idx="161">
                  <c:v>-21.214694626072401</c:v>
                </c:pt>
                <c:pt idx="162">
                  <c:v>-15.925262265390032</c:v>
                </c:pt>
                <c:pt idx="163">
                  <c:v>-15.424322886858647</c:v>
                </c:pt>
                <c:pt idx="164">
                  <c:v>-16.843423961507838</c:v>
                </c:pt>
                <c:pt idx="165">
                  <c:v>-10.754879349410245</c:v>
                </c:pt>
                <c:pt idx="166">
                  <c:v>-9.3010994534134568</c:v>
                </c:pt>
                <c:pt idx="167">
                  <c:v>-11.386622786205166</c:v>
                </c:pt>
                <c:pt idx="168">
                  <c:v>-10.131090164284245</c:v>
                </c:pt>
                <c:pt idx="169">
                  <c:v>-11.660451313594123</c:v>
                </c:pt>
                <c:pt idx="170">
                  <c:v>-16.271963299077214</c:v>
                </c:pt>
                <c:pt idx="171">
                  <c:v>-17.434576456937208</c:v>
                </c:pt>
                <c:pt idx="172">
                  <c:v>-13.515269811435431</c:v>
                </c:pt>
                <c:pt idx="173">
                  <c:v>-12.534314704407407</c:v>
                </c:pt>
                <c:pt idx="174">
                  <c:v>-15.547036671991293</c:v>
                </c:pt>
                <c:pt idx="175">
                  <c:v>-13.106574098730704</c:v>
                </c:pt>
                <c:pt idx="176">
                  <c:v>-11.180708014711954</c:v>
                </c:pt>
                <c:pt idx="177">
                  <c:v>-15.531226571921266</c:v>
                </c:pt>
                <c:pt idx="178">
                  <c:v>-16.583293913932678</c:v>
                </c:pt>
                <c:pt idx="179">
                  <c:v>-13.806133932783311</c:v>
                </c:pt>
                <c:pt idx="180">
                  <c:v>-11.231052084809363</c:v>
                </c:pt>
                <c:pt idx="181">
                  <c:v>-11.236943454110445</c:v>
                </c:pt>
                <c:pt idx="182">
                  <c:v>-11.183541664201897</c:v>
                </c:pt>
                <c:pt idx="183">
                  <c:v>-8.9402285591399249</c:v>
                </c:pt>
                <c:pt idx="184">
                  <c:v>-12.256223741963268</c:v>
                </c:pt>
                <c:pt idx="185">
                  <c:v>-14.226653729888767</c:v>
                </c:pt>
                <c:pt idx="186">
                  <c:v>-9.6913455770592805</c:v>
                </c:pt>
                <c:pt idx="187">
                  <c:v>-7.3152423514255389</c:v>
                </c:pt>
                <c:pt idx="188">
                  <c:v>-7.6935274554548698</c:v>
                </c:pt>
                <c:pt idx="189">
                  <c:v>-9.7025809699428152</c:v>
                </c:pt>
                <c:pt idx="190">
                  <c:v>-10.333337119638372</c:v>
                </c:pt>
                <c:pt idx="191">
                  <c:v>-12.527253362498797</c:v>
                </c:pt>
                <c:pt idx="192">
                  <c:v>-15.217692245017304</c:v>
                </c:pt>
                <c:pt idx="193">
                  <c:v>-9.3808413522509255</c:v>
                </c:pt>
                <c:pt idx="194">
                  <c:v>-7.0153237529791426</c:v>
                </c:pt>
                <c:pt idx="195">
                  <c:v>-6.7578989721927201</c:v>
                </c:pt>
                <c:pt idx="196">
                  <c:v>-9.2248923138260182</c:v>
                </c:pt>
                <c:pt idx="197">
                  <c:v>-5.2909526676997842</c:v>
                </c:pt>
                <c:pt idx="198">
                  <c:v>-10.399999283320028</c:v>
                </c:pt>
                <c:pt idx="199">
                  <c:v>-12.576284759073147</c:v>
                </c:pt>
                <c:pt idx="200">
                  <c:v>-8.6071237247884795</c:v>
                </c:pt>
                <c:pt idx="201">
                  <c:v>-5.6367320296329524</c:v>
                </c:pt>
                <c:pt idx="202">
                  <c:v>-5.6147839699513327</c:v>
                </c:pt>
                <c:pt idx="203">
                  <c:v>-5.9526926596753924</c:v>
                </c:pt>
                <c:pt idx="204">
                  <c:v>-7.1856874718879737</c:v>
                </c:pt>
                <c:pt idx="205">
                  <c:v>-9.5226559104865629</c:v>
                </c:pt>
                <c:pt idx="206">
                  <c:v>-12.956168840071768</c:v>
                </c:pt>
                <c:pt idx="207">
                  <c:v>-4.5109258632490423</c:v>
                </c:pt>
                <c:pt idx="208">
                  <c:v>-6.7261898544802676</c:v>
                </c:pt>
                <c:pt idx="209">
                  <c:v>-5.664429941018696</c:v>
                </c:pt>
                <c:pt idx="210">
                  <c:v>-4.7387992034660584</c:v>
                </c:pt>
                <c:pt idx="211">
                  <c:v>-6.0466820500510323</c:v>
                </c:pt>
                <c:pt idx="212">
                  <c:v>-7.0455055338741772</c:v>
                </c:pt>
                <c:pt idx="213">
                  <c:v>-8.5408457616111519</c:v>
                </c:pt>
                <c:pt idx="214">
                  <c:v>-5.7590333377865761</c:v>
                </c:pt>
                <c:pt idx="215">
                  <c:v>-5.9786427367612731</c:v>
                </c:pt>
                <c:pt idx="216">
                  <c:v>-6.4534597025909193</c:v>
                </c:pt>
                <c:pt idx="217">
                  <c:v>-3.9936355822406</c:v>
                </c:pt>
                <c:pt idx="218">
                  <c:v>-3.6186234753418063</c:v>
                </c:pt>
                <c:pt idx="219">
                  <c:v>-4.0949694996315316</c:v>
                </c:pt>
                <c:pt idx="220">
                  <c:v>-6.1256077806162779</c:v>
                </c:pt>
                <c:pt idx="221">
                  <c:v>-4.506928365712497</c:v>
                </c:pt>
                <c:pt idx="222">
                  <c:v>-6.2346011807298822</c:v>
                </c:pt>
                <c:pt idx="223">
                  <c:v>-7.6566238294208659</c:v>
                </c:pt>
                <c:pt idx="224">
                  <c:v>-4.0667637473236766</c:v>
                </c:pt>
                <c:pt idx="225">
                  <c:v>-5.4675741661872337</c:v>
                </c:pt>
                <c:pt idx="226">
                  <c:v>-8.6903574507953323</c:v>
                </c:pt>
                <c:pt idx="227">
                  <c:v>-0.52142192827022882</c:v>
                </c:pt>
                <c:pt idx="228">
                  <c:v>-1.3511240478945723</c:v>
                </c:pt>
                <c:pt idx="229">
                  <c:v>-5.0874594515653797</c:v>
                </c:pt>
                <c:pt idx="230">
                  <c:v>-7.8644507560357084</c:v>
                </c:pt>
                <c:pt idx="231">
                  <c:v>-6.8508936256345123</c:v>
                </c:pt>
                <c:pt idx="232">
                  <c:v>-6.4925246831763417</c:v>
                </c:pt>
                <c:pt idx="233">
                  <c:v>-6.8775678079107507</c:v>
                </c:pt>
                <c:pt idx="234">
                  <c:v>-5.532807085757625</c:v>
                </c:pt>
                <c:pt idx="235">
                  <c:v>-5.974293229710625</c:v>
                </c:pt>
                <c:pt idx="236">
                  <c:v>-5.2610585690708405</c:v>
                </c:pt>
                <c:pt idx="237">
                  <c:v>-3.621111045569819</c:v>
                </c:pt>
                <c:pt idx="238">
                  <c:v>-2.7864343034109993</c:v>
                </c:pt>
                <c:pt idx="239">
                  <c:v>-3.1509871029847432</c:v>
                </c:pt>
                <c:pt idx="240">
                  <c:v>-3.5629443720006435</c:v>
                </c:pt>
                <c:pt idx="241">
                  <c:v>-4.7185932019880568</c:v>
                </c:pt>
                <c:pt idx="242">
                  <c:v>-4.442361498064102</c:v>
                </c:pt>
                <c:pt idx="243">
                  <c:v>-4.4682556443582371</c:v>
                </c:pt>
                <c:pt idx="244">
                  <c:v>-6.8981599163885789</c:v>
                </c:pt>
                <c:pt idx="245">
                  <c:v>-4.2247975840709273</c:v>
                </c:pt>
                <c:pt idx="246">
                  <c:v>-3.1040933191215458</c:v>
                </c:pt>
                <c:pt idx="247">
                  <c:v>-5.5994919055045358</c:v>
                </c:pt>
                <c:pt idx="248">
                  <c:v>-5.9027958052790694</c:v>
                </c:pt>
                <c:pt idx="249">
                  <c:v>-3.3178123951616385</c:v>
                </c:pt>
                <c:pt idx="250">
                  <c:v>-1.5020506233088895</c:v>
                </c:pt>
                <c:pt idx="251">
                  <c:v>-3.6084850635362784</c:v>
                </c:pt>
                <c:pt idx="252">
                  <c:v>-4.3993761138832639</c:v>
                </c:pt>
                <c:pt idx="253">
                  <c:v>-6.0023661460017763</c:v>
                </c:pt>
                <c:pt idx="254">
                  <c:v>-6.6240710245912169</c:v>
                </c:pt>
                <c:pt idx="255">
                  <c:v>-7.153580385872047</c:v>
                </c:pt>
                <c:pt idx="256">
                  <c:v>-6.2320115199700865</c:v>
                </c:pt>
                <c:pt idx="257">
                  <c:v>-2.2005899718272985</c:v>
                </c:pt>
                <c:pt idx="258">
                  <c:v>-4.8071024834670624</c:v>
                </c:pt>
                <c:pt idx="259">
                  <c:v>-6.569609468708407</c:v>
                </c:pt>
                <c:pt idx="260">
                  <c:v>-2.5781510517036281</c:v>
                </c:pt>
                <c:pt idx="261">
                  <c:v>-5.4203218332261542</c:v>
                </c:pt>
                <c:pt idx="262">
                  <c:v>-9.0799092332106284</c:v>
                </c:pt>
                <c:pt idx="263">
                  <c:v>-7.1324925495378295</c:v>
                </c:pt>
                <c:pt idx="264">
                  <c:v>-3.6464469413939327</c:v>
                </c:pt>
                <c:pt idx="265">
                  <c:v>-6.4963446353269774</c:v>
                </c:pt>
                <c:pt idx="266">
                  <c:v>-3.5132487685120282</c:v>
                </c:pt>
                <c:pt idx="267">
                  <c:v>-4.6857061134868445</c:v>
                </c:pt>
                <c:pt idx="268">
                  <c:v>-5.4233557150218701</c:v>
                </c:pt>
                <c:pt idx="269">
                  <c:v>-7.6924276715911617</c:v>
                </c:pt>
                <c:pt idx="270">
                  <c:v>-7.7691377516306375</c:v>
                </c:pt>
                <c:pt idx="271">
                  <c:v>-4.746510385415462</c:v>
                </c:pt>
                <c:pt idx="272">
                  <c:v>-2.5385886995891553</c:v>
                </c:pt>
                <c:pt idx="273">
                  <c:v>-1.2417437586825173</c:v>
                </c:pt>
                <c:pt idx="274">
                  <c:v>-2.2618605113573267</c:v>
                </c:pt>
                <c:pt idx="275">
                  <c:v>-1.7860141998024801</c:v>
                </c:pt>
                <c:pt idx="276">
                  <c:v>-6.0179229371492653</c:v>
                </c:pt>
                <c:pt idx="277">
                  <c:v>-6.8745669823896094</c:v>
                </c:pt>
                <c:pt idx="278">
                  <c:v>0.78112185834979186</c:v>
                </c:pt>
                <c:pt idx="279">
                  <c:v>-2.2434561719144313</c:v>
                </c:pt>
                <c:pt idx="280">
                  <c:v>-2.2574141679290562</c:v>
                </c:pt>
                <c:pt idx="281">
                  <c:v>-2.5014929886174997</c:v>
                </c:pt>
                <c:pt idx="282">
                  <c:v>-1.629750695118318</c:v>
                </c:pt>
                <c:pt idx="283">
                  <c:v>-5.8037446417447711</c:v>
                </c:pt>
                <c:pt idx="284">
                  <c:v>-2.354278208958803</c:v>
                </c:pt>
                <c:pt idx="285">
                  <c:v>-1.0113747013667762</c:v>
                </c:pt>
                <c:pt idx="286">
                  <c:v>1.668994199838238</c:v>
                </c:pt>
                <c:pt idx="287">
                  <c:v>-0.20792382407822174</c:v>
                </c:pt>
                <c:pt idx="288">
                  <c:v>-1.0518881221858294</c:v>
                </c:pt>
                <c:pt idx="289">
                  <c:v>-2.8081400070632867</c:v>
                </c:pt>
                <c:pt idx="290">
                  <c:v>-2.1441584835261551</c:v>
                </c:pt>
                <c:pt idx="291">
                  <c:v>-3.8937490834400279</c:v>
                </c:pt>
                <c:pt idx="292">
                  <c:v>-2.5990176679396342</c:v>
                </c:pt>
                <c:pt idx="293">
                  <c:v>-1.9901671081723862</c:v>
                </c:pt>
                <c:pt idx="294">
                  <c:v>-3.5005929203859267</c:v>
                </c:pt>
                <c:pt idx="295">
                  <c:v>-0.63175555510149195</c:v>
                </c:pt>
                <c:pt idx="296">
                  <c:v>-3.9770594734306997E-2</c:v>
                </c:pt>
                <c:pt idx="297">
                  <c:v>-1.0347922090637809</c:v>
                </c:pt>
                <c:pt idx="298">
                  <c:v>-3.5609468200929086</c:v>
                </c:pt>
                <c:pt idx="299">
                  <c:v>-2.0819890036106585</c:v>
                </c:pt>
                <c:pt idx="300">
                  <c:v>-4.2859248749724799</c:v>
                </c:pt>
                <c:pt idx="301">
                  <c:v>-2.7457915466967364</c:v>
                </c:pt>
                <c:pt idx="302">
                  <c:v>-4.7242342797090515</c:v>
                </c:pt>
                <c:pt idx="303">
                  <c:v>-8.8109919806277901</c:v>
                </c:pt>
                <c:pt idx="304">
                  <c:v>-8.6974129989663425</c:v>
                </c:pt>
                <c:pt idx="305">
                  <c:v>0.58915182512710373</c:v>
                </c:pt>
                <c:pt idx="306">
                  <c:v>-1.6735871925913557</c:v>
                </c:pt>
                <c:pt idx="307">
                  <c:v>-3.4941142972247405</c:v>
                </c:pt>
                <c:pt idx="308">
                  <c:v>-3.3423335382430679</c:v>
                </c:pt>
                <c:pt idx="309">
                  <c:v>-5.855101386805174</c:v>
                </c:pt>
                <c:pt idx="310">
                  <c:v>-2.6931365008444885</c:v>
                </c:pt>
                <c:pt idx="311">
                  <c:v>-6.0303406638091417</c:v>
                </c:pt>
                <c:pt idx="312">
                  <c:v>-4.9880077111069454</c:v>
                </c:pt>
                <c:pt idx="313">
                  <c:v>-6.0262073663975286</c:v>
                </c:pt>
                <c:pt idx="314">
                  <c:v>-4.9755130974032937</c:v>
                </c:pt>
                <c:pt idx="315">
                  <c:v>-5.0170732535168412</c:v>
                </c:pt>
                <c:pt idx="316">
                  <c:v>-3.5264138783721251</c:v>
                </c:pt>
                <c:pt idx="317">
                  <c:v>-9.7759168886825591</c:v>
                </c:pt>
                <c:pt idx="318">
                  <c:v>-13.131916401835426</c:v>
                </c:pt>
                <c:pt idx="319">
                  <c:v>-2.5228387863443089</c:v>
                </c:pt>
                <c:pt idx="320">
                  <c:v>-5.427760855136782</c:v>
                </c:pt>
                <c:pt idx="321">
                  <c:v>-5.6504952462617268</c:v>
                </c:pt>
                <c:pt idx="322">
                  <c:v>-7.0333363507691331</c:v>
                </c:pt>
                <c:pt idx="323">
                  <c:v>-5.9887221650480882</c:v>
                </c:pt>
                <c:pt idx="324">
                  <c:v>-14.904746818132239</c:v>
                </c:pt>
                <c:pt idx="325">
                  <c:v>-15.983594987440725</c:v>
                </c:pt>
                <c:pt idx="326">
                  <c:v>-9.7878723029977976</c:v>
                </c:pt>
                <c:pt idx="327">
                  <c:v>-10.233692458960235</c:v>
                </c:pt>
                <c:pt idx="328">
                  <c:v>-7.7804162132288894</c:v>
                </c:pt>
                <c:pt idx="329">
                  <c:v>-4.0778403457960195</c:v>
                </c:pt>
                <c:pt idx="330">
                  <c:v>0.61932053999484538</c:v>
                </c:pt>
                <c:pt idx="331">
                  <c:v>-8.7143053868980758</c:v>
                </c:pt>
                <c:pt idx="332">
                  <c:v>-18.052917852258304</c:v>
                </c:pt>
                <c:pt idx="333">
                  <c:v>-11.966471856309468</c:v>
                </c:pt>
                <c:pt idx="334">
                  <c:v>-10.846693874928519</c:v>
                </c:pt>
                <c:pt idx="335">
                  <c:v>-7.5351987374951506</c:v>
                </c:pt>
                <c:pt idx="336">
                  <c:v>-4.5326895742454525</c:v>
                </c:pt>
                <c:pt idx="337">
                  <c:v>-3.1429202289619695</c:v>
                </c:pt>
                <c:pt idx="338">
                  <c:v>-7.3474670298158884</c:v>
                </c:pt>
                <c:pt idx="339">
                  <c:v>-8.4185764690832059</c:v>
                </c:pt>
                <c:pt idx="340">
                  <c:v>-10.131081403803293</c:v>
                </c:pt>
                <c:pt idx="341">
                  <c:v>-7.8763024953813101</c:v>
                </c:pt>
                <c:pt idx="342">
                  <c:v>-0.78489314284330192</c:v>
                </c:pt>
                <c:pt idx="343">
                  <c:v>-1.9858015406451273</c:v>
                </c:pt>
                <c:pt idx="344">
                  <c:v>-2.8531102347569117</c:v>
                </c:pt>
                <c:pt idx="345">
                  <c:v>-7.8531085594349861</c:v>
                </c:pt>
                <c:pt idx="346">
                  <c:v>-10.017337831282092</c:v>
                </c:pt>
                <c:pt idx="347">
                  <c:v>-3.1723022860870316</c:v>
                </c:pt>
                <c:pt idx="348">
                  <c:v>-3.1302889092954302</c:v>
                </c:pt>
                <c:pt idx="349">
                  <c:v>-0.98996433971851161</c:v>
                </c:pt>
                <c:pt idx="350">
                  <c:v>-2.867621390804203</c:v>
                </c:pt>
                <c:pt idx="351">
                  <c:v>-2.7330636722214763</c:v>
                </c:pt>
                <c:pt idx="352">
                  <c:v>-5.9689921613729098</c:v>
                </c:pt>
                <c:pt idx="353">
                  <c:v>-6.8696599291767626</c:v>
                </c:pt>
                <c:pt idx="354">
                  <c:v>-1.1923530867682928</c:v>
                </c:pt>
                <c:pt idx="355">
                  <c:v>-1.4899712899112814</c:v>
                </c:pt>
                <c:pt idx="356">
                  <c:v>-0.18389227365214822</c:v>
                </c:pt>
                <c:pt idx="357">
                  <c:v>0.95477399769616511</c:v>
                </c:pt>
                <c:pt idx="358">
                  <c:v>-6.1915894201607387</c:v>
                </c:pt>
                <c:pt idx="359">
                  <c:v>-3.1489222033982571</c:v>
                </c:pt>
                <c:pt idx="360">
                  <c:v>1.1114632668852096</c:v>
                </c:pt>
                <c:pt idx="361">
                  <c:v>-1.6160001987112764</c:v>
                </c:pt>
                <c:pt idx="362">
                  <c:v>-2.2386722067820557</c:v>
                </c:pt>
                <c:pt idx="363">
                  <c:v>2.0706106322104745</c:v>
                </c:pt>
                <c:pt idx="364">
                  <c:v>0.75143555649947302</c:v>
                </c:pt>
                <c:pt idx="365">
                  <c:v>-13.741316856272462</c:v>
                </c:pt>
                <c:pt idx="366">
                  <c:v>-11.494828487934612</c:v>
                </c:pt>
                <c:pt idx="367">
                  <c:v>-11.01239161768099</c:v>
                </c:pt>
                <c:pt idx="368">
                  <c:v>-4.4851463507257421</c:v>
                </c:pt>
                <c:pt idx="369">
                  <c:v>-3.1410589816364762</c:v>
                </c:pt>
                <c:pt idx="370">
                  <c:v>-3.8711192501647389</c:v>
                </c:pt>
                <c:pt idx="371">
                  <c:v>-6.2722540780938232</c:v>
                </c:pt>
                <c:pt idx="372">
                  <c:v>-1.2389608382921864</c:v>
                </c:pt>
                <c:pt idx="373">
                  <c:v>-5.3815622313781404</c:v>
                </c:pt>
                <c:pt idx="374">
                  <c:v>-9.5367790361432725</c:v>
                </c:pt>
                <c:pt idx="375">
                  <c:v>-0.87355435567886275</c:v>
                </c:pt>
                <c:pt idx="376">
                  <c:v>-0.56626718399718357</c:v>
                </c:pt>
                <c:pt idx="377">
                  <c:v>0.88506553471792415</c:v>
                </c:pt>
                <c:pt idx="378">
                  <c:v>0.2951928375785684</c:v>
                </c:pt>
                <c:pt idx="379">
                  <c:v>-7.029008977585633</c:v>
                </c:pt>
                <c:pt idx="380">
                  <c:v>-10.309271490411504</c:v>
                </c:pt>
                <c:pt idx="381">
                  <c:v>-11.620089943595872</c:v>
                </c:pt>
                <c:pt idx="382">
                  <c:v>-8.1846142252042142</c:v>
                </c:pt>
                <c:pt idx="383">
                  <c:v>-9.8916875829391557</c:v>
                </c:pt>
                <c:pt idx="384">
                  <c:v>-7.7887032845094808</c:v>
                </c:pt>
                <c:pt idx="385">
                  <c:v>-10.596849798741985</c:v>
                </c:pt>
                <c:pt idx="386">
                  <c:v>-9.4639707044533452</c:v>
                </c:pt>
                <c:pt idx="387">
                  <c:v>-11.631488933173657</c:v>
                </c:pt>
                <c:pt idx="388">
                  <c:v>-11.925338658914015</c:v>
                </c:pt>
                <c:pt idx="389">
                  <c:v>-4.4963884406574124</c:v>
                </c:pt>
                <c:pt idx="390">
                  <c:v>-9.3626239852260369</c:v>
                </c:pt>
                <c:pt idx="391">
                  <c:v>-6.5762589494263608</c:v>
                </c:pt>
                <c:pt idx="392">
                  <c:v>-7.3631568692939453</c:v>
                </c:pt>
                <c:pt idx="393">
                  <c:v>-7.9711220886809002</c:v>
                </c:pt>
                <c:pt idx="394">
                  <c:v>-11.285390454193177</c:v>
                </c:pt>
                <c:pt idx="395">
                  <c:v>-16.814848721450787</c:v>
                </c:pt>
                <c:pt idx="396">
                  <c:v>-6.9462466153533171</c:v>
                </c:pt>
                <c:pt idx="397">
                  <c:v>-11.11105827563847</c:v>
                </c:pt>
                <c:pt idx="398">
                  <c:v>-11.217891877347114</c:v>
                </c:pt>
                <c:pt idx="399">
                  <c:v>-11.738683603687917</c:v>
                </c:pt>
                <c:pt idx="400">
                  <c:v>-10.247295076382883</c:v>
                </c:pt>
                <c:pt idx="401">
                  <c:v>-12.373857140295456</c:v>
                </c:pt>
                <c:pt idx="402">
                  <c:v>-9.9816092661816356</c:v>
                </c:pt>
                <c:pt idx="403">
                  <c:v>-9.218640322246344</c:v>
                </c:pt>
                <c:pt idx="404">
                  <c:v>-9.7206121996566139</c:v>
                </c:pt>
                <c:pt idx="405">
                  <c:v>-7.6163247959405282</c:v>
                </c:pt>
                <c:pt idx="406">
                  <c:v>-9.8469706013258218</c:v>
                </c:pt>
                <c:pt idx="407">
                  <c:v>-3.6729026885471541</c:v>
                </c:pt>
                <c:pt idx="408">
                  <c:v>-7.1681314608616304</c:v>
                </c:pt>
                <c:pt idx="409">
                  <c:v>-16.658915929098555</c:v>
                </c:pt>
                <c:pt idx="410">
                  <c:v>-5.3186340515529906</c:v>
                </c:pt>
                <c:pt idx="411">
                  <c:v>4.4734436418240762</c:v>
                </c:pt>
                <c:pt idx="412">
                  <c:v>0.98042644377717636</c:v>
                </c:pt>
                <c:pt idx="413">
                  <c:v>-6.7819187393387779</c:v>
                </c:pt>
                <c:pt idx="414">
                  <c:v>-3.5084915567554731</c:v>
                </c:pt>
                <c:pt idx="415">
                  <c:v>-6.1629477637657573</c:v>
                </c:pt>
                <c:pt idx="416">
                  <c:v>-12.317688594965702</c:v>
                </c:pt>
                <c:pt idx="417">
                  <c:v>-3.520419011390544</c:v>
                </c:pt>
                <c:pt idx="418">
                  <c:v>-5.6109608808790625</c:v>
                </c:pt>
                <c:pt idx="419">
                  <c:v>-5.8230374664297955</c:v>
                </c:pt>
                <c:pt idx="420">
                  <c:v>-4.5751658804214088</c:v>
                </c:pt>
                <c:pt idx="421">
                  <c:v>-3.0576149048210084</c:v>
                </c:pt>
                <c:pt idx="422">
                  <c:v>-7.1832563481775651</c:v>
                </c:pt>
                <c:pt idx="423">
                  <c:v>-16.409860649574327</c:v>
                </c:pt>
                <c:pt idx="424">
                  <c:v>-6.6803874515293273</c:v>
                </c:pt>
                <c:pt idx="425">
                  <c:v>-5.4245746756304811</c:v>
                </c:pt>
                <c:pt idx="426">
                  <c:v>-6.0276889766902286</c:v>
                </c:pt>
                <c:pt idx="427">
                  <c:v>-7.1201248296615205</c:v>
                </c:pt>
                <c:pt idx="428">
                  <c:v>-7.3904967058722804</c:v>
                </c:pt>
                <c:pt idx="429">
                  <c:v>-14.64221938805845</c:v>
                </c:pt>
                <c:pt idx="430">
                  <c:v>-16.236719788210195</c:v>
                </c:pt>
                <c:pt idx="431">
                  <c:v>-11.526276366239657</c:v>
                </c:pt>
                <c:pt idx="432">
                  <c:v>-7.9760190204225125</c:v>
                </c:pt>
                <c:pt idx="433">
                  <c:v>-7.8269389749235216</c:v>
                </c:pt>
                <c:pt idx="434">
                  <c:v>-7.0096902430336456</c:v>
                </c:pt>
                <c:pt idx="435">
                  <c:v>-8.6856685407857839</c:v>
                </c:pt>
                <c:pt idx="436">
                  <c:v>-7.1819058863474794</c:v>
                </c:pt>
                <c:pt idx="437">
                  <c:v>-16.454833657618479</c:v>
                </c:pt>
                <c:pt idx="438">
                  <c:v>-6.0814415186431034</c:v>
                </c:pt>
                <c:pt idx="439">
                  <c:v>-8.0197148958283293</c:v>
                </c:pt>
                <c:pt idx="440">
                  <c:v>-7.0257763227302945</c:v>
                </c:pt>
                <c:pt idx="441">
                  <c:v>-7.9444150673911764</c:v>
                </c:pt>
                <c:pt idx="442">
                  <c:v>-5.3766547778270706</c:v>
                </c:pt>
                <c:pt idx="443">
                  <c:v>-6.8045725562143105</c:v>
                </c:pt>
                <c:pt idx="444">
                  <c:v>-10.167166857891587</c:v>
                </c:pt>
                <c:pt idx="445">
                  <c:v>-11.580983958552508</c:v>
                </c:pt>
                <c:pt idx="446">
                  <c:v>-2.567526333813035</c:v>
                </c:pt>
                <c:pt idx="447">
                  <c:v>1.3485190847964077</c:v>
                </c:pt>
                <c:pt idx="448">
                  <c:v>0.64917802035746774</c:v>
                </c:pt>
                <c:pt idx="449">
                  <c:v>0.37003019486067501</c:v>
                </c:pt>
                <c:pt idx="450">
                  <c:v>-6.1359175272019826</c:v>
                </c:pt>
                <c:pt idx="451">
                  <c:v>-7.9078754883898768</c:v>
                </c:pt>
                <c:pt idx="452">
                  <c:v>-8.3509662230637218</c:v>
                </c:pt>
                <c:pt idx="453">
                  <c:v>1.7029670126764671</c:v>
                </c:pt>
                <c:pt idx="454">
                  <c:v>-4.6023821385763029</c:v>
                </c:pt>
                <c:pt idx="455">
                  <c:v>-1.1448116261248913</c:v>
                </c:pt>
                <c:pt idx="456">
                  <c:v>-9.46008888013057</c:v>
                </c:pt>
                <c:pt idx="457">
                  <c:v>-3.7952463119185182</c:v>
                </c:pt>
                <c:pt idx="458">
                  <c:v>-8.5838951691415701</c:v>
                </c:pt>
                <c:pt idx="459">
                  <c:v>-10.778650976448489</c:v>
                </c:pt>
                <c:pt idx="460">
                  <c:v>-2.5143214819775608</c:v>
                </c:pt>
                <c:pt idx="461">
                  <c:v>-5.2339997438375008</c:v>
                </c:pt>
                <c:pt idx="462">
                  <c:v>-0.4414916576300385</c:v>
                </c:pt>
                <c:pt idx="463">
                  <c:v>-2.9794716587203993</c:v>
                </c:pt>
                <c:pt idx="464">
                  <c:v>-3.7797993355706296</c:v>
                </c:pt>
                <c:pt idx="465">
                  <c:v>-8.880175069396131</c:v>
                </c:pt>
                <c:pt idx="466">
                  <c:v>-3.0960074337187535</c:v>
                </c:pt>
                <c:pt idx="467">
                  <c:v>5.6867397067588428</c:v>
                </c:pt>
                <c:pt idx="468">
                  <c:v>-4.7121819421309823</c:v>
                </c:pt>
                <c:pt idx="469">
                  <c:v>-0.5267349240047281</c:v>
                </c:pt>
                <c:pt idx="470">
                  <c:v>-6.0743039834298145</c:v>
                </c:pt>
                <c:pt idx="471">
                  <c:v>-7.8308955547077517</c:v>
                </c:pt>
                <c:pt idx="472">
                  <c:v>-9.4250249731457814</c:v>
                </c:pt>
                <c:pt idx="473">
                  <c:v>-8.729188552341455</c:v>
                </c:pt>
                <c:pt idx="474">
                  <c:v>-6.8049550947129802</c:v>
                </c:pt>
                <c:pt idx="475">
                  <c:v>-7.6117676629704647</c:v>
                </c:pt>
                <c:pt idx="476">
                  <c:v>2.4994730689203806</c:v>
                </c:pt>
                <c:pt idx="477">
                  <c:v>-3.2772106150785589</c:v>
                </c:pt>
                <c:pt idx="478">
                  <c:v>-4.728679224620592</c:v>
                </c:pt>
                <c:pt idx="479">
                  <c:v>-13.327441875466903</c:v>
                </c:pt>
                <c:pt idx="480">
                  <c:v>-0.86338932034969673</c:v>
                </c:pt>
                <c:pt idx="481">
                  <c:v>1.3951647708815358</c:v>
                </c:pt>
                <c:pt idx="482">
                  <c:v>1.7981545601071645</c:v>
                </c:pt>
                <c:pt idx="483">
                  <c:v>1.2405902212725692</c:v>
                </c:pt>
                <c:pt idx="484">
                  <c:v>-1.0034422897060296</c:v>
                </c:pt>
                <c:pt idx="485">
                  <c:v>-0.91727458230924697</c:v>
                </c:pt>
                <c:pt idx="486">
                  <c:v>-3.8191469091668893</c:v>
                </c:pt>
                <c:pt idx="487">
                  <c:v>-4.2420631673914926</c:v>
                </c:pt>
                <c:pt idx="488">
                  <c:v>-1.6898867242421431</c:v>
                </c:pt>
                <c:pt idx="489">
                  <c:v>-1.8603574387173438</c:v>
                </c:pt>
                <c:pt idx="490">
                  <c:v>-2.8721106510016199</c:v>
                </c:pt>
                <c:pt idx="491">
                  <c:v>-3.231971203175803</c:v>
                </c:pt>
                <c:pt idx="492">
                  <c:v>-6.4202846721190667</c:v>
                </c:pt>
                <c:pt idx="493">
                  <c:v>-2.2587162095064599</c:v>
                </c:pt>
                <c:pt idx="494">
                  <c:v>0.11603214271798379</c:v>
                </c:pt>
                <c:pt idx="495">
                  <c:v>-4.5110316118468319</c:v>
                </c:pt>
                <c:pt idx="496">
                  <c:v>-3.3220926003441349</c:v>
                </c:pt>
                <c:pt idx="497">
                  <c:v>-3.6156835464628898</c:v>
                </c:pt>
                <c:pt idx="498">
                  <c:v>-1.5644060503408355</c:v>
                </c:pt>
                <c:pt idx="499">
                  <c:v>7.3260269508364644</c:v>
                </c:pt>
                <c:pt idx="500">
                  <c:v>-0.73180435653409859</c:v>
                </c:pt>
                <c:pt idx="501">
                  <c:v>-1.206010825522057</c:v>
                </c:pt>
                <c:pt idx="502">
                  <c:v>-2.0888364254623326</c:v>
                </c:pt>
                <c:pt idx="503">
                  <c:v>-3.4136323538638607</c:v>
                </c:pt>
                <c:pt idx="504">
                  <c:v>-2.6709698603550578</c:v>
                </c:pt>
                <c:pt idx="505">
                  <c:v>-2.617253857452539</c:v>
                </c:pt>
                <c:pt idx="506">
                  <c:v>1.2501199779230205</c:v>
                </c:pt>
                <c:pt idx="507">
                  <c:v>-8.8148221496263943</c:v>
                </c:pt>
                <c:pt idx="508">
                  <c:v>-2.0278022187663538</c:v>
                </c:pt>
                <c:pt idx="509">
                  <c:v>-4.0587239430756341</c:v>
                </c:pt>
                <c:pt idx="510">
                  <c:v>-2.0197886147358446</c:v>
                </c:pt>
                <c:pt idx="511">
                  <c:v>-2.683405183554342</c:v>
                </c:pt>
                <c:pt idx="512">
                  <c:v>-3.4647066531228461</c:v>
                </c:pt>
                <c:pt idx="513">
                  <c:v>-4.6013752460931983</c:v>
                </c:pt>
                <c:pt idx="514">
                  <c:v>-4.6188699289381532</c:v>
                </c:pt>
                <c:pt idx="515">
                  <c:v>-1.3766804758171105</c:v>
                </c:pt>
                <c:pt idx="516">
                  <c:v>-1.7291803530152094</c:v>
                </c:pt>
                <c:pt idx="517">
                  <c:v>-2.3252427079884228</c:v>
                </c:pt>
                <c:pt idx="518">
                  <c:v>-10.417038095572209</c:v>
                </c:pt>
                <c:pt idx="519">
                  <c:v>-8.4067047207500707</c:v>
                </c:pt>
                <c:pt idx="520">
                  <c:v>-3.2177086917683226</c:v>
                </c:pt>
                <c:pt idx="521">
                  <c:v>-7.0042497682271687</c:v>
                </c:pt>
                <c:pt idx="522">
                  <c:v>-3.4319139962148455</c:v>
                </c:pt>
                <c:pt idx="523">
                  <c:v>-3.3344701475092791</c:v>
                </c:pt>
                <c:pt idx="524">
                  <c:v>2.0365984998500721</c:v>
                </c:pt>
                <c:pt idx="525">
                  <c:v>3.1904433324190933</c:v>
                </c:pt>
                <c:pt idx="526">
                  <c:v>-3.913205274742964</c:v>
                </c:pt>
                <c:pt idx="527">
                  <c:v>-6.0070235859528509</c:v>
                </c:pt>
                <c:pt idx="528">
                  <c:v>5.4043964501735644</c:v>
                </c:pt>
                <c:pt idx="529">
                  <c:v>3.5844355930117615</c:v>
                </c:pt>
                <c:pt idx="530">
                  <c:v>-1.5359991562931583</c:v>
                </c:pt>
                <c:pt idx="531">
                  <c:v>-1.2904213858184903</c:v>
                </c:pt>
                <c:pt idx="532">
                  <c:v>-1.1379144831110892</c:v>
                </c:pt>
                <c:pt idx="533">
                  <c:v>-4.2977321920167242</c:v>
                </c:pt>
                <c:pt idx="534">
                  <c:v>-4.6259644014745334</c:v>
                </c:pt>
                <c:pt idx="535">
                  <c:v>-3.6558285063897245</c:v>
                </c:pt>
                <c:pt idx="536">
                  <c:v>-0.70268960218156451</c:v>
                </c:pt>
                <c:pt idx="537">
                  <c:v>-2.2027556828993227</c:v>
                </c:pt>
                <c:pt idx="538">
                  <c:v>-3.7215975026328749</c:v>
                </c:pt>
                <c:pt idx="539">
                  <c:v>-1.6226255690745859</c:v>
                </c:pt>
                <c:pt idx="540">
                  <c:v>-2.0125704178781803</c:v>
                </c:pt>
                <c:pt idx="541">
                  <c:v>-3.5476874006911174</c:v>
                </c:pt>
                <c:pt idx="542">
                  <c:v>-7.1740512413054773</c:v>
                </c:pt>
                <c:pt idx="543">
                  <c:v>-2.7722026753658753</c:v>
                </c:pt>
                <c:pt idx="544">
                  <c:v>-2.2817200303643688</c:v>
                </c:pt>
                <c:pt idx="545">
                  <c:v>-3.6643115650674076</c:v>
                </c:pt>
                <c:pt idx="546">
                  <c:v>-1.8341535677980545</c:v>
                </c:pt>
                <c:pt idx="547">
                  <c:v>1.0939944551972616</c:v>
                </c:pt>
                <c:pt idx="548">
                  <c:v>-2.9680984089123825</c:v>
                </c:pt>
                <c:pt idx="549">
                  <c:v>-2.6403946762947612</c:v>
                </c:pt>
                <c:pt idx="550">
                  <c:v>-2.8940363968591356</c:v>
                </c:pt>
                <c:pt idx="551">
                  <c:v>1.7589699030906161</c:v>
                </c:pt>
                <c:pt idx="552">
                  <c:v>-4.4585561550037056</c:v>
                </c:pt>
                <c:pt idx="553">
                  <c:v>-3.6803358541575619</c:v>
                </c:pt>
                <c:pt idx="554">
                  <c:v>0.17746703738536951</c:v>
                </c:pt>
                <c:pt idx="555">
                  <c:v>-5.4482403981389496</c:v>
                </c:pt>
                <c:pt idx="556">
                  <c:v>-7.696107174549411</c:v>
                </c:pt>
                <c:pt idx="557">
                  <c:v>-5.9249445397763054</c:v>
                </c:pt>
                <c:pt idx="558">
                  <c:v>-3.9787945559040878</c:v>
                </c:pt>
                <c:pt idx="559">
                  <c:v>-5.7708357509136334</c:v>
                </c:pt>
                <c:pt idx="560">
                  <c:v>-4.6285597626509798</c:v>
                </c:pt>
                <c:pt idx="561">
                  <c:v>0.8617033245964052</c:v>
                </c:pt>
                <c:pt idx="562">
                  <c:v>-7.1202708365940737</c:v>
                </c:pt>
                <c:pt idx="563">
                  <c:v>-13.539527586033728</c:v>
                </c:pt>
                <c:pt idx="564">
                  <c:v>-6.8758155035259705</c:v>
                </c:pt>
                <c:pt idx="565">
                  <c:v>-3.6847759003275513</c:v>
                </c:pt>
                <c:pt idx="566">
                  <c:v>-4.1364557451239392</c:v>
                </c:pt>
                <c:pt idx="567">
                  <c:v>-5.654185121663545</c:v>
                </c:pt>
                <c:pt idx="568">
                  <c:v>-5.2808736064978348</c:v>
                </c:pt>
                <c:pt idx="569">
                  <c:v>-8.4782326624964384</c:v>
                </c:pt>
                <c:pt idx="570">
                  <c:v>-11.349058842478115</c:v>
                </c:pt>
                <c:pt idx="571">
                  <c:v>-7.3469874346178443</c:v>
                </c:pt>
                <c:pt idx="572">
                  <c:v>-4.4129851723171498</c:v>
                </c:pt>
                <c:pt idx="573">
                  <c:v>-3.6919010621514872</c:v>
                </c:pt>
                <c:pt idx="574">
                  <c:v>-4.2047761268064789</c:v>
                </c:pt>
                <c:pt idx="575">
                  <c:v>-3.8331071800738812</c:v>
                </c:pt>
                <c:pt idx="576">
                  <c:v>-5.1381396396746339</c:v>
                </c:pt>
                <c:pt idx="577">
                  <c:v>-1.6899818921383769</c:v>
                </c:pt>
                <c:pt idx="578">
                  <c:v>-6.49334374258342</c:v>
                </c:pt>
                <c:pt idx="579">
                  <c:v>-5.4138059891099601</c:v>
                </c:pt>
                <c:pt idx="580">
                  <c:v>-5.6768127056175786</c:v>
                </c:pt>
                <c:pt idx="581">
                  <c:v>-1.5863239387980315</c:v>
                </c:pt>
                <c:pt idx="582">
                  <c:v>-3.287711019116017</c:v>
                </c:pt>
                <c:pt idx="583">
                  <c:v>-4.654618560227533</c:v>
                </c:pt>
                <c:pt idx="584">
                  <c:v>-6.519904315876687</c:v>
                </c:pt>
                <c:pt idx="585">
                  <c:v>-1.0112521728168389</c:v>
                </c:pt>
                <c:pt idx="586">
                  <c:v>-3.6977837752558855</c:v>
                </c:pt>
                <c:pt idx="587">
                  <c:v>-4.2102636804712148</c:v>
                </c:pt>
                <c:pt idx="588">
                  <c:v>-0.46463149879217269</c:v>
                </c:pt>
                <c:pt idx="589">
                  <c:v>0.63540352097018626</c:v>
                </c:pt>
                <c:pt idx="590">
                  <c:v>1.8740672341916564</c:v>
                </c:pt>
                <c:pt idx="591">
                  <c:v>1.0600389196032438</c:v>
                </c:pt>
                <c:pt idx="592">
                  <c:v>4.2714328311759289</c:v>
                </c:pt>
                <c:pt idx="593">
                  <c:v>-1.727779504373359</c:v>
                </c:pt>
                <c:pt idx="594">
                  <c:v>-5.4243928738207217</c:v>
                </c:pt>
                <c:pt idx="595">
                  <c:v>0.88887041989389104</c:v>
                </c:pt>
                <c:pt idx="596">
                  <c:v>-0.78298955111024782</c:v>
                </c:pt>
                <c:pt idx="597">
                  <c:v>1.5019403321277878</c:v>
                </c:pt>
                <c:pt idx="598">
                  <c:v>0.5434172096783243</c:v>
                </c:pt>
                <c:pt idx="599">
                  <c:v>-0.73312700826143384</c:v>
                </c:pt>
                <c:pt idx="600">
                  <c:v>-4.1755412422226925</c:v>
                </c:pt>
                <c:pt idx="601">
                  <c:v>-3.2267311076817293</c:v>
                </c:pt>
                <c:pt idx="602">
                  <c:v>-3.8824163189813845</c:v>
                </c:pt>
                <c:pt idx="603">
                  <c:v>-3.3967326176927486</c:v>
                </c:pt>
                <c:pt idx="604">
                  <c:v>-3.1698599075082825</c:v>
                </c:pt>
                <c:pt idx="605">
                  <c:v>-1.8408771283781249</c:v>
                </c:pt>
                <c:pt idx="606">
                  <c:v>-1.7643579929485895</c:v>
                </c:pt>
                <c:pt idx="607">
                  <c:v>-2.2685332804040996</c:v>
                </c:pt>
                <c:pt idx="608">
                  <c:v>-4.8928268458336532</c:v>
                </c:pt>
                <c:pt idx="609">
                  <c:v>-2.3810664733491365</c:v>
                </c:pt>
                <c:pt idx="610">
                  <c:v>-4.0825312909556857</c:v>
                </c:pt>
                <c:pt idx="611">
                  <c:v>-3.2143763156747553</c:v>
                </c:pt>
                <c:pt idx="612">
                  <c:v>-2.0917219646682099</c:v>
                </c:pt>
                <c:pt idx="613">
                  <c:v>-2.6136505067881899E-3</c:v>
                </c:pt>
                <c:pt idx="614">
                  <c:v>-0.48366853029322954</c:v>
                </c:pt>
                <c:pt idx="615">
                  <c:v>-0.94626364817271735</c:v>
                </c:pt>
                <c:pt idx="616">
                  <c:v>-0.60879269436065897</c:v>
                </c:pt>
                <c:pt idx="617">
                  <c:v>-2.8709402064324223</c:v>
                </c:pt>
                <c:pt idx="618">
                  <c:v>-1.8784491298738288</c:v>
                </c:pt>
                <c:pt idx="619">
                  <c:v>-0.85488838879726359</c:v>
                </c:pt>
                <c:pt idx="620">
                  <c:v>-2.4709902923064533</c:v>
                </c:pt>
                <c:pt idx="621">
                  <c:v>-2.6823714247016852</c:v>
                </c:pt>
                <c:pt idx="622">
                  <c:v>-4.5109669793271365</c:v>
                </c:pt>
                <c:pt idx="623">
                  <c:v>-3.3711531957695229</c:v>
                </c:pt>
                <c:pt idx="624">
                  <c:v>9.9037972540870101E-2</c:v>
                </c:pt>
                <c:pt idx="625">
                  <c:v>-1.0595269409361663</c:v>
                </c:pt>
                <c:pt idx="626">
                  <c:v>1.5151226696076918</c:v>
                </c:pt>
                <c:pt idx="627">
                  <c:v>4.0522719273550649</c:v>
                </c:pt>
                <c:pt idx="628">
                  <c:v>2.2442252536918943</c:v>
                </c:pt>
                <c:pt idx="629">
                  <c:v>1.1004771425627808</c:v>
                </c:pt>
                <c:pt idx="630">
                  <c:v>-2.632256898097296E-2</c:v>
                </c:pt>
                <c:pt idx="631">
                  <c:v>-0.39551362022723424</c:v>
                </c:pt>
                <c:pt idx="632">
                  <c:v>-1.7067624720539243E-2</c:v>
                </c:pt>
                <c:pt idx="633">
                  <c:v>-1.811643823249014</c:v>
                </c:pt>
                <c:pt idx="634">
                  <c:v>-1.5894158255766513</c:v>
                </c:pt>
                <c:pt idx="635">
                  <c:v>-1.7910013318684292</c:v>
                </c:pt>
                <c:pt idx="636">
                  <c:v>-4.3810963794811073</c:v>
                </c:pt>
                <c:pt idx="637">
                  <c:v>-3.5538383958067072</c:v>
                </c:pt>
                <c:pt idx="638">
                  <c:v>-3.6866721036137022</c:v>
                </c:pt>
                <c:pt idx="639">
                  <c:v>-1.5823072612803202</c:v>
                </c:pt>
                <c:pt idx="640">
                  <c:v>-7.5027272953353474</c:v>
                </c:pt>
                <c:pt idx="641">
                  <c:v>-7.9143077737914354</c:v>
                </c:pt>
                <c:pt idx="642">
                  <c:v>1.2081491259548187</c:v>
                </c:pt>
                <c:pt idx="643">
                  <c:v>-5.8609997615203184</c:v>
                </c:pt>
                <c:pt idx="644">
                  <c:v>-3.0639927813823249</c:v>
                </c:pt>
                <c:pt idx="645">
                  <c:v>-4.0446392117810461</c:v>
                </c:pt>
                <c:pt idx="646">
                  <c:v>-4.4396890301241569</c:v>
                </c:pt>
                <c:pt idx="647">
                  <c:v>-5.997900432185503</c:v>
                </c:pt>
                <c:pt idx="648">
                  <c:v>-5.0833491103556412</c:v>
                </c:pt>
                <c:pt idx="649">
                  <c:v>-4.6660542625715777</c:v>
                </c:pt>
                <c:pt idx="650">
                  <c:v>-5.9326382374551798</c:v>
                </c:pt>
                <c:pt idx="651">
                  <c:v>-4.7810982519955587</c:v>
                </c:pt>
                <c:pt idx="652">
                  <c:v>-5.9343567982838721</c:v>
                </c:pt>
                <c:pt idx="653">
                  <c:v>-2.856421811602786</c:v>
                </c:pt>
                <c:pt idx="654">
                  <c:v>-4.377582117118223</c:v>
                </c:pt>
                <c:pt idx="655">
                  <c:v>-7.6517360207662222</c:v>
                </c:pt>
                <c:pt idx="656">
                  <c:v>-6.1352561143892359</c:v>
                </c:pt>
                <c:pt idx="657">
                  <c:v>-9.1855671220704096</c:v>
                </c:pt>
                <c:pt idx="658">
                  <c:v>-9.9193993456814837</c:v>
                </c:pt>
                <c:pt idx="659">
                  <c:v>-5.2590268151287205</c:v>
                </c:pt>
                <c:pt idx="660">
                  <c:v>-5.0872684056125621</c:v>
                </c:pt>
                <c:pt idx="661">
                  <c:v>-6.2618245307971989</c:v>
                </c:pt>
                <c:pt idx="662">
                  <c:v>-8.7267552701127613</c:v>
                </c:pt>
                <c:pt idx="663">
                  <c:v>-7.5363375256315379</c:v>
                </c:pt>
                <c:pt idx="664">
                  <c:v>-10.092596960233692</c:v>
                </c:pt>
                <c:pt idx="665">
                  <c:v>-4.5134157731606876</c:v>
                </c:pt>
                <c:pt idx="666">
                  <c:v>-2.1556207311216014</c:v>
                </c:pt>
                <c:pt idx="667">
                  <c:v>-4.0901811699167467</c:v>
                </c:pt>
                <c:pt idx="668">
                  <c:v>-6.1738384901831864</c:v>
                </c:pt>
                <c:pt idx="669">
                  <c:v>-6.5723443607756309</c:v>
                </c:pt>
                <c:pt idx="670">
                  <c:v>-4.7757803988324241</c:v>
                </c:pt>
                <c:pt idx="671">
                  <c:v>-4.3756775040169344</c:v>
                </c:pt>
                <c:pt idx="672">
                  <c:v>-2.0902181424208237</c:v>
                </c:pt>
                <c:pt idx="673">
                  <c:v>-2.1120715699882311</c:v>
                </c:pt>
                <c:pt idx="674">
                  <c:v>1.7983486703688527</c:v>
                </c:pt>
                <c:pt idx="675">
                  <c:v>-2.4267423982384315</c:v>
                </c:pt>
                <c:pt idx="676">
                  <c:v>-6.7436797650582463</c:v>
                </c:pt>
                <c:pt idx="677">
                  <c:v>-5.7991558472120346</c:v>
                </c:pt>
                <c:pt idx="678">
                  <c:v>-6.4929470365513851</c:v>
                </c:pt>
                <c:pt idx="679">
                  <c:v>-5.2941338782274983</c:v>
                </c:pt>
                <c:pt idx="680">
                  <c:v>-5.4242658922920697</c:v>
                </c:pt>
                <c:pt idx="681">
                  <c:v>-1.1110099960227302</c:v>
                </c:pt>
                <c:pt idx="682">
                  <c:v>1.8153822017519445</c:v>
                </c:pt>
                <c:pt idx="683">
                  <c:v>-11.384084658960916</c:v>
                </c:pt>
                <c:pt idx="684">
                  <c:v>-5.2909991937572443</c:v>
                </c:pt>
                <c:pt idx="685">
                  <c:v>-5.8804510532672083</c:v>
                </c:pt>
                <c:pt idx="686">
                  <c:v>-5.5530398222209811</c:v>
                </c:pt>
                <c:pt idx="687">
                  <c:v>-4.6903373605359207</c:v>
                </c:pt>
                <c:pt idx="688">
                  <c:v>-11.744707219097222</c:v>
                </c:pt>
                <c:pt idx="689">
                  <c:v>0.6660529882584143</c:v>
                </c:pt>
                <c:pt idx="690">
                  <c:v>-10.65649239246693</c:v>
                </c:pt>
                <c:pt idx="691">
                  <c:v>-4.8109645687149083</c:v>
                </c:pt>
                <c:pt idx="692">
                  <c:v>-5.6968160330367112</c:v>
                </c:pt>
                <c:pt idx="693">
                  <c:v>-0.40173172556855263</c:v>
                </c:pt>
                <c:pt idx="694">
                  <c:v>2.9449445290559879</c:v>
                </c:pt>
                <c:pt idx="695">
                  <c:v>0.35505056441070337</c:v>
                </c:pt>
                <c:pt idx="696">
                  <c:v>3.3059780154540874</c:v>
                </c:pt>
                <c:pt idx="697">
                  <c:v>-1.4984819464236665</c:v>
                </c:pt>
                <c:pt idx="698">
                  <c:v>-1.0517233107154311</c:v>
                </c:pt>
                <c:pt idx="699">
                  <c:v>2.0050199615904774</c:v>
                </c:pt>
                <c:pt idx="700">
                  <c:v>-3.1439242844799793</c:v>
                </c:pt>
                <c:pt idx="701">
                  <c:v>-2.9186485358162315</c:v>
                </c:pt>
                <c:pt idx="702">
                  <c:v>-1.3413676625768005</c:v>
                </c:pt>
                <c:pt idx="703">
                  <c:v>2.3450500390449776</c:v>
                </c:pt>
                <c:pt idx="704">
                  <c:v>-12.099712446588171</c:v>
                </c:pt>
                <c:pt idx="705">
                  <c:v>-4.606273339844563</c:v>
                </c:pt>
                <c:pt idx="706">
                  <c:v>-2.8364143865609606</c:v>
                </c:pt>
                <c:pt idx="707">
                  <c:v>-6.4497103880192981</c:v>
                </c:pt>
                <c:pt idx="708">
                  <c:v>-8.2814729889133361</c:v>
                </c:pt>
                <c:pt idx="709">
                  <c:v>-7.8115353049902296</c:v>
                </c:pt>
                <c:pt idx="710">
                  <c:v>-4.5989944887356415</c:v>
                </c:pt>
                <c:pt idx="711">
                  <c:v>-4.0401472440904485</c:v>
                </c:pt>
                <c:pt idx="712">
                  <c:v>-3.3791934859805224</c:v>
                </c:pt>
                <c:pt idx="713">
                  <c:v>-3.5072591230314032</c:v>
                </c:pt>
                <c:pt idx="714">
                  <c:v>-6.8017057655761164</c:v>
                </c:pt>
                <c:pt idx="715">
                  <c:v>-4.6570541302502306</c:v>
                </c:pt>
                <c:pt idx="716">
                  <c:v>-3.2086016127757091</c:v>
                </c:pt>
                <c:pt idx="717">
                  <c:v>-0.24209303294418305</c:v>
                </c:pt>
                <c:pt idx="718">
                  <c:v>4.1777944527183308E-2</c:v>
                </c:pt>
                <c:pt idx="719">
                  <c:v>-1.8256313189996121</c:v>
                </c:pt>
                <c:pt idx="720">
                  <c:v>-6.9031655504415994</c:v>
                </c:pt>
                <c:pt idx="721">
                  <c:v>-4.923475296975397</c:v>
                </c:pt>
                <c:pt idx="722">
                  <c:v>-3.9165338049005669</c:v>
                </c:pt>
                <c:pt idx="723">
                  <c:v>-8.693697000207365</c:v>
                </c:pt>
                <c:pt idx="724">
                  <c:v>3.8526649019686516</c:v>
                </c:pt>
                <c:pt idx="725">
                  <c:v>-4.1778760796320569</c:v>
                </c:pt>
                <c:pt idx="726">
                  <c:v>-5.3303023594094299</c:v>
                </c:pt>
                <c:pt idx="727">
                  <c:v>-7.5771758947658583</c:v>
                </c:pt>
                <c:pt idx="728">
                  <c:v>-5.256248627855669</c:v>
                </c:pt>
                <c:pt idx="729">
                  <c:v>-9.8735760874207728</c:v>
                </c:pt>
                <c:pt idx="730">
                  <c:v>-24.868623319263051</c:v>
                </c:pt>
                <c:pt idx="731">
                  <c:v>-19.157397556280458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Semanais'!$Y$9:$Y$740</c:f>
              <c:strCache>
                <c:ptCount val="732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1">
                  <c:v>02-01-2022</c:v>
                </c:pt>
              </c:strCache>
            </c:strRef>
          </c:cat>
          <c:val>
            <c:numRef>
              <c:f>'Indicadores Semanais'!$AD$9:$AD$737</c:f>
              <c:numCache>
                <c:formatCode>0.0</c:formatCode>
                <c:ptCount val="729"/>
                <c:pt idx="0">
                  <c:v>2.1040969298775423</c:v>
                </c:pt>
                <c:pt idx="1">
                  <c:v>2.2344438658346593</c:v>
                </c:pt>
                <c:pt idx="2">
                  <c:v>2.6804104418237591</c:v>
                </c:pt>
                <c:pt idx="3">
                  <c:v>3.6686994574345744</c:v>
                </c:pt>
                <c:pt idx="4">
                  <c:v>3.3439890953400839</c:v>
                </c:pt>
                <c:pt idx="5">
                  <c:v>3.5696427594493452</c:v>
                </c:pt>
                <c:pt idx="6">
                  <c:v>3.8774466578325621</c:v>
                </c:pt>
                <c:pt idx="7">
                  <c:v>4.2343390931030616</c:v>
                </c:pt>
                <c:pt idx="8">
                  <c:v>4.4401555150072216</c:v>
                </c:pt>
                <c:pt idx="9">
                  <c:v>4.8416845118984195</c:v>
                </c:pt>
                <c:pt idx="10">
                  <c:v>4.9907920724992385</c:v>
                </c:pt>
                <c:pt idx="11">
                  <c:v>4.8220262539296987</c:v>
                </c:pt>
                <c:pt idx="12">
                  <c:v>4.7363403719616093</c:v>
                </c:pt>
                <c:pt idx="13">
                  <c:v>4.7602807694125078</c:v>
                </c:pt>
                <c:pt idx="14">
                  <c:v>4.6334467384578044</c:v>
                </c:pt>
                <c:pt idx="15">
                  <c:v>4.6045888336711034</c:v>
                </c:pt>
                <c:pt idx="16">
                  <c:v>4.6048780864407934</c:v>
                </c:pt>
                <c:pt idx="17">
                  <c:v>4.8405480305397299</c:v>
                </c:pt>
                <c:pt idx="18">
                  <c:v>5.4172014597784175</c:v>
                </c:pt>
                <c:pt idx="19">
                  <c:v>5.7091670129149277</c:v>
                </c:pt>
                <c:pt idx="20">
                  <c:v>5.9004077921115039</c:v>
                </c:pt>
                <c:pt idx="21">
                  <c:v>5.9274669919969574</c:v>
                </c:pt>
                <c:pt idx="22">
                  <c:v>5.623943249417148</c:v>
                </c:pt>
                <c:pt idx="23">
                  <c:v>5.0524356448629311</c:v>
                </c:pt>
                <c:pt idx="24">
                  <c:v>4.7189584626747347</c:v>
                </c:pt>
                <c:pt idx="25">
                  <c:v>4.4929833666698533</c:v>
                </c:pt>
                <c:pt idx="26">
                  <c:v>4.2714336629297724</c:v>
                </c:pt>
                <c:pt idx="27">
                  <c:v>3.8849912846967385</c:v>
                </c:pt>
                <c:pt idx="28">
                  <c:v>3.5411756416878615</c:v>
                </c:pt>
                <c:pt idx="29">
                  <c:v>2.9070820278808105</c:v>
                </c:pt>
                <c:pt idx="30">
                  <c:v>2.5686002481702741</c:v>
                </c:pt>
                <c:pt idx="31">
                  <c:v>1.6622372673237626</c:v>
                </c:pt>
                <c:pt idx="32">
                  <c:v>0.5472891359422688</c:v>
                </c:pt>
                <c:pt idx="33">
                  <c:v>-0.67155420833624235</c:v>
                </c:pt>
                <c:pt idx="34">
                  <c:v>-1.53906273014937</c:v>
                </c:pt>
                <c:pt idx="35">
                  <c:v>-2.590531672252518</c:v>
                </c:pt>
                <c:pt idx="36">
                  <c:v>-3.1503706877844246</c:v>
                </c:pt>
                <c:pt idx="37">
                  <c:v>-3.3764246784293164</c:v>
                </c:pt>
                <c:pt idx="38">
                  <c:v>-3.307406973701041</c:v>
                </c:pt>
                <c:pt idx="39">
                  <c:v>-2.9787823940833817</c:v>
                </c:pt>
                <c:pt idx="40">
                  <c:v>-2.8350236719222885</c:v>
                </c:pt>
                <c:pt idx="41">
                  <c:v>-3.4201873813516488</c:v>
                </c:pt>
                <c:pt idx="42">
                  <c:v>-3.3249132597118654</c:v>
                </c:pt>
                <c:pt idx="43">
                  <c:v>-3.1961835049221015</c:v>
                </c:pt>
                <c:pt idx="44">
                  <c:v>-2.3859605145232234</c:v>
                </c:pt>
                <c:pt idx="45">
                  <c:v>-2.029673342202043</c:v>
                </c:pt>
                <c:pt idx="46">
                  <c:v>-1.9850290066047072</c:v>
                </c:pt>
                <c:pt idx="47">
                  <c:v>-1.5142313270295915</c:v>
                </c:pt>
                <c:pt idx="48">
                  <c:v>-0.1337101119518869</c:v>
                </c:pt>
                <c:pt idx="49">
                  <c:v>0.74994466047381125</c:v>
                </c:pt>
                <c:pt idx="50">
                  <c:v>0.97863160711836117</c:v>
                </c:pt>
                <c:pt idx="51">
                  <c:v>7.4107546835112517E-2</c:v>
                </c:pt>
                <c:pt idx="52">
                  <c:v>0.16360223252647188</c:v>
                </c:pt>
                <c:pt idx="53">
                  <c:v>0.72221887051500944</c:v>
                </c:pt>
                <c:pt idx="54">
                  <c:v>0.30855686620173273</c:v>
                </c:pt>
                <c:pt idx="55">
                  <c:v>0.46859657081212852</c:v>
                </c:pt>
                <c:pt idx="56">
                  <c:v>0.27907844611134991</c:v>
                </c:pt>
                <c:pt idx="57">
                  <c:v>0.87129521958481304</c:v>
                </c:pt>
                <c:pt idx="58">
                  <c:v>1.2386737393710803</c:v>
                </c:pt>
                <c:pt idx="59">
                  <c:v>0.93024781198277695</c:v>
                </c:pt>
                <c:pt idx="60">
                  <c:v>0.49971909013026811</c:v>
                </c:pt>
                <c:pt idx="61">
                  <c:v>0.65197089202315595</c:v>
                </c:pt>
                <c:pt idx="62">
                  <c:v>0.12136290350067165</c:v>
                </c:pt>
                <c:pt idx="63">
                  <c:v>0.28225702078877035</c:v>
                </c:pt>
                <c:pt idx="64">
                  <c:v>-3.7756945515639018E-3</c:v>
                </c:pt>
                <c:pt idx="65">
                  <c:v>-4.9758439813124208E-2</c:v>
                </c:pt>
                <c:pt idx="66">
                  <c:v>7.7207124132436479E-3</c:v>
                </c:pt>
                <c:pt idx="67">
                  <c:v>0.44658257117503247</c:v>
                </c:pt>
                <c:pt idx="68">
                  <c:v>0.93745762103605812</c:v>
                </c:pt>
                <c:pt idx="69">
                  <c:v>0.53562947026034025</c:v>
                </c:pt>
                <c:pt idx="70">
                  <c:v>0.15710091302241835</c:v>
                </c:pt>
                <c:pt idx="71">
                  <c:v>-0.28955773256934136</c:v>
                </c:pt>
                <c:pt idx="72">
                  <c:v>-1.0547050005558845</c:v>
                </c:pt>
                <c:pt idx="73">
                  <c:v>-2.0320553236543151</c:v>
                </c:pt>
                <c:pt idx="74">
                  <c:v>-4.7510796749004749</c:v>
                </c:pt>
                <c:pt idx="75">
                  <c:v>-7.5708248581763389</c:v>
                </c:pt>
                <c:pt idx="76">
                  <c:v>-9.8714954895546025</c:v>
                </c:pt>
                <c:pt idx="77">
                  <c:v>-12.836529277822379</c:v>
                </c:pt>
                <c:pt idx="78">
                  <c:v>-15.558926389693925</c:v>
                </c:pt>
                <c:pt idx="79">
                  <c:v>-18.009292359008992</c:v>
                </c:pt>
                <c:pt idx="80">
                  <c:v>-20.080052296267308</c:v>
                </c:pt>
                <c:pt idx="81">
                  <c:v>-20.914239181277214</c:v>
                </c:pt>
                <c:pt idx="82">
                  <c:v>-21.236605515694862</c:v>
                </c:pt>
                <c:pt idx="83">
                  <c:v>-21.776364778122094</c:v>
                </c:pt>
                <c:pt idx="84">
                  <c:v>-22.394218763241813</c:v>
                </c:pt>
                <c:pt idx="85">
                  <c:v>-22.52801150064202</c:v>
                </c:pt>
                <c:pt idx="86">
                  <c:v>-22.109011184642107</c:v>
                </c:pt>
                <c:pt idx="87">
                  <c:v>-22.071055137527747</c:v>
                </c:pt>
                <c:pt idx="88">
                  <c:v>-21.876335463192675</c:v>
                </c:pt>
                <c:pt idx="89">
                  <c:v>-22.365497148846185</c:v>
                </c:pt>
                <c:pt idx="90">
                  <c:v>-22.489789523198976</c:v>
                </c:pt>
                <c:pt idx="91">
                  <c:v>-21.897437668689438</c:v>
                </c:pt>
                <c:pt idx="92">
                  <c:v>-21.697116648289519</c:v>
                </c:pt>
                <c:pt idx="93">
                  <c:v>-21.723150985217053</c:v>
                </c:pt>
                <c:pt idx="94">
                  <c:v>-21.760000299964421</c:v>
                </c:pt>
                <c:pt idx="95">
                  <c:v>-22.386903361702164</c:v>
                </c:pt>
                <c:pt idx="96">
                  <c:v>-23.398651547286981</c:v>
                </c:pt>
                <c:pt idx="97">
                  <c:v>-23.333970990329476</c:v>
                </c:pt>
                <c:pt idx="98">
                  <c:v>-23.781119953197042</c:v>
                </c:pt>
                <c:pt idx="99">
                  <c:v>-23.78401569845358</c:v>
                </c:pt>
                <c:pt idx="100">
                  <c:v>-23.105269013926634</c:v>
                </c:pt>
                <c:pt idx="101">
                  <c:v>-22.867947027838259</c:v>
                </c:pt>
                <c:pt idx="102">
                  <c:v>-22.400317730324844</c:v>
                </c:pt>
                <c:pt idx="103">
                  <c:v>-21.016039044661486</c:v>
                </c:pt>
                <c:pt idx="104">
                  <c:v>-20.15285758388146</c:v>
                </c:pt>
                <c:pt idx="105">
                  <c:v>-19.606900203191099</c:v>
                </c:pt>
                <c:pt idx="106">
                  <c:v>-18.963233924118551</c:v>
                </c:pt>
                <c:pt idx="107">
                  <c:v>-18.887852817932604</c:v>
                </c:pt>
                <c:pt idx="108">
                  <c:v>-18.882513846165075</c:v>
                </c:pt>
                <c:pt idx="109">
                  <c:v>-18.444529091998625</c:v>
                </c:pt>
                <c:pt idx="110">
                  <c:v>-18.356203671950286</c:v>
                </c:pt>
                <c:pt idx="111">
                  <c:v>-19.26649462339369</c:v>
                </c:pt>
                <c:pt idx="112">
                  <c:v>-19.428252071813226</c:v>
                </c:pt>
                <c:pt idx="113">
                  <c:v>-20.095439455340536</c:v>
                </c:pt>
                <c:pt idx="114">
                  <c:v>-20.841576503088579</c:v>
                </c:pt>
                <c:pt idx="115">
                  <c:v>-20.729239952667076</c:v>
                </c:pt>
                <c:pt idx="116">
                  <c:v>-20.496446001695606</c:v>
                </c:pt>
                <c:pt idx="117">
                  <c:v>-21.132029443236434</c:v>
                </c:pt>
                <c:pt idx="118">
                  <c:v>-21.074400317932852</c:v>
                </c:pt>
                <c:pt idx="119">
                  <c:v>-21.788347426787677</c:v>
                </c:pt>
                <c:pt idx="120">
                  <c:v>-21.379796615225473</c:v>
                </c:pt>
                <c:pt idx="121">
                  <c:v>-21.297656179292794</c:v>
                </c:pt>
                <c:pt idx="122">
                  <c:v>-21.169599116745442</c:v>
                </c:pt>
                <c:pt idx="123">
                  <c:v>-21.829851830971386</c:v>
                </c:pt>
                <c:pt idx="124">
                  <c:v>-21.385709105997073</c:v>
                </c:pt>
                <c:pt idx="125">
                  <c:v>-21.447621566010184</c:v>
                </c:pt>
                <c:pt idx="126">
                  <c:v>-21.212442023322684</c:v>
                </c:pt>
                <c:pt idx="127">
                  <c:v>-21.514150287372953</c:v>
                </c:pt>
                <c:pt idx="128">
                  <c:v>-21.397090994590229</c:v>
                </c:pt>
                <c:pt idx="129">
                  <c:v>-21.685445944215139</c:v>
                </c:pt>
                <c:pt idx="130">
                  <c:v>-21.373499660053561</c:v>
                </c:pt>
                <c:pt idx="131">
                  <c:v>-21.228566745796904</c:v>
                </c:pt>
                <c:pt idx="132">
                  <c:v>-20.805408134571866</c:v>
                </c:pt>
                <c:pt idx="133">
                  <c:v>-20.601115739263076</c:v>
                </c:pt>
                <c:pt idx="134">
                  <c:v>-20.712060051626651</c:v>
                </c:pt>
                <c:pt idx="135">
                  <c:v>-20.459268859711781</c:v>
                </c:pt>
                <c:pt idx="136">
                  <c:v>-19.840765271228186</c:v>
                </c:pt>
                <c:pt idx="137">
                  <c:v>-19.457647679750949</c:v>
                </c:pt>
                <c:pt idx="138">
                  <c:v>-18.804061362748438</c:v>
                </c:pt>
                <c:pt idx="139">
                  <c:v>-18.589255048746573</c:v>
                </c:pt>
                <c:pt idx="140">
                  <c:v>-18.04898530711397</c:v>
                </c:pt>
                <c:pt idx="141">
                  <c:v>-17.303984498083945</c:v>
                </c:pt>
                <c:pt idx="142">
                  <c:v>-16.644713056370644</c:v>
                </c:pt>
                <c:pt idx="143">
                  <c:v>-16.361858296343911</c:v>
                </c:pt>
                <c:pt idx="144">
                  <c:v>-15.960262693724554</c:v>
                </c:pt>
                <c:pt idx="145">
                  <c:v>-15.64277383890288</c:v>
                </c:pt>
                <c:pt idx="146">
                  <c:v>-15.45954224285563</c:v>
                </c:pt>
                <c:pt idx="147">
                  <c:v>-14.845112609102967</c:v>
                </c:pt>
                <c:pt idx="148">
                  <c:v>-14.606966322504251</c:v>
                </c:pt>
                <c:pt idx="149">
                  <c:v>-14.817433846391717</c:v>
                </c:pt>
                <c:pt idx="150">
                  <c:v>-15.169366524384868</c:v>
                </c:pt>
                <c:pt idx="151">
                  <c:v>-15.056175727389023</c:v>
                </c:pt>
                <c:pt idx="152">
                  <c:v>-15.082091764648512</c:v>
                </c:pt>
                <c:pt idx="153">
                  <c:v>-14.92455662569928</c:v>
                </c:pt>
                <c:pt idx="154">
                  <c:v>-15.099193612084409</c:v>
                </c:pt>
                <c:pt idx="155">
                  <c:v>-15.167592892759384</c:v>
                </c:pt>
                <c:pt idx="156">
                  <c:v>-14.851256582298515</c:v>
                </c:pt>
                <c:pt idx="157">
                  <c:v>-13.9559416760774</c:v>
                </c:pt>
                <c:pt idx="158">
                  <c:v>-15.143199772418791</c:v>
                </c:pt>
                <c:pt idx="159">
                  <c:v>-15.563583488649476</c:v>
                </c:pt>
                <c:pt idx="160">
                  <c:v>-15.291187786504242</c:v>
                </c:pt>
                <c:pt idx="161">
                  <c:v>-15.186910827692467</c:v>
                </c:pt>
                <c:pt idx="162">
                  <c:v>-14.590209237413621</c:v>
                </c:pt>
                <c:pt idx="163">
                  <c:v>-14.258612618969325</c:v>
                </c:pt>
                <c:pt idx="164">
                  <c:v>-14.407186475551113</c:v>
                </c:pt>
                <c:pt idx="165">
                  <c:v>-12.823814409581376</c:v>
                </c:pt>
                <c:pt idx="166">
                  <c:v>-12.21455570218196</c:v>
                </c:pt>
                <c:pt idx="167">
                  <c:v>-12.335647189641756</c:v>
                </c:pt>
                <c:pt idx="168">
                  <c:v>-12.420097546131666</c:v>
                </c:pt>
                <c:pt idx="169">
                  <c:v>-12.814439040706691</c:v>
                </c:pt>
                <c:pt idx="170">
                  <c:v>-13.276326933705828</c:v>
                </c:pt>
                <c:pt idx="171">
                  <c:v>-13.870671774532417</c:v>
                </c:pt>
                <c:pt idx="172">
                  <c:v>-14.295740908024769</c:v>
                </c:pt>
                <c:pt idx="173">
                  <c:v>-14.227206151041601</c:v>
                </c:pt>
                <c:pt idx="174">
                  <c:v>-14.121386618590751</c:v>
                </c:pt>
                <c:pt idx="175">
                  <c:v>-13.999774826732962</c:v>
                </c:pt>
                <c:pt idx="176">
                  <c:v>-14.041326844068374</c:v>
                </c:pt>
                <c:pt idx="177">
                  <c:v>-13.855146469840081</c:v>
                </c:pt>
                <c:pt idx="178">
                  <c:v>-13.239418867285675</c:v>
                </c:pt>
                <c:pt idx="179">
                  <c:v>-12.964699948067274</c:v>
                </c:pt>
                <c:pt idx="180">
                  <c:v>-12.644631454414126</c:v>
                </c:pt>
                <c:pt idx="181">
                  <c:v>-12.176773907277269</c:v>
                </c:pt>
                <c:pt idx="182">
                  <c:v>-11.840111023842425</c:v>
                </c:pt>
                <c:pt idx="183">
                  <c:v>-11.252284115881849</c:v>
                </c:pt>
                <c:pt idx="184">
                  <c:v>-10.692882725398446</c:v>
                </c:pt>
                <c:pt idx="185">
                  <c:v>-10.186680439876222</c:v>
                </c:pt>
                <c:pt idx="186">
                  <c:v>-9.9751146264106385</c:v>
                </c:pt>
                <c:pt idx="187">
                  <c:v>-10.174130135053273</c:v>
                </c:pt>
                <c:pt idx="188">
                  <c:v>-10.212848652272635</c:v>
                </c:pt>
                <c:pt idx="189">
                  <c:v>-10.354425583005282</c:v>
                </c:pt>
                <c:pt idx="190">
                  <c:v>-10.310067836604089</c:v>
                </c:pt>
                <c:pt idx="191">
                  <c:v>-10.267222322540318</c:v>
                </c:pt>
                <c:pt idx="192">
                  <c:v>-10.133561110645726</c:v>
                </c:pt>
                <c:pt idx="193">
                  <c:v>-10.065319874057611</c:v>
                </c:pt>
                <c:pt idx="194">
                  <c:v>-9.3449792380663848</c:v>
                </c:pt>
                <c:pt idx="195">
                  <c:v>-9.0410857981837029</c:v>
                </c:pt>
                <c:pt idx="196">
                  <c:v>-8.6637418716202514</c:v>
                </c:pt>
                <c:pt idx="197">
                  <c:v>-8.5532107819827594</c:v>
                </c:pt>
                <c:pt idx="198">
                  <c:v>-8.3562691072190187</c:v>
                </c:pt>
                <c:pt idx="199">
                  <c:v>-8.1929669640416769</c:v>
                </c:pt>
                <c:pt idx="200">
                  <c:v>-7.7255098705915879</c:v>
                </c:pt>
                <c:pt idx="201">
                  <c:v>-7.9961862711899006</c:v>
                </c:pt>
                <c:pt idx="202">
                  <c:v>-7.870851503642263</c:v>
                </c:pt>
                <c:pt idx="203">
                  <c:v>-7.9251206580706377</c:v>
                </c:pt>
                <c:pt idx="204">
                  <c:v>-7.3399495349935746</c:v>
                </c:pt>
                <c:pt idx="205">
                  <c:v>-7.4955863671146199</c:v>
                </c:pt>
                <c:pt idx="206">
                  <c:v>-7.5026786486956718</c:v>
                </c:pt>
                <c:pt idx="207">
                  <c:v>-7.3292652978086243</c:v>
                </c:pt>
                <c:pt idx="208">
                  <c:v>-7.166550237546204</c:v>
                </c:pt>
                <c:pt idx="209">
                  <c:v>-6.8126716123158628</c:v>
                </c:pt>
                <c:pt idx="210">
                  <c:v>-6.1819111725357754</c:v>
                </c:pt>
                <c:pt idx="211">
                  <c:v>-6.3602122403268515</c:v>
                </c:pt>
                <c:pt idx="212">
                  <c:v>-6.2534197949384236</c:v>
                </c:pt>
                <c:pt idx="213">
                  <c:v>-6.3661383323058844</c:v>
                </c:pt>
                <c:pt idx="214">
                  <c:v>-6.2596863864165329</c:v>
                </c:pt>
                <c:pt idx="215">
                  <c:v>-5.9128208757437859</c:v>
                </c:pt>
                <c:pt idx="216">
                  <c:v>-5.491315727994837</c:v>
                </c:pt>
                <c:pt idx="217">
                  <c:v>-5.1462817307098545</c:v>
                </c:pt>
                <c:pt idx="218">
                  <c:v>-4.967409591842129</c:v>
                </c:pt>
                <c:pt idx="219">
                  <c:v>-5.0039750838376449</c:v>
                </c:pt>
                <c:pt idx="220">
                  <c:v>-5.1758556733847803</c:v>
                </c:pt>
                <c:pt idx="221">
                  <c:v>-5.1863025541109335</c:v>
                </c:pt>
                <c:pt idx="222">
                  <c:v>-5.4504383670888519</c:v>
                </c:pt>
                <c:pt idx="223">
                  <c:v>-6.106922360112252</c:v>
                </c:pt>
                <c:pt idx="224">
                  <c:v>-5.3063243812056742</c:v>
                </c:pt>
                <c:pt idx="225">
                  <c:v>-4.8554951929459707</c:v>
                </c:pt>
                <c:pt idx="226">
                  <c:v>-4.6916178030653271</c:v>
                </c:pt>
                <c:pt idx="227">
                  <c:v>-4.7213073640103049</c:v>
                </c:pt>
                <c:pt idx="228">
                  <c:v>-5.1190402037689955</c:v>
                </c:pt>
                <c:pt idx="229">
                  <c:v>-5.2654617061960112</c:v>
                </c:pt>
                <c:pt idx="230">
                  <c:v>-5.0064917572124994</c:v>
                </c:pt>
                <c:pt idx="231">
                  <c:v>-5.7224039225678416</c:v>
                </c:pt>
                <c:pt idx="232">
                  <c:v>-6.3828566628272778</c:v>
                </c:pt>
                <c:pt idx="233">
                  <c:v>-6.4076565367566287</c:v>
                </c:pt>
                <c:pt idx="234">
                  <c:v>-5.8014651495472167</c:v>
                </c:pt>
                <c:pt idx="235">
                  <c:v>-5.2208281035152861</c:v>
                </c:pt>
                <c:pt idx="236">
                  <c:v>-4.7434655920593434</c:v>
                </c:pt>
                <c:pt idx="237">
                  <c:v>-4.269947958357899</c:v>
                </c:pt>
                <c:pt idx="238">
                  <c:v>-4.1536316892479608</c:v>
                </c:pt>
                <c:pt idx="239">
                  <c:v>-3.9347842990127435</c:v>
                </c:pt>
                <c:pt idx="240">
                  <c:v>-3.8215267383395144</c:v>
                </c:pt>
                <c:pt idx="241">
                  <c:v>-4.2896765770279091</c:v>
                </c:pt>
                <c:pt idx="242">
                  <c:v>-4.4951570456936123</c:v>
                </c:pt>
                <c:pt idx="243">
                  <c:v>-4.488457933713156</c:v>
                </c:pt>
                <c:pt idx="244">
                  <c:v>-4.7793932956422838</c:v>
                </c:pt>
                <c:pt idx="245">
                  <c:v>-4.9485650961124277</c:v>
                </c:pt>
                <c:pt idx="246">
                  <c:v>-4.7879152242692191</c:v>
                </c:pt>
                <c:pt idx="247">
                  <c:v>-4.3641716498335983</c:v>
                </c:pt>
                <c:pt idx="248">
                  <c:v>-3.8942180994261264</c:v>
                </c:pt>
                <c:pt idx="249">
                  <c:v>-3.9191578893993175</c:v>
                </c:pt>
                <c:pt idx="250">
                  <c:v>-4.3331968646679213</c:v>
                </c:pt>
                <c:pt idx="251">
                  <c:v>-4.4795653102517337</c:v>
                </c:pt>
                <c:pt idx="252">
                  <c:v>-4.6582488217650155</c:v>
                </c:pt>
                <c:pt idx="253">
                  <c:v>-5.0745629824519369</c:v>
                </c:pt>
                <c:pt idx="254">
                  <c:v>-5.1743543179545668</c:v>
                </c:pt>
                <c:pt idx="255">
                  <c:v>-5.3455853779446789</c:v>
                </c:pt>
                <c:pt idx="256">
                  <c:v>-5.6556187143482708</c:v>
                </c:pt>
                <c:pt idx="257">
                  <c:v>-5.166445129448535</c:v>
                </c:pt>
                <c:pt idx="258">
                  <c:v>-4.9944809592535266</c:v>
                </c:pt>
                <c:pt idx="259">
                  <c:v>-5.2696707945876096</c:v>
                </c:pt>
                <c:pt idx="260">
                  <c:v>-5.3983109416687158</c:v>
                </c:pt>
                <c:pt idx="261">
                  <c:v>-5.6048619373210915</c:v>
                </c:pt>
                <c:pt idx="262">
                  <c:v>-5.8461822447296514</c:v>
                </c:pt>
                <c:pt idx="263">
                  <c:v>-5.4095592875587402</c:v>
                </c:pt>
                <c:pt idx="264">
                  <c:v>-5.7106385820991994</c:v>
                </c:pt>
                <c:pt idx="265">
                  <c:v>-5.7110719937843015</c:v>
                </c:pt>
                <c:pt idx="266">
                  <c:v>-5.5128603421243776</c:v>
                </c:pt>
                <c:pt idx="267">
                  <c:v>-5.6038096567090649</c:v>
                </c:pt>
                <c:pt idx="268">
                  <c:v>-5.7609615772835685</c:v>
                </c:pt>
                <c:pt idx="269">
                  <c:v>-5.1955678721781657</c:v>
                </c:pt>
                <c:pt idx="270">
                  <c:v>-4.8710671564882357</c:v>
                </c:pt>
                <c:pt idx="271">
                  <c:v>-4.5248034990411616</c:v>
                </c:pt>
                <c:pt idx="272">
                  <c:v>-4.0051832825812488</c:v>
                </c:pt>
                <c:pt idx="273">
                  <c:v>-3.7659683205181205</c:v>
                </c:pt>
                <c:pt idx="274">
                  <c:v>-3.6381724963408311</c:v>
                </c:pt>
                <c:pt idx="275">
                  <c:v>-2.8485107472315088</c:v>
                </c:pt>
                <c:pt idx="276">
                  <c:v>-2.8063489575636913</c:v>
                </c:pt>
                <c:pt idx="277">
                  <c:v>-2.9514447303131965</c:v>
                </c:pt>
                <c:pt idx="278">
                  <c:v>-2.9856779413503642</c:v>
                </c:pt>
                <c:pt idx="279">
                  <c:v>-2.963354583538341</c:v>
                </c:pt>
                <c:pt idx="280">
                  <c:v>-2.9327576841948422</c:v>
                </c:pt>
                <c:pt idx="281">
                  <c:v>-2.287002145133298</c:v>
                </c:pt>
                <c:pt idx="282">
                  <c:v>-2.5430730822356651</c:v>
                </c:pt>
                <c:pt idx="283">
                  <c:v>-1.9841516005567124</c:v>
                </c:pt>
                <c:pt idx="284">
                  <c:v>-1.6913672657208789</c:v>
                </c:pt>
                <c:pt idx="285">
                  <c:v>-1.4842808562306402</c:v>
                </c:pt>
                <c:pt idx="286">
                  <c:v>-1.6526221865084929</c:v>
                </c:pt>
                <c:pt idx="287">
                  <c:v>-1.1298241639058335</c:v>
                </c:pt>
                <c:pt idx="288">
                  <c:v>-1.3497485745460085</c:v>
                </c:pt>
                <c:pt idx="289">
                  <c:v>-1.5765547126278452</c:v>
                </c:pt>
                <c:pt idx="290">
                  <c:v>-2.0992920423436487</c:v>
                </c:pt>
                <c:pt idx="291">
                  <c:v>-2.5696733418161779</c:v>
                </c:pt>
                <c:pt idx="292">
                  <c:v>-2.5096544036612727</c:v>
                </c:pt>
                <c:pt idx="293">
                  <c:v>-2.1141730590428471</c:v>
                </c:pt>
                <c:pt idx="294">
                  <c:v>-1.9556921626910793</c:v>
                </c:pt>
                <c:pt idx="295">
                  <c:v>-1.9081489822129194</c:v>
                </c:pt>
                <c:pt idx="296">
                  <c:v>-1.8342877444516372</c:v>
                </c:pt>
                <c:pt idx="297">
                  <c:v>-2.1622531397087932</c:v>
                </c:pt>
                <c:pt idx="298">
                  <c:v>-2.054424372038909</c:v>
                </c:pt>
                <c:pt idx="299">
                  <c:v>-2.6390641898399889</c:v>
                </c:pt>
                <c:pt idx="300">
                  <c:v>-3.8920958163962007</c:v>
                </c:pt>
                <c:pt idx="301">
                  <c:v>-4.9867559292394237</c:v>
                </c:pt>
                <c:pt idx="302">
                  <c:v>-4.3938846942079932</c:v>
                </c:pt>
                <c:pt idx="303">
                  <c:v>-4.3355415783480931</c:v>
                </c:pt>
                <c:pt idx="304">
                  <c:v>-4.2224257815269874</c:v>
                </c:pt>
                <c:pt idx="305">
                  <c:v>-4.3076460660336062</c:v>
                </c:pt>
                <c:pt idx="306">
                  <c:v>-4.4691985099044809</c:v>
                </c:pt>
                <c:pt idx="307">
                  <c:v>-3.5952191556497235</c:v>
                </c:pt>
                <c:pt idx="308">
                  <c:v>-3.2142088220558378</c:v>
                </c:pt>
                <c:pt idx="309">
                  <c:v>-4.0109458986607018</c:v>
                </c:pt>
                <c:pt idx="310">
                  <c:v>-4.6327487806330128</c:v>
                </c:pt>
                <c:pt idx="311">
                  <c:v>-4.8443771806585199</c:v>
                </c:pt>
                <c:pt idx="312">
                  <c:v>-5.0836257114119165</c:v>
                </c:pt>
                <c:pt idx="313">
                  <c:v>-4.7509560673500522</c:v>
                </c:pt>
                <c:pt idx="314">
                  <c:v>-5.7627818370412047</c:v>
                </c:pt>
                <c:pt idx="315">
                  <c:v>-6.7772926567592453</c:v>
                </c:pt>
                <c:pt idx="316">
                  <c:v>-6.42512566750744</c:v>
                </c:pt>
                <c:pt idx="317">
                  <c:v>-6.3396333087559054</c:v>
                </c:pt>
                <c:pt idx="318">
                  <c:v>-6.4360593300213953</c:v>
                </c:pt>
                <c:pt idx="319">
                  <c:v>-6.7240969153431518</c:v>
                </c:pt>
                <c:pt idx="320">
                  <c:v>-7.075855242011146</c:v>
                </c:pt>
                <c:pt idx="321">
                  <c:v>-7.8085452319325288</c:v>
                </c:pt>
                <c:pt idx="322">
                  <c:v>-8.2159278870190011</c:v>
                </c:pt>
                <c:pt idx="323">
                  <c:v>-9.2537898179694995</c:v>
                </c:pt>
                <c:pt idx="324">
                  <c:v>-9.9403514756585629</c:v>
                </c:pt>
                <c:pt idx="325">
                  <c:v>-10.244625899511016</c:v>
                </c:pt>
                <c:pt idx="326">
                  <c:v>-9.8224121845148566</c:v>
                </c:pt>
                <c:pt idx="327">
                  <c:v>-8.8784060837944363</c:v>
                </c:pt>
                <c:pt idx="328">
                  <c:v>-7.9940573079038426</c:v>
                </c:pt>
                <c:pt idx="329">
                  <c:v>-8.2896748600206394</c:v>
                </c:pt>
                <c:pt idx="330">
                  <c:v>-8.600903367636592</c:v>
                </c:pt>
                <c:pt idx="331">
                  <c:v>-8.6884749984892036</c:v>
                </c:pt>
                <c:pt idx="332">
                  <c:v>-8.6534439305272421</c:v>
                </c:pt>
                <c:pt idx="333">
                  <c:v>-8.718422391734304</c:v>
                </c:pt>
                <c:pt idx="334">
                  <c:v>-9.2558853587281344</c:v>
                </c:pt>
                <c:pt idx="335">
                  <c:v>-9.0606227362878222</c:v>
                </c:pt>
                <c:pt idx="336">
                  <c:v>-7.6842882529770931</c:v>
                </c:pt>
                <c:pt idx="337">
                  <c:v>-7.422089616904783</c:v>
                </c:pt>
                <c:pt idx="338">
                  <c:v>-6.9977479912551814</c:v>
                </c:pt>
                <c:pt idx="339">
                  <c:v>-6.0334186205906315</c:v>
                </c:pt>
                <c:pt idx="340">
                  <c:v>-5.6695774729334421</c:v>
                </c:pt>
                <c:pt idx="341">
                  <c:v>-5.6281760451898624</c:v>
                </c:pt>
                <c:pt idx="342">
                  <c:v>-5.7004105494211625</c:v>
                </c:pt>
                <c:pt idx="343">
                  <c:v>-5.9288050297352886</c:v>
                </c:pt>
                <c:pt idx="344">
                  <c:v>-4.9346937272043947</c:v>
                </c:pt>
                <c:pt idx="345">
                  <c:v>-4.2566917863349829</c:v>
                </c:pt>
                <c:pt idx="346">
                  <c:v>-4.2859876716028698</c:v>
                </c:pt>
                <c:pt idx="347">
                  <c:v>-4.4119619359113091</c:v>
                </c:pt>
                <c:pt idx="348">
                  <c:v>-4.3948124269776754</c:v>
                </c:pt>
                <c:pt idx="349">
                  <c:v>-4.1256529415402365</c:v>
                </c:pt>
                <c:pt idx="350">
                  <c:v>-3.6759846698109038</c:v>
                </c:pt>
                <c:pt idx="351">
                  <c:v>-3.3931347841939408</c:v>
                </c:pt>
                <c:pt idx="352">
                  <c:v>-3.1588036957104912</c:v>
                </c:pt>
                <c:pt idx="353">
                  <c:v>-3.0436505434152963</c:v>
                </c:pt>
                <c:pt idx="354">
                  <c:v>-2.4975940593438151</c:v>
                </c:pt>
                <c:pt idx="355">
                  <c:v>-2.9916691661922812</c:v>
                </c:pt>
                <c:pt idx="356">
                  <c:v>-2.5888020293387592</c:v>
                </c:pt>
                <c:pt idx="357">
                  <c:v>-1.4486415727584776</c:v>
                </c:pt>
                <c:pt idx="358">
                  <c:v>-1.5091625887503324</c:v>
                </c:pt>
                <c:pt idx="359">
                  <c:v>-1.6161198625890145</c:v>
                </c:pt>
                <c:pt idx="360">
                  <c:v>-1.2940480188943542</c:v>
                </c:pt>
                <c:pt idx="361">
                  <c:v>-1.3230963676367387</c:v>
                </c:pt>
                <c:pt idx="362">
                  <c:v>-2.401628858509842</c:v>
                </c:pt>
                <c:pt idx="363">
                  <c:v>-3.5939011848721782</c:v>
                </c:pt>
                <c:pt idx="364">
                  <c:v>-5.3258804540959215</c:v>
                </c:pt>
                <c:pt idx="365">
                  <c:v>-5.7357584758122737</c:v>
                </c:pt>
                <c:pt idx="366">
                  <c:v>-5.8646708722200476</c:v>
                </c:pt>
                <c:pt idx="367">
                  <c:v>-6.7134894268450784</c:v>
                </c:pt>
                <c:pt idx="368">
                  <c:v>-7.7168736603584067</c:v>
                </c:pt>
                <c:pt idx="369">
                  <c:v>-5.9308228006469381</c:v>
                </c:pt>
                <c:pt idx="370">
                  <c:v>-5.0574990497102998</c:v>
                </c:pt>
                <c:pt idx="371">
                  <c:v>-4.8466972523477683</c:v>
                </c:pt>
                <c:pt idx="372">
                  <c:v>-4.330755538769643</c:v>
                </c:pt>
                <c:pt idx="373">
                  <c:v>-3.9629281391068867</c:v>
                </c:pt>
                <c:pt idx="374">
                  <c:v>-3.2834731698379351</c:v>
                </c:pt>
                <c:pt idx="375">
                  <c:v>-2.3452664675990218</c:v>
                </c:pt>
                <c:pt idx="376">
                  <c:v>-3.1724162017838</c:v>
                </c:pt>
                <c:pt idx="377">
                  <c:v>-3.8763746673599946</c:v>
                </c:pt>
                <c:pt idx="378">
                  <c:v>-4.1739905112817945</c:v>
                </c:pt>
                <c:pt idx="379">
                  <c:v>-5.2184276354997019</c:v>
                </c:pt>
                <c:pt idx="380">
                  <c:v>-6.5506305496342696</c:v>
                </c:pt>
                <c:pt idx="381">
                  <c:v>-7.7897403809524706</c:v>
                </c:pt>
                <c:pt idx="382">
                  <c:v>-9.3457464718554064</c:v>
                </c:pt>
                <c:pt idx="383">
                  <c:v>-9.6935981471222217</c:v>
                </c:pt>
                <c:pt idx="384">
                  <c:v>-9.8824863532311014</c:v>
                </c:pt>
                <c:pt idx="385">
                  <c:v>-9.9260933125622639</c:v>
                </c:pt>
                <c:pt idx="386">
                  <c:v>-9.3992039147698652</c:v>
                </c:pt>
                <c:pt idx="387">
                  <c:v>-9.3236234008108472</c:v>
                </c:pt>
                <c:pt idx="388">
                  <c:v>-9.1504170672275453</c:v>
                </c:pt>
                <c:pt idx="389">
                  <c:v>-8.6884609344492532</c:v>
                </c:pt>
                <c:pt idx="390">
                  <c:v>-8.4751968464817615</c:v>
                </c:pt>
                <c:pt idx="391">
                  <c:v>-8.4257542066274063</c:v>
                </c:pt>
                <c:pt idx="392">
                  <c:v>-9.1242556441326599</c:v>
                </c:pt>
                <c:pt idx="393">
                  <c:v>-9.474235383374932</c:v>
                </c:pt>
                <c:pt idx="394">
                  <c:v>-9.7240117105767077</c:v>
                </c:pt>
                <c:pt idx="395">
                  <c:v>-10.387102128851101</c:v>
                </c:pt>
                <c:pt idx="396">
                  <c:v>-11.012177376621668</c:v>
                </c:pt>
                <c:pt idx="397">
                  <c:v>-11.337344946293381</c:v>
                </c:pt>
                <c:pt idx="398">
                  <c:v>-11.492840187165134</c:v>
                </c:pt>
                <c:pt idx="399">
                  <c:v>-10.516663122126685</c:v>
                </c:pt>
                <c:pt idx="400">
                  <c:v>-10.841290794539974</c:v>
                </c:pt>
                <c:pt idx="401">
                  <c:v>-10.642655640828281</c:v>
                </c:pt>
                <c:pt idx="402">
                  <c:v>-10.128146057770197</c:v>
                </c:pt>
                <c:pt idx="403">
                  <c:v>-9.8579013431470397</c:v>
                </c:pt>
                <c:pt idx="404">
                  <c:v>-8.9187024305990796</c:v>
                </c:pt>
                <c:pt idx="405">
                  <c:v>-8.1750273335371038</c:v>
                </c:pt>
                <c:pt idx="406">
                  <c:v>-9.1289282853823774</c:v>
                </c:pt>
                <c:pt idx="407">
                  <c:v>-8.5717845324261841</c:v>
                </c:pt>
                <c:pt idx="408">
                  <c:v>-6.5440622693575152</c:v>
                </c:pt>
                <c:pt idx="409">
                  <c:v>-5.3159549493978426</c:v>
                </c:pt>
                <c:pt idx="410">
                  <c:v>-4.8780903976854075</c:v>
                </c:pt>
                <c:pt idx="411">
                  <c:v>-4.8546030931437389</c:v>
                </c:pt>
                <c:pt idx="412">
                  <c:v>-4.711005422130043</c:v>
                </c:pt>
                <c:pt idx="413">
                  <c:v>-4.0908300886824929</c:v>
                </c:pt>
                <c:pt idx="414">
                  <c:v>-3.8339422258021432</c:v>
                </c:pt>
                <c:pt idx="415">
                  <c:v>-5.2745714433311628</c:v>
                </c:pt>
                <c:pt idx="416">
                  <c:v>-6.2464948590750158</c:v>
                </c:pt>
                <c:pt idx="417">
                  <c:v>-5.9312444506582489</c:v>
                </c:pt>
                <c:pt idx="418">
                  <c:v>-5.8668335003818965</c:v>
                </c:pt>
                <c:pt idx="419">
                  <c:v>-6.0125918695835834</c:v>
                </c:pt>
                <c:pt idx="420">
                  <c:v>-6.5971878773848163</c:v>
                </c:pt>
                <c:pt idx="421">
                  <c:v>-7.0486119402617851</c:v>
                </c:pt>
                <c:pt idx="422">
                  <c:v>-7.0219853395119873</c:v>
                </c:pt>
                <c:pt idx="423">
                  <c:v>-7.0512212695491927</c:v>
                </c:pt>
                <c:pt idx="424">
                  <c:v>-7.4147868337263514</c:v>
                </c:pt>
                <c:pt idx="425">
                  <c:v>-8.0337699481622469</c:v>
                </c:pt>
                <c:pt idx="426">
                  <c:v>-9.0993360967166588</c:v>
                </c:pt>
                <c:pt idx="427">
                  <c:v>-9.0746016879503539</c:v>
                </c:pt>
                <c:pt idx="428">
                  <c:v>-9.7668715329089739</c:v>
                </c:pt>
                <c:pt idx="429">
                  <c:v>-10.131363582164978</c:v>
                </c:pt>
                <c:pt idx="430">
                  <c:v>-10.388399296198305</c:v>
                </c:pt>
                <c:pt idx="431">
                  <c:v>-10.372622926680037</c:v>
                </c:pt>
                <c:pt idx="432">
                  <c:v>-10.557647474524824</c:v>
                </c:pt>
                <c:pt idx="433">
                  <c:v>-9.4918884028518278</c:v>
                </c:pt>
                <c:pt idx="434">
                  <c:v>-9.5230475270530111</c:v>
                </c:pt>
                <c:pt idx="435">
                  <c:v>-8.7452139773963609</c:v>
                </c:pt>
                <c:pt idx="436">
                  <c:v>-8.751456245311477</c:v>
                </c:pt>
                <c:pt idx="437">
                  <c:v>-8.6370044378553015</c:v>
                </c:pt>
                <c:pt idx="438">
                  <c:v>-8.770536555620664</c:v>
                </c:pt>
                <c:pt idx="439">
                  <c:v>-8.2978203037694183</c:v>
                </c:pt>
                <c:pt idx="440">
                  <c:v>-8.2439155423218242</c:v>
                </c:pt>
                <c:pt idx="441">
                  <c:v>-7.3456774280751249</c:v>
                </c:pt>
                <c:pt idx="442">
                  <c:v>-8.1313263480621831</c:v>
                </c:pt>
                <c:pt idx="443">
                  <c:v>-7.3524422677742836</c:v>
                </c:pt>
                <c:pt idx="444">
                  <c:v>-6.1561143524133257</c:v>
                </c:pt>
                <c:pt idx="445">
                  <c:v>-4.928458197020662</c:v>
                </c:pt>
                <c:pt idx="446">
                  <c:v>-4.1075032009224133</c:v>
                </c:pt>
                <c:pt idx="447">
                  <c:v>-4.0119810539206515</c:v>
                </c:pt>
                <c:pt idx="448">
                  <c:v>-3.6892251439918362</c:v>
                </c:pt>
                <c:pt idx="449">
                  <c:v>-3.2277940389220094</c:v>
                </c:pt>
                <c:pt idx="450">
                  <c:v>-2.6177235608520806</c:v>
                </c:pt>
                <c:pt idx="451">
                  <c:v>-3.4678523070481821</c:v>
                </c:pt>
                <c:pt idx="452">
                  <c:v>-3.7241365422599477</c:v>
                </c:pt>
                <c:pt idx="453">
                  <c:v>-5.1284392672586971</c:v>
                </c:pt>
                <c:pt idx="454">
                  <c:v>-4.7940576650753446</c:v>
                </c:pt>
                <c:pt idx="455">
                  <c:v>-4.8906319051827296</c:v>
                </c:pt>
                <c:pt idx="456">
                  <c:v>-5.2374440128091253</c:v>
                </c:pt>
                <c:pt idx="457">
                  <c:v>-5.8399137977597002</c:v>
                </c:pt>
                <c:pt idx="458">
                  <c:v>-5.9301448842255855</c:v>
                </c:pt>
                <c:pt idx="459">
                  <c:v>-5.8296706030120351</c:v>
                </c:pt>
                <c:pt idx="460">
                  <c:v>-4.9038681428105821</c:v>
                </c:pt>
                <c:pt idx="461">
                  <c:v>-4.901661431903741</c:v>
                </c:pt>
                <c:pt idx="462">
                  <c:v>-4.9439871319401067</c:v>
                </c:pt>
                <c:pt idx="463">
                  <c:v>-3.8464666258358591</c:v>
                </c:pt>
                <c:pt idx="464">
                  <c:v>-2.674886456016373</c:v>
                </c:pt>
                <c:pt idx="465">
                  <c:v>-2.6003410557725846</c:v>
                </c:pt>
                <c:pt idx="466">
                  <c:v>-2.612518665254683</c:v>
                </c:pt>
                <c:pt idx="467">
                  <c:v>-3.0546375687845995</c:v>
                </c:pt>
                <c:pt idx="468">
                  <c:v>-3.6333656000899026</c:v>
                </c:pt>
                <c:pt idx="469">
                  <c:v>-3.7112013006255671</c:v>
                </c:pt>
                <c:pt idx="470">
                  <c:v>-4.5159414604288104</c:v>
                </c:pt>
                <c:pt idx="471">
                  <c:v>-6.3004692892104988</c:v>
                </c:pt>
                <c:pt idx="472">
                  <c:v>-6.7146958207589966</c:v>
                </c:pt>
                <c:pt idx="473">
                  <c:v>-6.2823803931982667</c:v>
                </c:pt>
                <c:pt idx="474">
                  <c:v>-5.8827956262909442</c:v>
                </c:pt>
                <c:pt idx="475">
                  <c:v>-5.4396218648499213</c:v>
                </c:pt>
                <c:pt idx="476">
                  <c:v>-5.9971099937529386</c:v>
                </c:pt>
                <c:pt idx="477">
                  <c:v>-4.8734243891826878</c:v>
                </c:pt>
                <c:pt idx="478">
                  <c:v>-3.701978694097757</c:v>
                </c:pt>
                <c:pt idx="479">
                  <c:v>-2.357704090800953</c:v>
                </c:pt>
                <c:pt idx="480">
                  <c:v>-2.537544497607783</c:v>
                </c:pt>
                <c:pt idx="481">
                  <c:v>-2.212720451125993</c:v>
                </c:pt>
                <c:pt idx="482">
                  <c:v>-1.6682340736529437</c:v>
                </c:pt>
                <c:pt idx="483">
                  <c:v>-0.30990622132437046</c:v>
                </c:pt>
                <c:pt idx="484">
                  <c:v>-0.79257391375891273</c:v>
                </c:pt>
                <c:pt idx="485">
                  <c:v>-1.2332955559194383</c:v>
                </c:pt>
                <c:pt idx="486">
                  <c:v>-1.7559401271800823</c:v>
                </c:pt>
                <c:pt idx="487">
                  <c:v>-2.343468823219252</c:v>
                </c:pt>
                <c:pt idx="488">
                  <c:v>-2.6618300965720771</c:v>
                </c:pt>
                <c:pt idx="489">
                  <c:v>-3.4479743951163369</c:v>
                </c:pt>
                <c:pt idx="490">
                  <c:v>-3.2250557237362756</c:v>
                </c:pt>
                <c:pt idx="491">
                  <c:v>-2.6024706794349219</c:v>
                </c:pt>
                <c:pt idx="492">
                  <c:v>-3.0054913776641632</c:v>
                </c:pt>
                <c:pt idx="493">
                  <c:v>-3.2143106864679902</c:v>
                </c:pt>
                <c:pt idx="494">
                  <c:v>-3.3205353858196003</c:v>
                </c:pt>
                <c:pt idx="495">
                  <c:v>-3.0823117925574621</c:v>
                </c:pt>
                <c:pt idx="496">
                  <c:v>-1.1185529892781005</c:v>
                </c:pt>
                <c:pt idx="497">
                  <c:v>-0.90042272456776318</c:v>
                </c:pt>
                <c:pt idx="498">
                  <c:v>-1.0892860057449119</c:v>
                </c:pt>
                <c:pt idx="499">
                  <c:v>-0.74325812197569774</c:v>
                </c:pt>
                <c:pt idx="500">
                  <c:v>-0.75633522962137278</c:v>
                </c:pt>
                <c:pt idx="501">
                  <c:v>-0.62137613160596827</c:v>
                </c:pt>
                <c:pt idx="502">
                  <c:v>-0.77178296119335443</c:v>
                </c:pt>
                <c:pt idx="503">
                  <c:v>-1.6397696716095607</c:v>
                </c:pt>
                <c:pt idx="504">
                  <c:v>-2.7944864991941745</c:v>
                </c:pt>
                <c:pt idx="505">
                  <c:v>-2.9118852696576454</c:v>
                </c:pt>
                <c:pt idx="506">
                  <c:v>-3.1932977721738314</c:v>
                </c:pt>
                <c:pt idx="507">
                  <c:v>-2.9941772380126861</c:v>
                </c:pt>
                <c:pt idx="508">
                  <c:v>-2.995953712755441</c:v>
                </c:pt>
                <c:pt idx="509">
                  <c:v>-3.1170183978511994</c:v>
                </c:pt>
                <c:pt idx="510">
                  <c:v>-3.9529462869963732</c:v>
                </c:pt>
                <c:pt idx="511">
                  <c:v>-3.3535245411837673</c:v>
                </c:pt>
                <c:pt idx="512">
                  <c:v>-3.2605071493338755</c:v>
                </c:pt>
                <c:pt idx="513">
                  <c:v>-2.9277152078966719</c:v>
                </c:pt>
                <c:pt idx="514">
                  <c:v>-2.9713515069327547</c:v>
                </c:pt>
                <c:pt idx="515">
                  <c:v>-4.0761562086495928</c:v>
                </c:pt>
                <c:pt idx="516">
                  <c:v>-4.7821559325963392</c:v>
                </c:pt>
                <c:pt idx="517">
                  <c:v>-4.5844892819784997</c:v>
                </c:pt>
                <c:pt idx="518">
                  <c:v>-4.9252578304483592</c:v>
                </c:pt>
                <c:pt idx="519">
                  <c:v>-5.2188626190766074</c:v>
                </c:pt>
                <c:pt idx="520">
                  <c:v>-5.4481897325757602</c:v>
                </c:pt>
                <c:pt idx="521">
                  <c:v>-4.8250695600274032</c:v>
                </c:pt>
                <c:pt idx="522">
                  <c:v>-2.8811436417429315</c:v>
                </c:pt>
                <c:pt idx="523">
                  <c:v>-2.2392151494562023</c:v>
                </c:pt>
                <c:pt idx="524">
                  <c:v>-2.6376887057682774</c:v>
                </c:pt>
                <c:pt idx="525">
                  <c:v>-0.86502496028245857</c:v>
                </c:pt>
                <c:pt idx="526">
                  <c:v>0.13731069532134249</c:v>
                </c:pt>
                <c:pt idx="527">
                  <c:v>0.39423512263793115</c:v>
                </c:pt>
                <c:pt idx="528">
                  <c:v>-8.1053432457577762E-2</c:v>
                </c:pt>
                <c:pt idx="529">
                  <c:v>-0.69939026324760378</c:v>
                </c:pt>
                <c:pt idx="530">
                  <c:v>-0.75432268000099811</c:v>
                </c:pt>
                <c:pt idx="531">
                  <c:v>-0.55702851078980997</c:v>
                </c:pt>
                <c:pt idx="532">
                  <c:v>-1.8513463617274226</c:v>
                </c:pt>
                <c:pt idx="533">
                  <c:v>-2.4637928181836122</c:v>
                </c:pt>
                <c:pt idx="534">
                  <c:v>-2.5590437505559214</c:v>
                </c:pt>
                <c:pt idx="535">
                  <c:v>-2.9063546243865477</c:v>
                </c:pt>
                <c:pt idx="536">
                  <c:v>-2.9755990652384758</c:v>
                </c:pt>
                <c:pt idx="537">
                  <c:v>-2.6491473832186836</c:v>
                </c:pt>
                <c:pt idx="538">
                  <c:v>-2.4951078116781957</c:v>
                </c:pt>
                <c:pt idx="539">
                  <c:v>-2.9977110595233034</c:v>
                </c:pt>
                <c:pt idx="540">
                  <c:v>-3.2933557842639192</c:v>
                </c:pt>
                <c:pt idx="541">
                  <c:v>-3.3046364053303541</c:v>
                </c:pt>
                <c:pt idx="542">
                  <c:v>-3.2964526999638588</c:v>
                </c:pt>
                <c:pt idx="543">
                  <c:v>-3.3266709854957832</c:v>
                </c:pt>
                <c:pt idx="544">
                  <c:v>-2.8828760036278629</c:v>
                </c:pt>
                <c:pt idx="545">
                  <c:v>-2.8000775762309007</c:v>
                </c:pt>
                <c:pt idx="546">
                  <c:v>-2.1524123526579411</c:v>
                </c:pt>
                <c:pt idx="547">
                  <c:v>-2.1698171700141211</c:v>
                </c:pt>
                <c:pt idx="548">
                  <c:v>-1.5925757509491234</c:v>
                </c:pt>
                <c:pt idx="549">
                  <c:v>-1.706039263797166</c:v>
                </c:pt>
                <c:pt idx="550">
                  <c:v>-1.9697795904199527</c:v>
                </c:pt>
                <c:pt idx="551">
                  <c:v>-2.1007120786787943</c:v>
                </c:pt>
                <c:pt idx="552">
                  <c:v>-2.4550180771397327</c:v>
                </c:pt>
                <c:pt idx="553">
                  <c:v>-3.1772627197475396</c:v>
                </c:pt>
                <c:pt idx="554">
                  <c:v>-3.6102495973071353</c:v>
                </c:pt>
                <c:pt idx="555">
                  <c:v>-4.4299302343063784</c:v>
                </c:pt>
                <c:pt idx="556">
                  <c:v>-4.6173987480077967</c:v>
                </c:pt>
                <c:pt idx="557">
                  <c:v>-4.7528593063639999</c:v>
                </c:pt>
                <c:pt idx="558">
                  <c:v>-4.6551112653338516</c:v>
                </c:pt>
                <c:pt idx="559">
                  <c:v>-4.8939727565417268</c:v>
                </c:pt>
                <c:pt idx="560">
                  <c:v>-5.7287471010394864</c:v>
                </c:pt>
                <c:pt idx="561">
                  <c:v>-5.8645858101465809</c:v>
                </c:pt>
                <c:pt idx="562">
                  <c:v>-5.8225831450642191</c:v>
                </c:pt>
                <c:pt idx="563">
                  <c:v>-5.5891002870942623</c:v>
                </c:pt>
                <c:pt idx="564">
                  <c:v>-5.735618195524629</c:v>
                </c:pt>
                <c:pt idx="565">
                  <c:v>-6.6131291856809487</c:v>
                </c:pt>
                <c:pt idx="566">
                  <c:v>-6.8071237322384297</c:v>
                </c:pt>
                <c:pt idx="567">
                  <c:v>-6.4941996260161989</c:v>
                </c:pt>
                <c:pt idx="568">
                  <c:v>-6.5615099018864669</c:v>
                </c:pt>
                <c:pt idx="569">
                  <c:v>-6.6655397978849811</c:v>
                </c:pt>
                <c:pt idx="570">
                  <c:v>-6.6020319860317738</c:v>
                </c:pt>
                <c:pt idx="571">
                  <c:v>-6.3949735581950495</c:v>
                </c:pt>
                <c:pt idx="572">
                  <c:v>-6.1881497829916281</c:v>
                </c:pt>
                <c:pt idx="573">
                  <c:v>-5.7109936368742273</c:v>
                </c:pt>
                <c:pt idx="574">
                  <c:v>-4.3311255011114076</c:v>
                </c:pt>
                <c:pt idx="575">
                  <c:v>-4.209176402249347</c:v>
                </c:pt>
                <c:pt idx="576">
                  <c:v>-4.3521508046483195</c:v>
                </c:pt>
                <c:pt idx="577">
                  <c:v>-4.6357096108577611</c:v>
                </c:pt>
                <c:pt idx="578">
                  <c:v>-4.2616450125708401</c:v>
                </c:pt>
                <c:pt idx="579">
                  <c:v>-4.1837312752911453</c:v>
                </c:pt>
                <c:pt idx="580">
                  <c:v>-4.1146568353701314</c:v>
                </c:pt>
                <c:pt idx="581">
                  <c:v>-4.8046457530470326</c:v>
                </c:pt>
                <c:pt idx="582">
                  <c:v>-4.021489814508949</c:v>
                </c:pt>
                <c:pt idx="583">
                  <c:v>-3.7763437839583673</c:v>
                </c:pt>
                <c:pt idx="584">
                  <c:v>-3.5668367803660295</c:v>
                </c:pt>
                <c:pt idx="585">
                  <c:v>-3.4065950032223355</c:v>
                </c:pt>
                <c:pt idx="586">
                  <c:v>-2.8461500689243064</c:v>
                </c:pt>
                <c:pt idx="587">
                  <c:v>-1.9134806697215652</c:v>
                </c:pt>
                <c:pt idx="588">
                  <c:v>-0.83063163608157509</c:v>
                </c:pt>
                <c:pt idx="589">
                  <c:v>-7.5962349796893952E-2</c:v>
                </c:pt>
                <c:pt idx="590">
                  <c:v>0.20546683175775268</c:v>
                </c:pt>
                <c:pt idx="591">
                  <c:v>3.2019804136394568E-2</c:v>
                </c:pt>
                <c:pt idx="592">
                  <c:v>0.22537722109154654</c:v>
                </c:pt>
                <c:pt idx="593">
                  <c:v>2.2749639365770236E-2</c:v>
                </c:pt>
                <c:pt idx="594">
                  <c:v>-3.0411346643353859E-2</c:v>
                </c:pt>
                <c:pt idx="595">
                  <c:v>-0.1042144480611995</c:v>
                </c:pt>
                <c:pt idx="596">
                  <c:v>-0.81915156798082278</c:v>
                </c:pt>
                <c:pt idx="597">
                  <c:v>-1.1688318162450133</c:v>
                </c:pt>
                <c:pt idx="598">
                  <c:v>-0.85488013536801433</c:v>
                </c:pt>
                <c:pt idx="599">
                  <c:v>-1.5364925266359108</c:v>
                </c:pt>
                <c:pt idx="600">
                  <c:v>-1.9098843932905538</c:v>
                </c:pt>
                <c:pt idx="601">
                  <c:v>-2.5772844275242783</c:v>
                </c:pt>
                <c:pt idx="602">
                  <c:v>-2.917897904389485</c:v>
                </c:pt>
                <c:pt idx="603">
                  <c:v>-3.0652166164876502</c:v>
                </c:pt>
                <c:pt idx="604">
                  <c:v>-2.7927869076564229</c:v>
                </c:pt>
                <c:pt idx="605">
                  <c:v>-3.0308005845352688</c:v>
                </c:pt>
                <c:pt idx="606">
                  <c:v>-2.8163220351592337</c:v>
                </c:pt>
                <c:pt idx="607">
                  <c:v>-2.9142932741967962</c:v>
                </c:pt>
                <c:pt idx="608">
                  <c:v>-2.9206527610777209</c:v>
                </c:pt>
                <c:pt idx="609">
                  <c:v>-2.95648773769059</c:v>
                </c:pt>
                <c:pt idx="610">
                  <c:v>-2.7048099744846184</c:v>
                </c:pt>
                <c:pt idx="611">
                  <c:v>-2.4498292958973513</c:v>
                </c:pt>
                <c:pt idx="612">
                  <c:v>-1.8860345533743603</c:v>
                </c:pt>
                <c:pt idx="613">
                  <c:v>-1.6328525849474349</c:v>
                </c:pt>
                <c:pt idx="614">
                  <c:v>-1.4597681443012545</c:v>
                </c:pt>
                <c:pt idx="615">
                  <c:v>-1.2689214034725507</c:v>
                </c:pt>
                <c:pt idx="616">
                  <c:v>-1.0922308926338442</c:v>
                </c:pt>
                <c:pt idx="617">
                  <c:v>-1.4448561271766533</c:v>
                </c:pt>
                <c:pt idx="618">
                  <c:v>-1.7589565406635757</c:v>
                </c:pt>
                <c:pt idx="619">
                  <c:v>-2.2681998736856355</c:v>
                </c:pt>
                <c:pt idx="620">
                  <c:v>-2.6628228024583303</c:v>
                </c:pt>
                <c:pt idx="621">
                  <c:v>-2.2385402054621459</c:v>
                </c:pt>
                <c:pt idx="622">
                  <c:v>-2.121551321328194</c:v>
                </c:pt>
                <c:pt idx="623">
                  <c:v>-1.7829783129846288</c:v>
                </c:pt>
                <c:pt idx="624">
                  <c:v>-0.85108371017584061</c:v>
                </c:pt>
                <c:pt idx="625">
                  <c:v>-0.14728418469104351</c:v>
                </c:pt>
                <c:pt idx="626">
                  <c:v>0.65435068986465894</c:v>
                </c:pt>
                <c:pt idx="627">
                  <c:v>1.1321836365487374</c:v>
                </c:pt>
                <c:pt idx="628">
                  <c:v>1.0615334090104369</c:v>
                </c:pt>
                <c:pt idx="629">
                  <c:v>1.2104561684698123</c:v>
                </c:pt>
                <c:pt idx="630">
                  <c:v>0.73520381234742571</c:v>
                </c:pt>
                <c:pt idx="631">
                  <c:v>-7.07515809285338E-2</c:v>
                </c:pt>
                <c:pt idx="632">
                  <c:v>-0.6472125217228657</c:v>
                </c:pt>
                <c:pt idx="633">
                  <c:v>-1.4302944534434212</c:v>
                </c:pt>
                <c:pt idx="634">
                  <c:v>-1.9342252858470974</c:v>
                </c:pt>
                <c:pt idx="635">
                  <c:v>-2.4043907834737359</c:v>
                </c:pt>
                <c:pt idx="636">
                  <c:v>-2.6279964458394187</c:v>
                </c:pt>
                <c:pt idx="637">
                  <c:v>-3.4410083704231806</c:v>
                </c:pt>
                <c:pt idx="638">
                  <c:v>-4.3445643630252926</c:v>
                </c:pt>
                <c:pt idx="639">
                  <c:v>-3.9161142976219714</c:v>
                </c:pt>
                <c:pt idx="640">
                  <c:v>-4.1275290664847164</c:v>
                </c:pt>
                <c:pt idx="641">
                  <c:v>-4.0575511215669469</c:v>
                </c:pt>
                <c:pt idx="642">
                  <c:v>-4.1086892798765673</c:v>
                </c:pt>
                <c:pt idx="643">
                  <c:v>-4.5168866754256873</c:v>
                </c:pt>
                <c:pt idx="644">
                  <c:v>-4.3019114092614235</c:v>
                </c:pt>
                <c:pt idx="645">
                  <c:v>-3.8974887430563103</c:v>
                </c:pt>
                <c:pt idx="646">
                  <c:v>-4.7366606557029387</c:v>
                </c:pt>
                <c:pt idx="647">
                  <c:v>-4.7468947236936332</c:v>
                </c:pt>
                <c:pt idx="648">
                  <c:v>-4.9921955052098088</c:v>
                </c:pt>
                <c:pt idx="649">
                  <c:v>-5.2621551604244985</c:v>
                </c:pt>
                <c:pt idx="650">
                  <c:v>-5.03597412920716</c:v>
                </c:pt>
                <c:pt idx="651">
                  <c:v>-4.8045000841975485</c:v>
                </c:pt>
                <c:pt idx="652">
                  <c:v>-5.1714124999704882</c:v>
                </c:pt>
                <c:pt idx="653">
                  <c:v>-5.3812984788015825</c:v>
                </c:pt>
                <c:pt idx="654">
                  <c:v>-5.8460026051751868</c:v>
                </c:pt>
                <c:pt idx="655">
                  <c:v>-6.5800456185588905</c:v>
                </c:pt>
                <c:pt idx="656">
                  <c:v>-6.4835699066795831</c:v>
                </c:pt>
                <c:pt idx="657">
                  <c:v>-6.8022622772524084</c:v>
                </c:pt>
                <c:pt idx="658">
                  <c:v>-7.0714397649208331</c:v>
                </c:pt>
                <c:pt idx="659">
                  <c:v>-7.2250139433989107</c:v>
                </c:pt>
                <c:pt idx="660">
                  <c:v>-7.4251684307192392</c:v>
                </c:pt>
                <c:pt idx="661">
                  <c:v>-7.5547441218854221</c:v>
                </c:pt>
                <c:pt idx="662">
                  <c:v>-6.7824607543824511</c:v>
                </c:pt>
                <c:pt idx="663">
                  <c:v>-6.3391170280957203</c:v>
                </c:pt>
                <c:pt idx="664">
                  <c:v>-6.196675994424889</c:v>
                </c:pt>
                <c:pt idx="665">
                  <c:v>-6.1841065600514593</c:v>
                </c:pt>
                <c:pt idx="666">
                  <c:v>-5.8763335730032979</c:v>
                </c:pt>
                <c:pt idx="667">
                  <c:v>-5.4819682691748524</c:v>
                </c:pt>
                <c:pt idx="668">
                  <c:v>-4.6652654897153161</c:v>
                </c:pt>
                <c:pt idx="669">
                  <c:v>-4.3190943996096207</c:v>
                </c:pt>
                <c:pt idx="670">
                  <c:v>-4.3128730908762822</c:v>
                </c:pt>
                <c:pt idx="671">
                  <c:v>-3.4716545422640541</c:v>
                </c:pt>
                <c:pt idx="672">
                  <c:v>-2.9363551005576602</c:v>
                </c:pt>
                <c:pt idx="673">
                  <c:v>-2.9608315868837485</c:v>
                </c:pt>
                <c:pt idx="674">
                  <c:v>-3.1070280795094072</c:v>
                </c:pt>
                <c:pt idx="675">
                  <c:v>-3.4094951555857569</c:v>
                </c:pt>
                <c:pt idx="676">
                  <c:v>-3.8671974035581393</c:v>
                </c:pt>
                <c:pt idx="677">
                  <c:v>-4.3403680210301161</c:v>
                </c:pt>
                <c:pt idx="678">
                  <c:v>-4.7559906876574853</c:v>
                </c:pt>
                <c:pt idx="679">
                  <c:v>-4.1499728876588602</c:v>
                </c:pt>
                <c:pt idx="680">
                  <c:v>-4.812887872502098</c:v>
                </c:pt>
                <c:pt idx="681">
                  <c:v>-4.7402940648656999</c:v>
                </c:pt>
                <c:pt idx="682">
                  <c:v>-4.6527946386822459</c:v>
                </c:pt>
                <c:pt idx="683">
                  <c:v>-4.6897812021098861</c:v>
                </c:pt>
                <c:pt idx="684">
                  <c:v>-4.5849342690018648</c:v>
                </c:pt>
                <c:pt idx="685">
                  <c:v>-6.1040338722982215</c:v>
                </c:pt>
                <c:pt idx="686">
                  <c:v>-6.2682237599401542</c:v>
                </c:pt>
                <c:pt idx="687">
                  <c:v>-6.1642820075838705</c:v>
                </c:pt>
                <c:pt idx="688">
                  <c:v>-6.0957056325778227</c:v>
                </c:pt>
                <c:pt idx="689">
                  <c:v>-6.0694720582591799</c:v>
                </c:pt>
                <c:pt idx="690">
                  <c:v>-5.3335709015945474</c:v>
                </c:pt>
                <c:pt idx="691">
                  <c:v>-4.2428163459385599</c:v>
                </c:pt>
                <c:pt idx="692">
                  <c:v>-2.5142795197231425</c:v>
                </c:pt>
                <c:pt idx="693">
                  <c:v>-2.1371473729809032</c:v>
                </c:pt>
                <c:pt idx="694">
                  <c:v>-0.8288601664032943</c:v>
                </c:pt>
                <c:pt idx="695">
                  <c:v>-0.29182570097479754</c:v>
                </c:pt>
                <c:pt idx="696">
                  <c:v>0.80843658397194373</c:v>
                </c:pt>
                <c:pt idx="697">
                  <c:v>0.41669478984173985</c:v>
                </c:pt>
                <c:pt idx="698">
                  <c:v>-0.42096136228286291</c:v>
                </c:pt>
                <c:pt idx="699">
                  <c:v>-0.66330682328107771</c:v>
                </c:pt>
                <c:pt idx="700">
                  <c:v>-0.80058224848237913</c:v>
                </c:pt>
                <c:pt idx="701">
                  <c:v>-2.3150437485058797</c:v>
                </c:pt>
                <c:pt idx="702">
                  <c:v>-2.8228366098100417</c:v>
                </c:pt>
                <c:pt idx="703">
                  <c:v>-3.5144700881173896</c:v>
                </c:pt>
                <c:pt idx="704">
                  <c:v>-3.986725245765864</c:v>
                </c:pt>
                <c:pt idx="705">
                  <c:v>-4.752843024779736</c:v>
                </c:pt>
                <c:pt idx="706">
                  <c:v>-5.6771526879816543</c:v>
                </c:pt>
                <c:pt idx="707">
                  <c:v>-6.6691590490931718</c:v>
                </c:pt>
                <c:pt idx="708">
                  <c:v>-5.5177925915934969</c:v>
                </c:pt>
                <c:pt idx="709">
                  <c:v>-5.3424954696129197</c:v>
                </c:pt>
                <c:pt idx="710">
                  <c:v>-5.4383304319658397</c:v>
                </c:pt>
                <c:pt idx="711">
                  <c:v>-5.4886154859025282</c:v>
                </c:pt>
                <c:pt idx="712">
                  <c:v>-4.9708413632363699</c:v>
                </c:pt>
                <c:pt idx="713">
                  <c:v>-4.3132794072057248</c:v>
                </c:pt>
                <c:pt idx="714">
                  <c:v>-3.6908649135212306</c:v>
                </c:pt>
                <c:pt idx="715">
                  <c:v>-3.1077327437187114</c:v>
                </c:pt>
                <c:pt idx="716">
                  <c:v>-2.8857952912928675</c:v>
                </c:pt>
                <c:pt idx="717">
                  <c:v>-3.3709247809228953</c:v>
                </c:pt>
                <c:pt idx="718">
                  <c:v>-3.1026061425513638</c:v>
                </c:pt>
                <c:pt idx="719">
                  <c:v>-2.996817524644269</c:v>
                </c:pt>
                <c:pt idx="720">
                  <c:v>-3.7804025799916485</c:v>
                </c:pt>
                <c:pt idx="721">
                  <c:v>-3.1954371607183867</c:v>
                </c:pt>
                <c:pt idx="722">
                  <c:v>-3.7982448784554208</c:v>
                </c:pt>
                <c:pt idx="723">
                  <c:v>-4.2989121699425379</c:v>
                </c:pt>
                <c:pt idx="724">
                  <c:v>-4.3951993619888601</c:v>
                </c:pt>
                <c:pt idx="725">
                  <c:v>-4.4427384092574709</c:v>
                </c:pt>
                <c:pt idx="726">
                  <c:v>-5.2937444496174999</c:v>
                </c:pt>
                <c:pt idx="727">
                  <c:v>-7.604448209482598</c:v>
                </c:pt>
                <c:pt idx="728">
                  <c:v>-10.891599989232471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3" name="Imagem 2">
          <a:extLst>
            <a:ext uri="{FF2B5EF4-FFF2-40B4-BE49-F238E27FC236}">
              <a16:creationId xmlns:a16="http://schemas.microsoft.com/office/drawing/2014/main" id="{7E531C88-82FA-42C7-87EB-4A278F17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182075</xdr:rowOff>
    </xdr:from>
    <xdr:ext cx="5320392" cy="673916"/>
    <xdr:pic>
      <xdr:nvPicPr>
        <xdr:cNvPr id="5" name="Imagem 4">
          <a:extLst>
            <a:ext uri="{FF2B5EF4-FFF2-40B4-BE49-F238E27FC236}">
              <a16:creationId xmlns:a16="http://schemas.microsoft.com/office/drawing/2014/main" id="{5040332A-85AA-4114-95A3-E62472D7B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3" name="Imagem 2">
          <a:extLst>
            <a:ext uri="{FF2B5EF4-FFF2-40B4-BE49-F238E27FC236}">
              <a16:creationId xmlns:a16="http://schemas.microsoft.com/office/drawing/2014/main" id="{243411FE-6037-4454-9E7C-E20CB812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5" name="Imagem 4">
          <a:extLst>
            <a:ext uri="{FF2B5EF4-FFF2-40B4-BE49-F238E27FC236}">
              <a16:creationId xmlns:a16="http://schemas.microsoft.com/office/drawing/2014/main" id="{879AC91B-09AE-4D18-832E-CAFC0D6E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28575</xdr:colOff>
      <xdr:row>0</xdr:row>
      <xdr:rowOff>28575</xdr:rowOff>
    </xdr:from>
    <xdr:ext cx="2354580" cy="563880"/>
    <xdr:pic>
      <xdr:nvPicPr>
        <xdr:cNvPr id="6" name="Imagem 5">
          <a:extLst>
            <a:ext uri="{FF2B5EF4-FFF2-40B4-BE49-F238E27FC236}">
              <a16:creationId xmlns:a16="http://schemas.microsoft.com/office/drawing/2014/main" id="{717BD707-7707-4E21-9226-2444ED3EE5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575" y="28575"/>
          <a:ext cx="2354580" cy="56388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7" name="Imagem 6">
          <a:extLst>
            <a:ext uri="{FF2B5EF4-FFF2-40B4-BE49-F238E27FC236}">
              <a16:creationId xmlns:a16="http://schemas.microsoft.com/office/drawing/2014/main" id="{B01E8390-F0E4-4CB0-9636-0D9461C76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21">
        <f ca="1">+TODAY()</f>
        <v>44567</v>
      </c>
      <c r="F8" s="521"/>
      <c r="G8" s="521"/>
      <c r="H8" s="521"/>
      <c r="I8" s="521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60"/>
  <sheetViews>
    <sheetView showGridLines="0" tabSelected="1" zoomScale="90" zoomScaleNormal="90" workbookViewId="0">
      <pane ySplit="99" topLeftCell="A727" activePane="bottomLeft" state="frozen"/>
      <selection pane="bottomLeft" activeCell="AC746" sqref="AC746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22" t="s">
        <v>81</v>
      </c>
      <c r="C2" s="522"/>
      <c r="D2" s="522"/>
      <c r="E2" s="522"/>
      <c r="F2" s="522"/>
      <c r="G2" s="522"/>
      <c r="H2" s="522"/>
      <c r="I2" s="522"/>
      <c r="J2" s="522"/>
      <c r="K2" s="522"/>
      <c r="L2" s="522"/>
      <c r="M2" s="522"/>
      <c r="N2" s="522"/>
      <c r="O2" s="522"/>
      <c r="P2" s="522"/>
      <c r="Q2" s="522"/>
      <c r="R2" s="522"/>
      <c r="S2" s="522"/>
      <c r="T2" s="522"/>
      <c r="U2" s="522"/>
      <c r="V2" s="522"/>
      <c r="W2" s="522"/>
      <c r="X2" s="522"/>
      <c r="Y2" s="522"/>
      <c r="Z2" s="522"/>
      <c r="AA2" s="522"/>
      <c r="AB2" s="522"/>
      <c r="AC2" s="522"/>
      <c r="AD2" s="522"/>
      <c r="AE2" s="522"/>
      <c r="AF2" s="522"/>
      <c r="AG2" s="522"/>
    </row>
    <row r="3" spans="1:33" ht="4.5" customHeight="1" x14ac:dyDescent="0.3">
      <c r="A3" s="28" t="s">
        <v>84</v>
      </c>
    </row>
    <row r="4" spans="1:33" ht="14.25" customHeight="1" x14ac:dyDescent="0.3">
      <c r="C4" s="535" t="s">
        <v>93</v>
      </c>
      <c r="D4" s="529"/>
      <c r="E4" s="529"/>
      <c r="F4" s="529"/>
      <c r="G4" s="138"/>
      <c r="H4" s="523" t="s">
        <v>94</v>
      </c>
      <c r="I4" s="524"/>
      <c r="J4" s="524"/>
      <c r="K4" s="524"/>
      <c r="L4" s="524"/>
      <c r="M4" s="524"/>
      <c r="N4" s="524"/>
      <c r="O4" s="537"/>
      <c r="P4" s="138"/>
      <c r="Q4" s="523" t="s">
        <v>318</v>
      </c>
      <c r="R4" s="524"/>
      <c r="S4" s="524"/>
      <c r="T4" s="524"/>
      <c r="U4" s="524"/>
      <c r="V4" s="524"/>
      <c r="W4" s="524"/>
      <c r="X4" s="524"/>
      <c r="Y4" s="524"/>
      <c r="Z4" s="524"/>
      <c r="AA4" s="138"/>
      <c r="AB4" s="529" t="s">
        <v>124</v>
      </c>
      <c r="AC4" s="529"/>
      <c r="AD4" s="529"/>
      <c r="AE4" s="529"/>
      <c r="AF4" s="529"/>
      <c r="AG4" s="529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34" t="s">
        <v>0</v>
      </c>
      <c r="D6" s="534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38" t="s">
        <v>95</v>
      </c>
      <c r="K6" s="539"/>
      <c r="L6" s="539"/>
      <c r="M6" s="539"/>
      <c r="N6" s="539"/>
      <c r="O6" s="540"/>
      <c r="P6" s="31"/>
      <c r="Q6" s="525" t="s">
        <v>159</v>
      </c>
      <c r="R6" s="526"/>
      <c r="S6" s="526"/>
      <c r="T6" s="526"/>
      <c r="U6" s="527"/>
      <c r="V6" s="525" t="s">
        <v>160</v>
      </c>
      <c r="W6" s="526"/>
      <c r="X6" s="526"/>
      <c r="Y6" s="526"/>
      <c r="Z6" s="527"/>
      <c r="AA6" s="31"/>
      <c r="AB6" s="530" t="s">
        <v>150</v>
      </c>
      <c r="AC6" s="530" t="s">
        <v>155</v>
      </c>
      <c r="AD6" s="532" t="s">
        <v>151</v>
      </c>
      <c r="AE6" s="530" t="s">
        <v>152</v>
      </c>
      <c r="AF6" s="530" t="s">
        <v>153</v>
      </c>
      <c r="AG6" s="532" t="s">
        <v>154</v>
      </c>
    </row>
    <row r="7" spans="1:33" ht="17.25" customHeight="1" x14ac:dyDescent="0.3">
      <c r="C7" s="534" t="s">
        <v>286</v>
      </c>
      <c r="D7" s="534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31"/>
      <c r="AC7" s="531"/>
      <c r="AD7" s="533"/>
      <c r="AE7" s="531"/>
      <c r="AF7" s="531"/>
      <c r="AG7" s="533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28" t="s">
        <v>277</v>
      </c>
      <c r="AC68" s="528"/>
      <c r="AD68" s="528"/>
      <c r="AE68" s="528"/>
      <c r="AF68" s="528"/>
      <c r="AG68" s="528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274</v>
      </c>
      <c r="R680" s="109">
        <f t="shared" si="539"/>
        <v>0.33967594995098888</v>
      </c>
      <c r="S680" s="151">
        <v>56</v>
      </c>
      <c r="T680" s="109">
        <f t="shared" si="540"/>
        <v>0.47410907658987989</v>
      </c>
      <c r="U680" s="104">
        <f t="shared" si="541"/>
        <v>330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7" si="544">Q682/Q$68</f>
        <v>0.37314766764688923</v>
      </c>
      <c r="S682" s="151">
        <v>78</v>
      </c>
      <c r="T682" s="109">
        <f t="shared" ref="T682:T687" si="545">S682/S$68</f>
        <v>0.66036621382161842</v>
      </c>
      <c r="U682" s="104">
        <f t="shared" ref="U682:U687" si="546">Q682+S682</f>
        <v>379</v>
      </c>
      <c r="V682" s="151">
        <v>0</v>
      </c>
      <c r="W682" s="109">
        <f t="shared" ref="W682:W687" si="547">V682/$V$68</f>
        <v>0</v>
      </c>
      <c r="X682" s="151">
        <v>9</v>
      </c>
      <c r="Y682" s="328"/>
      <c r="Z682" s="142">
        <f t="shared" ref="Z682:Z687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  <c r="AB686" s="318">
        <v>4</v>
      </c>
      <c r="AC686" s="318">
        <v>37</v>
      </c>
      <c r="AD686" s="318">
        <v>14</v>
      </c>
      <c r="AE686" s="318">
        <v>-8</v>
      </c>
      <c r="AF686" s="318">
        <v>-11</v>
      </c>
      <c r="AG686" s="318">
        <v>4</v>
      </c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  <c r="AB687" s="318">
        <v>5</v>
      </c>
      <c r="AC687" s="318">
        <v>37</v>
      </c>
      <c r="AD687" s="318">
        <v>13</v>
      </c>
      <c r="AE687" s="318">
        <v>-7</v>
      </c>
      <c r="AF687" s="318">
        <v>-10</v>
      </c>
      <c r="AG687" s="318">
        <v>4</v>
      </c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151">
        <v>1500</v>
      </c>
      <c r="K688" s="152">
        <v>1.6447368421052631</v>
      </c>
      <c r="L688" s="151">
        <v>108</v>
      </c>
      <c r="M688" s="152">
        <v>2.16</v>
      </c>
      <c r="N688" s="153">
        <v>1608</v>
      </c>
      <c r="O688" s="83"/>
      <c r="P688" s="83"/>
      <c r="Q688" s="151">
        <v>348</v>
      </c>
      <c r="R688" s="109">
        <f>Q688/Q$68</f>
        <v>0.43141325030271582</v>
      </c>
      <c r="S688" s="151">
        <v>56</v>
      </c>
      <c r="T688" s="109">
        <f>S688/S$68</f>
        <v>0.47410907658987989</v>
      </c>
      <c r="U688" s="104">
        <f>Q688+S688</f>
        <v>404</v>
      </c>
      <c r="V688" s="151">
        <v>29</v>
      </c>
      <c r="W688" s="109">
        <f>V688/$V$68</f>
        <v>7.7937500000000002</v>
      </c>
      <c r="X688" s="151">
        <v>16</v>
      </c>
      <c r="Y688" s="328"/>
      <c r="Z688" s="142">
        <f>V688+X688</f>
        <v>45</v>
      </c>
      <c r="AA688" s="31"/>
      <c r="AB688" s="318">
        <v>7</v>
      </c>
      <c r="AC688" s="318">
        <v>37</v>
      </c>
      <c r="AD688" s="318">
        <v>24</v>
      </c>
      <c r="AE688" s="318">
        <v>-4</v>
      </c>
      <c r="AF688" s="318">
        <v>-10</v>
      </c>
      <c r="AG688" s="318">
        <v>3</v>
      </c>
    </row>
    <row r="689" spans="2:33" s="429" customFormat="1" ht="15" customHeight="1" x14ac:dyDescent="0.3">
      <c r="B689" s="239">
        <v>44511</v>
      </c>
      <c r="C689" s="508"/>
      <c r="D689" s="508"/>
      <c r="E689" s="508"/>
      <c r="F689" s="508"/>
      <c r="G689" s="508"/>
      <c r="H689" s="155">
        <v>326</v>
      </c>
      <c r="I689" s="159"/>
      <c r="J689" s="151">
        <v>1501</v>
      </c>
      <c r="K689" s="152">
        <v>1.6458333333333333</v>
      </c>
      <c r="L689" s="151">
        <v>118</v>
      </c>
      <c r="M689" s="152">
        <v>2.36</v>
      </c>
      <c r="N689" s="153">
        <v>1619</v>
      </c>
      <c r="O689" s="83"/>
      <c r="P689" s="83"/>
      <c r="Q689" s="151">
        <v>384</v>
      </c>
      <c r="R689" s="109">
        <f t="shared" ref="R689:R695" si="549">Q689/Q$68</f>
        <v>0.47604220723058299</v>
      </c>
      <c r="S689" s="151">
        <v>64</v>
      </c>
      <c r="T689" s="109">
        <f t="shared" ref="T689:T695" si="550">S689/S$68</f>
        <v>0.54183894467414839</v>
      </c>
      <c r="U689" s="104">
        <f t="shared" ref="U689:U695" si="551">Q689+S689</f>
        <v>448</v>
      </c>
      <c r="V689" s="151">
        <v>2</v>
      </c>
      <c r="W689" s="109">
        <f t="shared" ref="W689:W695" si="552">V689/$V$68</f>
        <v>0.53749999999999998</v>
      </c>
      <c r="X689" s="151">
        <v>18</v>
      </c>
      <c r="Y689" s="328"/>
      <c r="Z689" s="142">
        <f t="shared" ref="Z689:Z695" si="553">V689+X689</f>
        <v>20</v>
      </c>
      <c r="AA689" s="31"/>
      <c r="AB689" s="318">
        <v>8</v>
      </c>
      <c r="AC689" s="318">
        <v>36</v>
      </c>
      <c r="AD689" s="318">
        <v>25</v>
      </c>
      <c r="AE689" s="318">
        <v>-5</v>
      </c>
      <c r="AF689" s="318">
        <v>-11</v>
      </c>
      <c r="AG689" s="318">
        <v>3</v>
      </c>
    </row>
    <row r="690" spans="2:33" s="429" customFormat="1" ht="15" customHeight="1" x14ac:dyDescent="0.3">
      <c r="B690" s="239">
        <v>44512</v>
      </c>
      <c r="C690" s="508"/>
      <c r="D690" s="508"/>
      <c r="E690" s="508"/>
      <c r="F690" s="508"/>
      <c r="G690" s="508"/>
      <c r="H690" s="155">
        <v>366</v>
      </c>
      <c r="I690" s="159"/>
      <c r="J690" s="151">
        <v>1503</v>
      </c>
      <c r="K690" s="152">
        <v>1.6480263157894737</v>
      </c>
      <c r="L690" s="151">
        <v>128</v>
      </c>
      <c r="M690" s="152">
        <v>2.56</v>
      </c>
      <c r="N690" s="153">
        <v>1631</v>
      </c>
      <c r="O690" s="83"/>
      <c r="P690" s="83"/>
      <c r="Q690" s="151">
        <v>330</v>
      </c>
      <c r="R690" s="109">
        <f t="shared" si="549"/>
        <v>0.40909877183878224</v>
      </c>
      <c r="S690" s="151">
        <v>92</v>
      </c>
      <c r="T690" s="109">
        <f t="shared" si="550"/>
        <v>0.77889348296908834</v>
      </c>
      <c r="U690" s="104">
        <f t="shared" si="551"/>
        <v>422</v>
      </c>
      <c r="V690" s="151">
        <v>0</v>
      </c>
      <c r="W690" s="109">
        <f t="shared" si="552"/>
        <v>0</v>
      </c>
      <c r="X690" s="151">
        <v>15</v>
      </c>
      <c r="Y690" s="328"/>
      <c r="Z690" s="142">
        <f t="shared" si="553"/>
        <v>15</v>
      </c>
      <c r="AA690" s="31"/>
      <c r="AB690" s="318">
        <v>1</v>
      </c>
      <c r="AC690" s="318">
        <v>32</v>
      </c>
      <c r="AD690" s="318">
        <v>15</v>
      </c>
      <c r="AE690" s="318">
        <v>-7</v>
      </c>
      <c r="AF690" s="318">
        <v>-14</v>
      </c>
      <c r="AG690" s="318">
        <v>5</v>
      </c>
    </row>
    <row r="691" spans="2:33" s="429" customFormat="1" ht="15" customHeight="1" x14ac:dyDescent="0.3">
      <c r="B691" s="239">
        <v>44513</v>
      </c>
      <c r="C691" s="508"/>
      <c r="D691" s="508"/>
      <c r="E691" s="508"/>
      <c r="F691" s="508"/>
      <c r="G691" s="508"/>
      <c r="H691" s="155">
        <v>325</v>
      </c>
      <c r="I691" s="159"/>
      <c r="J691" s="151">
        <v>920</v>
      </c>
      <c r="K691" s="152">
        <v>1.0087719298245614</v>
      </c>
      <c r="L691" s="151">
        <v>58</v>
      </c>
      <c r="M691" s="152">
        <v>1.1599999999999999</v>
      </c>
      <c r="N691" s="153">
        <v>978</v>
      </c>
      <c r="O691" s="83"/>
      <c r="P691" s="83"/>
      <c r="Q691" s="489">
        <v>0</v>
      </c>
      <c r="R691" s="140">
        <f t="shared" si="549"/>
        <v>0</v>
      </c>
      <c r="S691" s="489">
        <v>0</v>
      </c>
      <c r="T691" s="140">
        <f t="shared" si="550"/>
        <v>0</v>
      </c>
      <c r="U691" s="141">
        <f t="shared" si="551"/>
        <v>0</v>
      </c>
      <c r="V691" s="489">
        <v>0</v>
      </c>
      <c r="W691" s="140">
        <f t="shared" si="552"/>
        <v>0</v>
      </c>
      <c r="X691" s="489">
        <v>0</v>
      </c>
      <c r="Y691" s="490"/>
      <c r="Z691" s="142">
        <f t="shared" si="553"/>
        <v>0</v>
      </c>
      <c r="AA691" s="31"/>
      <c r="AB691" s="318">
        <v>0</v>
      </c>
      <c r="AC691" s="318">
        <v>24</v>
      </c>
      <c r="AD691" s="318">
        <v>19</v>
      </c>
      <c r="AE691" s="318">
        <v>-3</v>
      </c>
      <c r="AF691" s="318">
        <v>0</v>
      </c>
      <c r="AG691" s="318">
        <v>1</v>
      </c>
    </row>
    <row r="692" spans="2:33" s="429" customFormat="1" ht="15" customHeight="1" x14ac:dyDescent="0.3">
      <c r="B692" s="239">
        <v>44514</v>
      </c>
      <c r="C692" s="508"/>
      <c r="D692" s="508"/>
      <c r="E692" s="508"/>
      <c r="F692" s="508"/>
      <c r="G692" s="508"/>
      <c r="H692" s="155">
        <v>361</v>
      </c>
      <c r="I692" s="159"/>
      <c r="J692" s="151">
        <v>901</v>
      </c>
      <c r="K692" s="152">
        <v>0.98793859649122806</v>
      </c>
      <c r="L692" s="151">
        <v>33</v>
      </c>
      <c r="M692" s="152">
        <v>0.66</v>
      </c>
      <c r="N692" s="153">
        <v>934</v>
      </c>
      <c r="O692" s="83"/>
      <c r="P692" s="83"/>
      <c r="Q692" s="489">
        <v>0</v>
      </c>
      <c r="R692" s="140">
        <f t="shared" si="549"/>
        <v>0</v>
      </c>
      <c r="S692" s="489">
        <v>0</v>
      </c>
      <c r="T692" s="140">
        <f t="shared" si="550"/>
        <v>0</v>
      </c>
      <c r="U692" s="141">
        <f t="shared" si="551"/>
        <v>0</v>
      </c>
      <c r="V692" s="489">
        <v>0</v>
      </c>
      <c r="W692" s="140">
        <f t="shared" si="552"/>
        <v>0</v>
      </c>
      <c r="X692" s="489">
        <v>0</v>
      </c>
      <c r="Y692" s="490"/>
      <c r="Z692" s="142">
        <f t="shared" si="553"/>
        <v>0</v>
      </c>
      <c r="AA692" s="31"/>
      <c r="AB692" s="318">
        <v>-3</v>
      </c>
      <c r="AC692" s="318">
        <v>17</v>
      </c>
      <c r="AD692" s="318">
        <v>11</v>
      </c>
      <c r="AE692" s="318">
        <v>-3</v>
      </c>
      <c r="AF692" s="318">
        <v>-1</v>
      </c>
      <c r="AG692" s="318">
        <v>2</v>
      </c>
    </row>
    <row r="693" spans="2:33" s="429" customFormat="1" ht="15" customHeight="1" x14ac:dyDescent="0.3">
      <c r="B693" s="239">
        <v>44515</v>
      </c>
      <c r="C693" s="508"/>
      <c r="D693" s="508"/>
      <c r="E693" s="508"/>
      <c r="F693" s="508"/>
      <c r="G693" s="508"/>
      <c r="H693" s="155">
        <v>340</v>
      </c>
      <c r="I693" s="159"/>
      <c r="J693" s="151">
        <v>1500</v>
      </c>
      <c r="K693" s="152">
        <v>1.6447368421052631</v>
      </c>
      <c r="L693" s="151">
        <v>88</v>
      </c>
      <c r="M693" s="152">
        <v>1.76</v>
      </c>
      <c r="N693" s="153">
        <v>1588</v>
      </c>
      <c r="O693" s="83"/>
      <c r="P693" s="83"/>
      <c r="Q693" s="151">
        <v>546</v>
      </c>
      <c r="R693" s="109">
        <f t="shared" si="549"/>
        <v>0.6768725134059852</v>
      </c>
      <c r="S693" s="151">
        <v>113</v>
      </c>
      <c r="T693" s="109">
        <f t="shared" si="550"/>
        <v>0.95668438669029332</v>
      </c>
      <c r="U693" s="104">
        <f t="shared" si="551"/>
        <v>659</v>
      </c>
      <c r="V693" s="151">
        <v>0</v>
      </c>
      <c r="W693" s="109">
        <f t="shared" si="552"/>
        <v>0</v>
      </c>
      <c r="X693" s="151">
        <v>29</v>
      </c>
      <c r="Y693" s="328"/>
      <c r="Z693" s="142">
        <f t="shared" si="553"/>
        <v>29</v>
      </c>
      <c r="AA693" s="31"/>
      <c r="AB693" s="318">
        <v>1</v>
      </c>
      <c r="AC693" s="318">
        <v>32</v>
      </c>
      <c r="AD693" s="318">
        <v>12</v>
      </c>
      <c r="AE693" s="318">
        <v>-10</v>
      </c>
      <c r="AF693" s="318">
        <v>-11</v>
      </c>
      <c r="AG693" s="318">
        <v>5</v>
      </c>
    </row>
    <row r="694" spans="2:33" s="429" customFormat="1" ht="15" customHeight="1" x14ac:dyDescent="0.3">
      <c r="B694" s="239">
        <v>44516</v>
      </c>
      <c r="C694" s="508"/>
      <c r="D694" s="508"/>
      <c r="E694" s="508"/>
      <c r="F694" s="508"/>
      <c r="G694" s="508"/>
      <c r="H694" s="155">
        <v>260</v>
      </c>
      <c r="I694" s="159"/>
      <c r="J694" s="151">
        <v>1501</v>
      </c>
      <c r="K694" s="152">
        <v>1.6458333333333333</v>
      </c>
      <c r="L694" s="151">
        <v>111</v>
      </c>
      <c r="M694" s="152">
        <v>2.2200000000000002</v>
      </c>
      <c r="N694" s="153">
        <v>1612</v>
      </c>
      <c r="O694" s="83"/>
      <c r="P694" s="83"/>
      <c r="Q694" s="151">
        <v>516</v>
      </c>
      <c r="R694" s="109">
        <f t="shared" si="549"/>
        <v>0.63968171596609591</v>
      </c>
      <c r="S694" s="151">
        <v>159</v>
      </c>
      <c r="T694" s="109">
        <f t="shared" si="550"/>
        <v>1.3461311281748376</v>
      </c>
      <c r="U694" s="104">
        <f t="shared" si="551"/>
        <v>675</v>
      </c>
      <c r="V694" s="151">
        <v>0</v>
      </c>
      <c r="W694" s="109">
        <f t="shared" si="552"/>
        <v>0</v>
      </c>
      <c r="X694" s="151">
        <v>5</v>
      </c>
      <c r="Y694" s="328"/>
      <c r="Z694" s="142">
        <f t="shared" si="553"/>
        <v>5</v>
      </c>
      <c r="AA694" s="31"/>
      <c r="AB694" s="318">
        <v>4</v>
      </c>
      <c r="AC694" s="318">
        <v>36</v>
      </c>
      <c r="AD694" s="318">
        <v>10</v>
      </c>
      <c r="AE694" s="318">
        <v>-8</v>
      </c>
      <c r="AF694" s="318">
        <v>-10</v>
      </c>
      <c r="AG694" s="318">
        <v>4</v>
      </c>
    </row>
    <row r="695" spans="2:33" s="429" customFormat="1" ht="15" customHeight="1" x14ac:dyDescent="0.3">
      <c r="B695" s="239">
        <v>44517</v>
      </c>
      <c r="C695" s="508"/>
      <c r="D695" s="508"/>
      <c r="E695" s="508"/>
      <c r="F695" s="508"/>
      <c r="G695" s="508"/>
      <c r="H695" s="155">
        <v>278</v>
      </c>
      <c r="I695" s="159"/>
      <c r="J695" s="151">
        <v>1501</v>
      </c>
      <c r="K695" s="152">
        <v>1.6458333333333333</v>
      </c>
      <c r="L695" s="151">
        <v>128</v>
      </c>
      <c r="M695" s="152">
        <v>2.56</v>
      </c>
      <c r="N695" s="153">
        <v>1629</v>
      </c>
      <c r="O695" s="83"/>
      <c r="P695" s="83"/>
      <c r="Q695" s="151">
        <v>534</v>
      </c>
      <c r="R695" s="109">
        <f t="shared" si="549"/>
        <v>0.66199619443002944</v>
      </c>
      <c r="S695" s="151">
        <v>109</v>
      </c>
      <c r="T695" s="109">
        <f t="shared" si="550"/>
        <v>0.92281945264815912</v>
      </c>
      <c r="U695" s="104">
        <f t="shared" si="551"/>
        <v>643</v>
      </c>
      <c r="V695" s="151">
        <v>0</v>
      </c>
      <c r="W695" s="109">
        <f t="shared" si="552"/>
        <v>0</v>
      </c>
      <c r="X695" s="151">
        <v>14</v>
      </c>
      <c r="Y695" s="328"/>
      <c r="Z695" s="142">
        <f t="shared" si="553"/>
        <v>14</v>
      </c>
      <c r="AA695" s="31"/>
      <c r="AB695" s="318">
        <v>4</v>
      </c>
      <c r="AC695" s="318">
        <v>33</v>
      </c>
      <c r="AD695" s="318">
        <v>16</v>
      </c>
      <c r="AE695" s="318">
        <v>-7</v>
      </c>
      <c r="AF695" s="318">
        <v>-10</v>
      </c>
      <c r="AG695" s="318">
        <v>4</v>
      </c>
    </row>
    <row r="696" spans="2:33" s="429" customFormat="1" ht="15" customHeight="1" x14ac:dyDescent="0.3">
      <c r="B696" s="239">
        <v>44518</v>
      </c>
      <c r="C696" s="503"/>
      <c r="D696" s="503"/>
      <c r="E696" s="503"/>
      <c r="F696" s="503"/>
      <c r="G696" s="503"/>
      <c r="H696" s="155">
        <v>310</v>
      </c>
      <c r="I696" s="83"/>
      <c r="J696" s="151">
        <v>1499</v>
      </c>
      <c r="K696" s="152">
        <v>1.6436403508771931</v>
      </c>
      <c r="L696" s="151">
        <v>118</v>
      </c>
      <c r="M696" s="152">
        <v>2.36</v>
      </c>
      <c r="N696" s="153">
        <v>1617</v>
      </c>
      <c r="O696" s="83"/>
      <c r="P696" s="83"/>
      <c r="Q696" s="151">
        <v>477</v>
      </c>
      <c r="R696" s="109">
        <f t="shared" ref="R696:R701" si="554">Q696/Q$68</f>
        <v>0.59133367929423974</v>
      </c>
      <c r="S696" s="151">
        <v>109</v>
      </c>
      <c r="T696" s="109">
        <f t="shared" ref="T696:T701" si="555">S696/S$68</f>
        <v>0.92281945264815912</v>
      </c>
      <c r="U696" s="104">
        <f t="shared" ref="U696:U701" si="556">Q696+S696</f>
        <v>586</v>
      </c>
      <c r="V696" s="151">
        <v>1</v>
      </c>
      <c r="W696" s="109">
        <f t="shared" ref="W696:W701" si="557">V696/$V$68</f>
        <v>0.26874999999999999</v>
      </c>
      <c r="X696" s="151">
        <v>18</v>
      </c>
      <c r="Y696" s="328"/>
      <c r="Z696" s="142">
        <f t="shared" ref="Z696:Z701" si="558">V696+X696</f>
        <v>19</v>
      </c>
      <c r="AA696" s="31"/>
      <c r="AB696" s="318">
        <v>6</v>
      </c>
      <c r="AC696" s="318">
        <v>34</v>
      </c>
      <c r="AD696" s="318">
        <v>18</v>
      </c>
      <c r="AE696" s="318">
        <v>-8</v>
      </c>
      <c r="AF696" s="318">
        <v>-11</v>
      </c>
      <c r="AG696" s="318">
        <v>4</v>
      </c>
    </row>
    <row r="697" spans="2:33" s="429" customFormat="1" ht="15" customHeight="1" x14ac:dyDescent="0.3">
      <c r="B697" s="239">
        <v>44519</v>
      </c>
      <c r="C697" s="510"/>
      <c r="D697" s="510"/>
      <c r="E697" s="510"/>
      <c r="F697" s="510"/>
      <c r="G697" s="510"/>
      <c r="H697" s="155">
        <v>358</v>
      </c>
      <c r="I697" s="83"/>
      <c r="J697" s="151">
        <v>1499</v>
      </c>
      <c r="K697" s="152">
        <v>1.6436403508771931</v>
      </c>
      <c r="L697" s="151">
        <v>129</v>
      </c>
      <c r="M697" s="152">
        <v>2.58</v>
      </c>
      <c r="N697" s="153">
        <v>1628</v>
      </c>
      <c r="O697" s="83"/>
      <c r="P697" s="83"/>
      <c r="Q697" s="151">
        <v>402</v>
      </c>
      <c r="R697" s="109">
        <f t="shared" si="554"/>
        <v>0.49835668569451652</v>
      </c>
      <c r="S697" s="151">
        <v>112</v>
      </c>
      <c r="T697" s="109">
        <f t="shared" si="555"/>
        <v>0.94821815317975977</v>
      </c>
      <c r="U697" s="104">
        <f t="shared" si="556"/>
        <v>514</v>
      </c>
      <c r="V697" s="151">
        <v>0</v>
      </c>
      <c r="W697" s="109">
        <f t="shared" si="557"/>
        <v>0</v>
      </c>
      <c r="X697" s="151">
        <v>17</v>
      </c>
      <c r="Y697" s="328"/>
      <c r="Z697" s="142">
        <f t="shared" si="558"/>
        <v>17</v>
      </c>
      <c r="AA697" s="31"/>
      <c r="AB697" s="318">
        <v>2</v>
      </c>
      <c r="AC697" s="318">
        <v>35</v>
      </c>
      <c r="AD697" s="318">
        <v>10</v>
      </c>
      <c r="AE697" s="318">
        <v>-6</v>
      </c>
      <c r="AF697" s="318">
        <v>-11</v>
      </c>
      <c r="AG697" s="318">
        <v>4</v>
      </c>
    </row>
    <row r="698" spans="2:33" s="429" customFormat="1" ht="15" customHeight="1" x14ac:dyDescent="0.3">
      <c r="B698" s="239">
        <v>44520</v>
      </c>
      <c r="C698" s="510"/>
      <c r="D698" s="510"/>
      <c r="E698" s="510"/>
      <c r="F698" s="510"/>
      <c r="G698" s="510"/>
      <c r="H698" s="155">
        <v>330</v>
      </c>
      <c r="I698" s="83"/>
      <c r="J698" s="151">
        <v>929</v>
      </c>
      <c r="K698" s="152">
        <v>1.0186403508771931</v>
      </c>
      <c r="L698" s="151">
        <v>70</v>
      </c>
      <c r="M698" s="152">
        <v>1.4</v>
      </c>
      <c r="N698" s="153">
        <v>999</v>
      </c>
      <c r="O698" s="83"/>
      <c r="P698" s="83"/>
      <c r="Q698" s="489">
        <v>0</v>
      </c>
      <c r="R698" s="140">
        <f t="shared" si="554"/>
        <v>0</v>
      </c>
      <c r="S698" s="489">
        <v>0</v>
      </c>
      <c r="T698" s="140">
        <f t="shared" si="555"/>
        <v>0</v>
      </c>
      <c r="U698" s="141">
        <f t="shared" si="556"/>
        <v>0</v>
      </c>
      <c r="V698" s="489">
        <v>0</v>
      </c>
      <c r="W698" s="140">
        <f t="shared" si="557"/>
        <v>0</v>
      </c>
      <c r="X698" s="489">
        <v>0</v>
      </c>
      <c r="Y698" s="490"/>
      <c r="Z698" s="142">
        <f t="shared" si="558"/>
        <v>0</v>
      </c>
      <c r="AA698" s="31"/>
      <c r="AB698" s="318">
        <v>-3</v>
      </c>
      <c r="AC698" s="318">
        <v>24</v>
      </c>
      <c r="AD698" s="318">
        <v>0</v>
      </c>
      <c r="AE698" s="318">
        <v>-6</v>
      </c>
      <c r="AF698" s="318">
        <v>0</v>
      </c>
      <c r="AG698" s="318">
        <v>2</v>
      </c>
    </row>
    <row r="699" spans="2:33" s="429" customFormat="1" ht="15" customHeight="1" x14ac:dyDescent="0.3">
      <c r="B699" s="239">
        <v>44521</v>
      </c>
      <c r="C699" s="510"/>
      <c r="D699" s="510"/>
      <c r="E699" s="510"/>
      <c r="F699" s="510"/>
      <c r="G699" s="510"/>
      <c r="H699" s="155">
        <v>358</v>
      </c>
      <c r="I699" s="83"/>
      <c r="J699" s="151">
        <v>909</v>
      </c>
      <c r="K699" s="152">
        <v>0.99671052631578949</v>
      </c>
      <c r="L699" s="151">
        <v>46</v>
      </c>
      <c r="M699" s="152">
        <v>0.92</v>
      </c>
      <c r="N699" s="153">
        <v>955</v>
      </c>
      <c r="O699" s="83"/>
      <c r="P699" s="83"/>
      <c r="Q699" s="489">
        <v>0</v>
      </c>
      <c r="R699" s="140">
        <f t="shared" si="554"/>
        <v>0</v>
      </c>
      <c r="S699" s="489">
        <v>0</v>
      </c>
      <c r="T699" s="140">
        <f t="shared" si="555"/>
        <v>0</v>
      </c>
      <c r="U699" s="141">
        <f t="shared" si="556"/>
        <v>0</v>
      </c>
      <c r="V699" s="489">
        <v>0</v>
      </c>
      <c r="W699" s="140">
        <f t="shared" si="557"/>
        <v>0</v>
      </c>
      <c r="X699" s="489">
        <v>0</v>
      </c>
      <c r="Y699" s="490"/>
      <c r="Z699" s="142">
        <f t="shared" si="558"/>
        <v>0</v>
      </c>
      <c r="AA699" s="31"/>
      <c r="AB699" s="318">
        <v>-7</v>
      </c>
      <c r="AC699" s="318">
        <v>18</v>
      </c>
      <c r="AD699" s="318">
        <v>-8</v>
      </c>
      <c r="AE699" s="318">
        <v>-7</v>
      </c>
      <c r="AF699" s="318">
        <v>-1</v>
      </c>
      <c r="AG699" s="318">
        <v>3</v>
      </c>
    </row>
    <row r="700" spans="2:33" s="429" customFormat="1" ht="15" customHeight="1" x14ac:dyDescent="0.3">
      <c r="B700" s="239">
        <v>44522</v>
      </c>
      <c r="C700" s="510"/>
      <c r="D700" s="510"/>
      <c r="E700" s="510"/>
      <c r="F700" s="510"/>
      <c r="G700" s="510"/>
      <c r="H700" s="155">
        <v>324</v>
      </c>
      <c r="I700" s="83"/>
      <c r="J700" s="151">
        <v>1496</v>
      </c>
      <c r="K700" s="152">
        <v>1.6403508771929824</v>
      </c>
      <c r="L700" s="151">
        <v>101</v>
      </c>
      <c r="M700" s="152">
        <v>2.02</v>
      </c>
      <c r="N700" s="153">
        <v>1597</v>
      </c>
      <c r="O700" s="83"/>
      <c r="P700" s="83"/>
      <c r="Q700" s="151">
        <v>568</v>
      </c>
      <c r="R700" s="109">
        <f t="shared" si="554"/>
        <v>0.70414576486190394</v>
      </c>
      <c r="S700" s="151">
        <v>125</v>
      </c>
      <c r="T700" s="109">
        <f t="shared" si="555"/>
        <v>1.0582791888166962</v>
      </c>
      <c r="U700" s="104">
        <f t="shared" si="556"/>
        <v>693</v>
      </c>
      <c r="V700" s="151">
        <v>0</v>
      </c>
      <c r="W700" s="109">
        <f t="shared" si="557"/>
        <v>0</v>
      </c>
      <c r="X700" s="151">
        <v>13</v>
      </c>
      <c r="Y700" s="328"/>
      <c r="Z700" s="142">
        <f t="shared" si="558"/>
        <v>13</v>
      </c>
      <c r="AA700" s="31"/>
      <c r="AB700" s="318">
        <v>0</v>
      </c>
      <c r="AC700" s="318">
        <v>32</v>
      </c>
      <c r="AD700" s="318">
        <v>0</v>
      </c>
      <c r="AE700" s="318">
        <v>-13</v>
      </c>
      <c r="AF700" s="318">
        <v>-11</v>
      </c>
      <c r="AG700" s="318">
        <v>6</v>
      </c>
    </row>
    <row r="701" spans="2:33" s="429" customFormat="1" ht="15" customHeight="1" x14ac:dyDescent="0.3">
      <c r="B701" s="239">
        <v>44523</v>
      </c>
      <c r="C701" s="510"/>
      <c r="D701" s="510"/>
      <c r="E701" s="510"/>
      <c r="F701" s="510"/>
      <c r="G701" s="510"/>
      <c r="H701" s="155">
        <v>253</v>
      </c>
      <c r="I701" s="83"/>
      <c r="J701" s="151">
        <v>1501</v>
      </c>
      <c r="K701" s="152">
        <v>1.6458333333333333</v>
      </c>
      <c r="L701" s="151">
        <v>134</v>
      </c>
      <c r="M701" s="152">
        <v>2.68</v>
      </c>
      <c r="N701" s="153">
        <v>1635</v>
      </c>
      <c r="O701" s="83"/>
      <c r="P701" s="83"/>
      <c r="Q701" s="151">
        <v>688</v>
      </c>
      <c r="R701" s="109">
        <f t="shared" si="554"/>
        <v>0.8529089546214611</v>
      </c>
      <c r="S701" s="151">
        <v>108</v>
      </c>
      <c r="T701" s="109">
        <f t="shared" si="555"/>
        <v>0.91435321913762546</v>
      </c>
      <c r="U701" s="104">
        <f t="shared" si="556"/>
        <v>796</v>
      </c>
      <c r="V701" s="151">
        <v>17</v>
      </c>
      <c r="W701" s="109">
        <f t="shared" si="557"/>
        <v>4.5687499999999996</v>
      </c>
      <c r="X701" s="151">
        <v>11</v>
      </c>
      <c r="Y701" s="328"/>
      <c r="Z701" s="142">
        <f t="shared" si="558"/>
        <v>28</v>
      </c>
      <c r="AA701" s="31"/>
      <c r="AB701" s="318">
        <v>2</v>
      </c>
      <c r="AC701" s="318">
        <v>34</v>
      </c>
      <c r="AD701" s="318">
        <v>2</v>
      </c>
      <c r="AE701" s="318">
        <v>-10</v>
      </c>
      <c r="AF701" s="318">
        <v>-10</v>
      </c>
      <c r="AG701" s="318">
        <v>5</v>
      </c>
    </row>
    <row r="702" spans="2:33" s="429" customFormat="1" ht="15" customHeight="1" x14ac:dyDescent="0.3">
      <c r="B702" s="239">
        <v>44524</v>
      </c>
      <c r="C702" s="510"/>
      <c r="D702" s="510"/>
      <c r="E702" s="510"/>
      <c r="F702" s="510"/>
      <c r="G702" s="510"/>
      <c r="H702" s="155">
        <v>271</v>
      </c>
      <c r="I702" s="83"/>
      <c r="J702" s="151">
        <v>1495</v>
      </c>
      <c r="K702" s="152">
        <v>1.6392543859649122</v>
      </c>
      <c r="L702" s="151">
        <v>118</v>
      </c>
      <c r="M702" s="152">
        <v>2.36</v>
      </c>
      <c r="N702" s="153">
        <v>1613</v>
      </c>
      <c r="O702" s="83"/>
      <c r="P702" s="83"/>
      <c r="Q702" s="151">
        <v>771</v>
      </c>
      <c r="R702" s="109">
        <f t="shared" ref="R702" si="559">Q702/Q$68</f>
        <v>0.95580349420515487</v>
      </c>
      <c r="S702" s="151">
        <v>123</v>
      </c>
      <c r="T702" s="109">
        <f t="shared" ref="T702" si="560">S702/S$68</f>
        <v>1.0413467217956291</v>
      </c>
      <c r="U702" s="104">
        <f t="shared" ref="U702" si="561">Q702+S702</f>
        <v>894</v>
      </c>
      <c r="V702" s="151">
        <v>0</v>
      </c>
      <c r="W702" s="109">
        <f t="shared" ref="W702" si="562">V702/$V$68</f>
        <v>0</v>
      </c>
      <c r="X702" s="151">
        <v>0</v>
      </c>
      <c r="Y702" s="328"/>
      <c r="Z702" s="142">
        <f t="shared" ref="Z702" si="563">V702+X702</f>
        <v>0</v>
      </c>
      <c r="AA702" s="31"/>
      <c r="AB702" s="318">
        <v>4</v>
      </c>
      <c r="AC702" s="318">
        <v>33</v>
      </c>
      <c r="AD702" s="318">
        <v>5</v>
      </c>
      <c r="AE702" s="318">
        <v>-9</v>
      </c>
      <c r="AF702" s="318">
        <v>-10</v>
      </c>
      <c r="AG702" s="318">
        <v>4</v>
      </c>
    </row>
    <row r="703" spans="2:33" s="429" customFormat="1" ht="15" customHeight="1" x14ac:dyDescent="0.3">
      <c r="B703" s="239">
        <v>44525</v>
      </c>
      <c r="C703" s="511"/>
      <c r="D703" s="511"/>
      <c r="E703" s="511"/>
      <c r="F703" s="511"/>
      <c r="G703" s="511"/>
      <c r="H703" s="155">
        <v>312</v>
      </c>
      <c r="I703" s="83"/>
      <c r="J703" s="151">
        <v>1499</v>
      </c>
      <c r="K703" s="152">
        <v>1.6436403508771931</v>
      </c>
      <c r="L703" s="151">
        <v>113</v>
      </c>
      <c r="M703" s="152">
        <v>2.2599999999999998</v>
      </c>
      <c r="N703" s="153">
        <v>1612</v>
      </c>
      <c r="O703" s="83"/>
      <c r="P703" s="83"/>
      <c r="Q703" s="151">
        <v>661</v>
      </c>
      <c r="R703" s="109">
        <f t="shared" ref="R703:R708" si="564">Q703/Q$68</f>
        <v>0.81943723692556081</v>
      </c>
      <c r="S703" s="151">
        <v>159</v>
      </c>
      <c r="T703" s="109">
        <f t="shared" ref="T703:T708" si="565">S703/S$68</f>
        <v>1.3461311281748376</v>
      </c>
      <c r="U703" s="104">
        <f t="shared" ref="U703:U708" si="566">Q703+S703</f>
        <v>820</v>
      </c>
      <c r="V703" s="151">
        <v>0</v>
      </c>
      <c r="W703" s="109">
        <f t="shared" ref="W703:W708" si="567">V703/$V$68</f>
        <v>0</v>
      </c>
      <c r="X703" s="151">
        <v>13</v>
      </c>
      <c r="Y703" s="328"/>
      <c r="Z703" s="142">
        <f t="shared" ref="Z703:Z708" si="568">V703+X703</f>
        <v>13</v>
      </c>
      <c r="AA703" s="31"/>
      <c r="AB703" s="318">
        <v>5</v>
      </c>
      <c r="AC703" s="318">
        <v>35</v>
      </c>
      <c r="AD703" s="318">
        <v>-1</v>
      </c>
      <c r="AE703" s="318">
        <v>-11</v>
      </c>
      <c r="AF703" s="318">
        <v>-11</v>
      </c>
      <c r="AG703" s="318">
        <v>5</v>
      </c>
    </row>
    <row r="704" spans="2:33" s="429" customFormat="1" ht="15" customHeight="1" x14ac:dyDescent="0.3">
      <c r="B704" s="239">
        <v>44526</v>
      </c>
      <c r="C704" s="511"/>
      <c r="D704" s="511"/>
      <c r="E704" s="511"/>
      <c r="F704" s="511"/>
      <c r="G704" s="511"/>
      <c r="H704" s="155">
        <v>360</v>
      </c>
      <c r="I704" s="83"/>
      <c r="J704" s="151">
        <v>1503</v>
      </c>
      <c r="K704" s="152">
        <v>1.6480263157894737</v>
      </c>
      <c r="L704" s="151">
        <v>117</v>
      </c>
      <c r="M704" s="152">
        <v>2.34</v>
      </c>
      <c r="N704" s="153">
        <v>1620</v>
      </c>
      <c r="O704" s="83"/>
      <c r="P704" s="83"/>
      <c r="Q704" s="151">
        <v>647</v>
      </c>
      <c r="R704" s="109">
        <f t="shared" si="564"/>
        <v>0.8020815314536125</v>
      </c>
      <c r="S704" s="151">
        <v>175</v>
      </c>
      <c r="T704" s="109">
        <f t="shared" si="565"/>
        <v>1.4815908643433746</v>
      </c>
      <c r="U704" s="104">
        <f t="shared" si="566"/>
        <v>822</v>
      </c>
      <c r="V704" s="151">
        <v>0</v>
      </c>
      <c r="W704" s="109">
        <f t="shared" si="567"/>
        <v>0</v>
      </c>
      <c r="X704" s="151">
        <v>25</v>
      </c>
      <c r="Y704" s="328"/>
      <c r="Z704" s="142">
        <f t="shared" si="568"/>
        <v>25</v>
      </c>
      <c r="AA704" s="31"/>
      <c r="AB704" s="318">
        <v>4</v>
      </c>
      <c r="AC704" s="318">
        <v>39</v>
      </c>
      <c r="AD704" s="318">
        <v>2</v>
      </c>
      <c r="AE704" s="318">
        <v>-7</v>
      </c>
      <c r="AF704" s="318">
        <v>-11</v>
      </c>
      <c r="AG704" s="318">
        <v>4</v>
      </c>
    </row>
    <row r="705" spans="2:33" s="429" customFormat="1" ht="15" customHeight="1" x14ac:dyDescent="0.3">
      <c r="B705" s="239">
        <v>44527</v>
      </c>
      <c r="C705" s="511"/>
      <c r="D705" s="511"/>
      <c r="E705" s="511"/>
      <c r="F705" s="511"/>
      <c r="G705" s="511"/>
      <c r="H705" s="155">
        <v>320</v>
      </c>
      <c r="I705" s="83"/>
      <c r="J705" s="151">
        <v>923</v>
      </c>
      <c r="K705" s="152">
        <v>1.0120614035087718</v>
      </c>
      <c r="L705" s="151">
        <v>71</v>
      </c>
      <c r="M705" s="152">
        <v>1.42</v>
      </c>
      <c r="N705" s="153">
        <v>994</v>
      </c>
      <c r="O705" s="83"/>
      <c r="P705" s="83"/>
      <c r="Q705" s="155">
        <v>0</v>
      </c>
      <c r="R705" s="114">
        <f t="shared" si="564"/>
        <v>0</v>
      </c>
      <c r="S705" s="155">
        <v>0</v>
      </c>
      <c r="T705" s="114">
        <f t="shared" si="565"/>
        <v>0</v>
      </c>
      <c r="U705" s="123">
        <f t="shared" si="566"/>
        <v>0</v>
      </c>
      <c r="V705" s="155">
        <v>0</v>
      </c>
      <c r="W705" s="114">
        <f t="shared" si="567"/>
        <v>0</v>
      </c>
      <c r="X705" s="155">
        <v>0</v>
      </c>
      <c r="Y705" s="328"/>
      <c r="Z705" s="142">
        <f t="shared" si="568"/>
        <v>0</v>
      </c>
      <c r="AA705" s="31"/>
      <c r="AB705" s="318">
        <v>-2</v>
      </c>
      <c r="AC705" s="318">
        <v>27</v>
      </c>
      <c r="AD705" s="318">
        <v>-9</v>
      </c>
      <c r="AE705" s="318">
        <v>-7</v>
      </c>
      <c r="AF705" s="318">
        <v>0</v>
      </c>
      <c r="AG705" s="318">
        <v>3</v>
      </c>
    </row>
    <row r="706" spans="2:33" s="429" customFormat="1" ht="15" customHeight="1" x14ac:dyDescent="0.3">
      <c r="B706" s="239">
        <v>44528</v>
      </c>
      <c r="C706" s="511"/>
      <c r="D706" s="511"/>
      <c r="E706" s="511"/>
      <c r="F706" s="511"/>
      <c r="G706" s="511"/>
      <c r="H706" s="155">
        <v>359</v>
      </c>
      <c r="I706" s="83"/>
      <c r="J706" s="151">
        <v>901</v>
      </c>
      <c r="K706" s="152">
        <v>0.98793859649122806</v>
      </c>
      <c r="L706" s="151">
        <v>44</v>
      </c>
      <c r="M706" s="152">
        <v>0.88</v>
      </c>
      <c r="N706" s="153">
        <v>945</v>
      </c>
      <c r="O706" s="83"/>
      <c r="P706" s="83"/>
      <c r="Q706" s="155">
        <v>0</v>
      </c>
      <c r="R706" s="114">
        <f t="shared" si="564"/>
        <v>0</v>
      </c>
      <c r="S706" s="155">
        <v>0</v>
      </c>
      <c r="T706" s="114">
        <f t="shared" si="565"/>
        <v>0</v>
      </c>
      <c r="U706" s="123">
        <f t="shared" si="566"/>
        <v>0</v>
      </c>
      <c r="V706" s="155">
        <v>0</v>
      </c>
      <c r="W706" s="114">
        <f t="shared" si="567"/>
        <v>0</v>
      </c>
      <c r="X706" s="155">
        <v>0</v>
      </c>
      <c r="Y706" s="328"/>
      <c r="Z706" s="142">
        <f t="shared" si="568"/>
        <v>0</v>
      </c>
      <c r="AA706" s="31"/>
      <c r="AB706" s="318">
        <v>-8</v>
      </c>
      <c r="AC706" s="318">
        <v>18</v>
      </c>
      <c r="AD706" s="318">
        <v>-25</v>
      </c>
      <c r="AE706" s="318">
        <v>-12</v>
      </c>
      <c r="AF706" s="318">
        <v>-2</v>
      </c>
      <c r="AG706" s="318">
        <v>4</v>
      </c>
    </row>
    <row r="707" spans="2:33" s="429" customFormat="1" ht="15" customHeight="1" x14ac:dyDescent="0.3">
      <c r="B707" s="239">
        <v>44529</v>
      </c>
      <c r="C707" s="511"/>
      <c r="D707" s="511"/>
      <c r="E707" s="511"/>
      <c r="F707" s="511"/>
      <c r="G707" s="511"/>
      <c r="H707" s="155">
        <v>328</v>
      </c>
      <c r="I707" s="83"/>
      <c r="J707" s="151">
        <v>1495</v>
      </c>
      <c r="K707" s="152">
        <v>1.6392543859649122</v>
      </c>
      <c r="L707" s="151">
        <v>97</v>
      </c>
      <c r="M707" s="152">
        <v>1.94</v>
      </c>
      <c r="N707" s="153">
        <v>1592</v>
      </c>
      <c r="O707" s="83"/>
      <c r="P707" s="83"/>
      <c r="Q707" s="151">
        <v>933</v>
      </c>
      <c r="R707" s="109">
        <f t="shared" si="564"/>
        <v>1.156633800380557</v>
      </c>
      <c r="S707" s="151">
        <v>392</v>
      </c>
      <c r="T707" s="109">
        <f t="shared" si="565"/>
        <v>3.3187635361291594</v>
      </c>
      <c r="U707" s="104">
        <f t="shared" si="566"/>
        <v>1325</v>
      </c>
      <c r="V707" s="151">
        <v>0</v>
      </c>
      <c r="W707" s="109">
        <f t="shared" si="567"/>
        <v>0</v>
      </c>
      <c r="X707" s="151">
        <v>19</v>
      </c>
      <c r="Y707" s="328"/>
      <c r="Z707" s="142">
        <f t="shared" si="568"/>
        <v>19</v>
      </c>
      <c r="AA707" s="31"/>
      <c r="AB707" s="318">
        <v>3</v>
      </c>
      <c r="AC707" s="318">
        <v>39</v>
      </c>
      <c r="AD707" s="318">
        <v>-2</v>
      </c>
      <c r="AE707" s="318">
        <v>-12</v>
      </c>
      <c r="AF707" s="318">
        <v>-12</v>
      </c>
      <c r="AG707" s="318">
        <v>6</v>
      </c>
    </row>
    <row r="708" spans="2:33" s="429" customFormat="1" ht="15" customHeight="1" x14ac:dyDescent="0.3">
      <c r="B708" s="239">
        <v>44530</v>
      </c>
      <c r="C708" s="510"/>
      <c r="D708" s="510"/>
      <c r="E708" s="510"/>
      <c r="F708" s="510"/>
      <c r="G708" s="510"/>
      <c r="H708" s="155">
        <v>244</v>
      </c>
      <c r="I708" s="83"/>
      <c r="J708" s="151">
        <v>1501</v>
      </c>
      <c r="K708" s="152">
        <v>1.6458333333333333</v>
      </c>
      <c r="L708" s="151">
        <v>135</v>
      </c>
      <c r="M708" s="152">
        <v>2.7</v>
      </c>
      <c r="N708" s="153">
        <v>1636</v>
      </c>
      <c r="O708" s="83"/>
      <c r="P708" s="83"/>
      <c r="Q708" s="151">
        <v>1177</v>
      </c>
      <c r="R708" s="109">
        <f t="shared" si="564"/>
        <v>1.4591189528916566</v>
      </c>
      <c r="S708" s="151">
        <v>369</v>
      </c>
      <c r="T708" s="109">
        <f t="shared" si="565"/>
        <v>3.1240401653868872</v>
      </c>
      <c r="U708" s="104">
        <f t="shared" si="566"/>
        <v>1546</v>
      </c>
      <c r="V708" s="151">
        <v>0</v>
      </c>
      <c r="W708" s="109">
        <f t="shared" si="567"/>
        <v>0</v>
      </c>
      <c r="X708" s="151">
        <v>9</v>
      </c>
      <c r="Y708" s="328"/>
      <c r="Z708" s="142">
        <f t="shared" si="568"/>
        <v>9</v>
      </c>
      <c r="AA708" s="31"/>
      <c r="AB708" s="318">
        <v>15</v>
      </c>
      <c r="AC708" s="318">
        <v>49</v>
      </c>
      <c r="AD708" s="318">
        <v>13</v>
      </c>
      <c r="AE708" s="318">
        <v>-7</v>
      </c>
      <c r="AF708" s="318">
        <v>-11</v>
      </c>
      <c r="AG708" s="318">
        <v>2</v>
      </c>
    </row>
    <row r="709" spans="2:33" s="429" customFormat="1" ht="15" customHeight="1" x14ac:dyDescent="0.3">
      <c r="B709" s="239">
        <v>44531</v>
      </c>
      <c r="C709" s="511"/>
      <c r="D709" s="511"/>
      <c r="E709" s="511"/>
      <c r="F709" s="511"/>
      <c r="G709" s="511"/>
      <c r="H709" s="155">
        <v>261</v>
      </c>
      <c r="I709" s="83"/>
      <c r="J709" s="151">
        <v>913</v>
      </c>
      <c r="K709" s="152">
        <v>1.0010964912280702</v>
      </c>
      <c r="L709" s="151">
        <v>61</v>
      </c>
      <c r="M709" s="152">
        <v>1.22</v>
      </c>
      <c r="N709" s="153">
        <v>974</v>
      </c>
      <c r="O709" s="83"/>
      <c r="P709" s="83"/>
      <c r="Q709" s="151">
        <v>0</v>
      </c>
      <c r="R709" s="109">
        <f t="shared" ref="R709:R714" si="569">Q709/Q$68</f>
        <v>0</v>
      </c>
      <c r="S709" s="151">
        <v>0</v>
      </c>
      <c r="T709" s="109">
        <f t="shared" ref="T709:T714" si="570">S709/S$68</f>
        <v>0</v>
      </c>
      <c r="U709" s="104">
        <f t="shared" ref="U709:U714" si="571">Q709+S709</f>
        <v>0</v>
      </c>
      <c r="V709" s="151">
        <v>0</v>
      </c>
      <c r="W709" s="109">
        <f t="shared" ref="W709:W714" si="572">V709/$V$68</f>
        <v>0</v>
      </c>
      <c r="X709" s="151">
        <v>0</v>
      </c>
      <c r="Y709" s="328"/>
      <c r="Z709" s="142">
        <f t="shared" ref="Z709:Z722" si="573">V709+X709</f>
        <v>0</v>
      </c>
      <c r="AA709" s="31"/>
      <c r="AB709" s="318">
        <v>-1</v>
      </c>
      <c r="AC709" s="318">
        <v>33</v>
      </c>
      <c r="AD709" s="318">
        <v>4</v>
      </c>
      <c r="AE709" s="318">
        <v>-36</v>
      </c>
      <c r="AF709" s="318">
        <v>-70</v>
      </c>
      <c r="AG709" s="318">
        <v>22</v>
      </c>
    </row>
    <row r="710" spans="2:33" s="429" customFormat="1" ht="15" customHeight="1" x14ac:dyDescent="0.3">
      <c r="B710" s="239">
        <v>44532</v>
      </c>
      <c r="C710" s="513"/>
      <c r="D710" s="513"/>
      <c r="E710" s="513"/>
      <c r="F710" s="513"/>
      <c r="G710" s="513"/>
      <c r="H710" s="155">
        <v>289</v>
      </c>
      <c r="I710" s="83"/>
      <c r="J710" s="151">
        <v>1494</v>
      </c>
      <c r="K710" s="152">
        <v>1.638157894736842</v>
      </c>
      <c r="L710" s="151">
        <v>113</v>
      </c>
      <c r="M710" s="152">
        <v>2.2599999999999998</v>
      </c>
      <c r="N710" s="153">
        <v>1607</v>
      </c>
      <c r="O710" s="83"/>
      <c r="P710" s="83"/>
      <c r="Q710" s="151">
        <v>368</v>
      </c>
      <c r="R710" s="109">
        <f t="shared" si="569"/>
        <v>0.45620711526264202</v>
      </c>
      <c r="S710" s="151">
        <v>113</v>
      </c>
      <c r="T710" s="109">
        <f t="shared" si="570"/>
        <v>0.95668438669029332</v>
      </c>
      <c r="U710" s="104">
        <f t="shared" si="571"/>
        <v>481</v>
      </c>
      <c r="V710" s="151">
        <v>0</v>
      </c>
      <c r="W710" s="109">
        <f t="shared" si="572"/>
        <v>0</v>
      </c>
      <c r="X710" s="151">
        <v>13</v>
      </c>
      <c r="Y710" s="328"/>
      <c r="Z710" s="142">
        <f t="shared" si="573"/>
        <v>13</v>
      </c>
      <c r="AA710" s="31"/>
      <c r="AB710" s="318">
        <v>7</v>
      </c>
      <c r="AC710" s="318">
        <v>48</v>
      </c>
      <c r="AD710" s="318">
        <v>6</v>
      </c>
      <c r="AE710" s="318">
        <v>-10</v>
      </c>
      <c r="AF710" s="318">
        <v>-12</v>
      </c>
      <c r="AG710" s="318">
        <v>5</v>
      </c>
    </row>
    <row r="711" spans="2:33" s="429" customFormat="1" ht="15" customHeight="1" x14ac:dyDescent="0.3">
      <c r="B711" s="239">
        <v>44533</v>
      </c>
      <c r="C711" s="513"/>
      <c r="D711" s="513"/>
      <c r="E711" s="513"/>
      <c r="F711" s="513"/>
      <c r="G711" s="513"/>
      <c r="H711" s="155">
        <v>350</v>
      </c>
      <c r="I711" s="83"/>
      <c r="J711" s="151">
        <v>1499</v>
      </c>
      <c r="K711" s="152">
        <v>1.6436403508771931</v>
      </c>
      <c r="L711" s="151">
        <v>124</v>
      </c>
      <c r="M711" s="152">
        <v>2.48</v>
      </c>
      <c r="N711" s="153">
        <v>1623</v>
      </c>
      <c r="O711" s="83"/>
      <c r="P711" s="83"/>
      <c r="Q711" s="151">
        <v>224</v>
      </c>
      <c r="R711" s="109">
        <f t="shared" si="569"/>
        <v>0.27769128755117339</v>
      </c>
      <c r="S711" s="151">
        <v>59</v>
      </c>
      <c r="T711" s="109">
        <f t="shared" si="570"/>
        <v>0.49950777712148059</v>
      </c>
      <c r="U711" s="104">
        <f t="shared" si="571"/>
        <v>283</v>
      </c>
      <c r="V711" s="151">
        <v>1</v>
      </c>
      <c r="W711" s="109">
        <f t="shared" si="572"/>
        <v>0.26874999999999999</v>
      </c>
      <c r="X711" s="151">
        <v>18</v>
      </c>
      <c r="Y711" s="328"/>
      <c r="Z711" s="142">
        <f t="shared" si="573"/>
        <v>19</v>
      </c>
      <c r="AA711" s="31"/>
      <c r="AB711" s="318">
        <v>1</v>
      </c>
      <c r="AC711" s="318">
        <v>42</v>
      </c>
      <c r="AD711" s="318">
        <v>3</v>
      </c>
      <c r="AE711" s="318">
        <v>-10</v>
      </c>
      <c r="AF711" s="318">
        <v>-12</v>
      </c>
      <c r="AG711" s="318">
        <v>5</v>
      </c>
    </row>
    <row r="712" spans="2:33" s="429" customFormat="1" ht="15" customHeight="1" x14ac:dyDescent="0.3">
      <c r="B712" s="239">
        <v>44534</v>
      </c>
      <c r="C712" s="513"/>
      <c r="D712" s="513"/>
      <c r="E712" s="513"/>
      <c r="F712" s="513"/>
      <c r="G712" s="513"/>
      <c r="H712" s="155">
        <v>311</v>
      </c>
      <c r="I712" s="83"/>
      <c r="J712" s="151">
        <v>922</v>
      </c>
      <c r="K712" s="152">
        <v>1.0109649122807018</v>
      </c>
      <c r="L712" s="151">
        <v>58</v>
      </c>
      <c r="M712" s="152">
        <v>1.1599999999999999</v>
      </c>
      <c r="N712" s="153">
        <v>980</v>
      </c>
      <c r="O712" s="83"/>
      <c r="P712" s="83"/>
      <c r="Q712" s="155">
        <v>0</v>
      </c>
      <c r="R712" s="114">
        <f t="shared" si="569"/>
        <v>0</v>
      </c>
      <c r="S712" s="155">
        <v>0</v>
      </c>
      <c r="T712" s="114">
        <f t="shared" si="570"/>
        <v>0</v>
      </c>
      <c r="U712" s="123">
        <f t="shared" si="571"/>
        <v>0</v>
      </c>
      <c r="V712" s="155">
        <v>0</v>
      </c>
      <c r="W712" s="114">
        <f t="shared" si="572"/>
        <v>0</v>
      </c>
      <c r="X712" s="155">
        <v>0</v>
      </c>
      <c r="Y712" s="156"/>
      <c r="Z712" s="124">
        <f t="shared" si="573"/>
        <v>0</v>
      </c>
      <c r="AA712" s="31"/>
      <c r="AB712" s="318">
        <v>-2</v>
      </c>
      <c r="AC712" s="318">
        <v>30</v>
      </c>
      <c r="AD712" s="318">
        <v>2</v>
      </c>
      <c r="AE712" s="318">
        <v>-5</v>
      </c>
      <c r="AF712" s="318">
        <v>0</v>
      </c>
      <c r="AG712" s="318">
        <v>4</v>
      </c>
    </row>
    <row r="713" spans="2:33" s="429" customFormat="1" ht="15" customHeight="1" x14ac:dyDescent="0.3">
      <c r="B713" s="239">
        <v>44535</v>
      </c>
      <c r="C713" s="513"/>
      <c r="D713" s="513"/>
      <c r="E713" s="513"/>
      <c r="F713" s="513"/>
      <c r="G713" s="513"/>
      <c r="H713" s="155">
        <v>337</v>
      </c>
      <c r="I713" s="83"/>
      <c r="J713" s="151">
        <v>900</v>
      </c>
      <c r="K713" s="152">
        <v>0.98684210526315785</v>
      </c>
      <c r="L713" s="151">
        <v>45</v>
      </c>
      <c r="M713" s="152">
        <v>0.9</v>
      </c>
      <c r="N713" s="153">
        <v>945</v>
      </c>
      <c r="O713" s="83"/>
      <c r="P713" s="83"/>
      <c r="Q713" s="155">
        <v>0</v>
      </c>
      <c r="R713" s="114">
        <f t="shared" si="569"/>
        <v>0</v>
      </c>
      <c r="S713" s="155">
        <v>0</v>
      </c>
      <c r="T713" s="114">
        <f t="shared" si="570"/>
        <v>0</v>
      </c>
      <c r="U713" s="123">
        <f t="shared" si="571"/>
        <v>0</v>
      </c>
      <c r="V713" s="155">
        <v>0</v>
      </c>
      <c r="W713" s="114">
        <f t="shared" si="572"/>
        <v>0</v>
      </c>
      <c r="X713" s="155">
        <v>0</v>
      </c>
      <c r="Y713" s="156"/>
      <c r="Z713" s="124">
        <f t="shared" si="573"/>
        <v>0</v>
      </c>
      <c r="AA713" s="31"/>
      <c r="AB713" s="318">
        <v>-5</v>
      </c>
      <c r="AC713" s="318">
        <v>23</v>
      </c>
      <c r="AD713" s="318">
        <v>-5</v>
      </c>
      <c r="AE713" s="318">
        <v>-7</v>
      </c>
      <c r="AF713" s="318">
        <v>-1</v>
      </c>
      <c r="AG713" s="318">
        <v>4</v>
      </c>
    </row>
    <row r="714" spans="2:33" s="429" customFormat="1" ht="15" customHeight="1" x14ac:dyDescent="0.3">
      <c r="B714" s="239">
        <v>44536</v>
      </c>
      <c r="C714" s="513"/>
      <c r="D714" s="513"/>
      <c r="E714" s="513"/>
      <c r="F714" s="513"/>
      <c r="G714" s="513"/>
      <c r="H714" s="155">
        <v>322</v>
      </c>
      <c r="I714" s="83"/>
      <c r="J714" s="151">
        <v>1504</v>
      </c>
      <c r="K714" s="152">
        <v>1.6491228070175439</v>
      </c>
      <c r="L714" s="151">
        <v>99</v>
      </c>
      <c r="M714" s="152">
        <v>1.98</v>
      </c>
      <c r="N714" s="153">
        <v>1603</v>
      </c>
      <c r="O714" s="83"/>
      <c r="P714" s="83"/>
      <c r="Q714" s="151">
        <v>374</v>
      </c>
      <c r="R714" s="109">
        <f t="shared" si="569"/>
        <v>0.46364527475061984</v>
      </c>
      <c r="S714" s="151">
        <v>128</v>
      </c>
      <c r="T714" s="109">
        <f t="shared" si="570"/>
        <v>1.0836778893482968</v>
      </c>
      <c r="U714" s="104">
        <f t="shared" si="571"/>
        <v>502</v>
      </c>
      <c r="V714" s="151">
        <v>3</v>
      </c>
      <c r="W714" s="109">
        <f t="shared" si="572"/>
        <v>0.80625000000000002</v>
      </c>
      <c r="X714" s="151">
        <v>8</v>
      </c>
      <c r="Y714" s="328"/>
      <c r="Z714" s="142">
        <f t="shared" si="573"/>
        <v>11</v>
      </c>
      <c r="AA714" s="31"/>
      <c r="AB714" s="318">
        <v>7</v>
      </c>
      <c r="AC714" s="318">
        <v>44</v>
      </c>
      <c r="AD714" s="318">
        <v>14</v>
      </c>
      <c r="AE714" s="318">
        <v>-11</v>
      </c>
      <c r="AF714" s="318">
        <v>-12</v>
      </c>
      <c r="AG714" s="318">
        <v>6</v>
      </c>
    </row>
    <row r="715" spans="2:33" s="429" customFormat="1" ht="15" customHeight="1" x14ac:dyDescent="0.3">
      <c r="B715" s="239">
        <v>44537</v>
      </c>
      <c r="C715" s="510"/>
      <c r="D715" s="510"/>
      <c r="E715" s="510"/>
      <c r="F715" s="510"/>
      <c r="G715" s="510"/>
      <c r="H715" s="155">
        <v>251</v>
      </c>
      <c r="I715" s="83"/>
      <c r="J715" s="151">
        <v>1492</v>
      </c>
      <c r="K715" s="152">
        <v>1.6359649122807018</v>
      </c>
      <c r="L715" s="151">
        <v>121</v>
      </c>
      <c r="M715" s="152">
        <v>2.42</v>
      </c>
      <c r="N715" s="153">
        <v>1613</v>
      </c>
      <c r="O715" s="83"/>
      <c r="P715" s="83"/>
      <c r="Q715" s="151">
        <v>429</v>
      </c>
      <c r="R715" s="109">
        <f t="shared" ref="R715:R722" si="574">Q715/Q$68</f>
        <v>0.53182840339041693</v>
      </c>
      <c r="S715" s="151">
        <v>99</v>
      </c>
      <c r="T715" s="109">
        <f t="shared" ref="T715:T722" si="575">S715/S$68</f>
        <v>0.8381571175428234</v>
      </c>
      <c r="U715" s="104">
        <f t="shared" ref="U715:U722" si="576">Q715+S715</f>
        <v>528</v>
      </c>
      <c r="V715" s="151">
        <v>1</v>
      </c>
      <c r="W715" s="109">
        <f t="shared" ref="W715:W722" si="577">V715/$V$68</f>
        <v>0.26874999999999999</v>
      </c>
      <c r="X715" s="151">
        <v>18</v>
      </c>
      <c r="Y715" s="328"/>
      <c r="Z715" s="142">
        <f t="shared" si="573"/>
        <v>19</v>
      </c>
      <c r="AA715" s="31"/>
      <c r="AB715" s="318">
        <v>12</v>
      </c>
      <c r="AC715" s="318">
        <v>46</v>
      </c>
      <c r="AD715" s="318">
        <v>1</v>
      </c>
      <c r="AE715" s="318">
        <v>-11</v>
      </c>
      <c r="AF715" s="318">
        <v>-11</v>
      </c>
      <c r="AG715" s="318">
        <v>4</v>
      </c>
    </row>
    <row r="716" spans="2:33" s="429" customFormat="1" ht="15" customHeight="1" x14ac:dyDescent="0.3">
      <c r="B716" s="239">
        <v>44538</v>
      </c>
      <c r="C716" s="513"/>
      <c r="D716" s="513"/>
      <c r="E716" s="513"/>
      <c r="F716" s="513"/>
      <c r="G716" s="513"/>
      <c r="H716" s="155">
        <v>286</v>
      </c>
      <c r="I716" s="83"/>
      <c r="J716" s="151">
        <v>911</v>
      </c>
      <c r="K716" s="152">
        <v>0.99890350877192979</v>
      </c>
      <c r="L716" s="151">
        <v>48</v>
      </c>
      <c r="M716" s="152">
        <v>0.96</v>
      </c>
      <c r="N716" s="153">
        <v>959</v>
      </c>
      <c r="O716" s="83"/>
      <c r="P716" s="83"/>
      <c r="Q716" s="155">
        <v>0</v>
      </c>
      <c r="R716" s="114">
        <f t="shared" si="574"/>
        <v>0</v>
      </c>
      <c r="S716" s="155">
        <v>0</v>
      </c>
      <c r="T716" s="114">
        <f t="shared" si="575"/>
        <v>0</v>
      </c>
      <c r="U716" s="123">
        <f t="shared" si="576"/>
        <v>0</v>
      </c>
      <c r="V716" s="155">
        <v>0</v>
      </c>
      <c r="W716" s="114">
        <f t="shared" si="577"/>
        <v>0</v>
      </c>
      <c r="X716" s="155">
        <v>0</v>
      </c>
      <c r="Y716" s="156"/>
      <c r="Z716" s="124">
        <f t="shared" si="573"/>
        <v>0</v>
      </c>
      <c r="AA716" s="31"/>
      <c r="AB716" s="318">
        <v>3</v>
      </c>
      <c r="AC716" s="318">
        <v>34</v>
      </c>
      <c r="AD716" s="318">
        <v>12</v>
      </c>
      <c r="AE716" s="318">
        <v>-36</v>
      </c>
      <c r="AF716" s="318">
        <v>-71</v>
      </c>
      <c r="AG716" s="318">
        <v>22</v>
      </c>
    </row>
    <row r="717" spans="2:33" s="429" customFormat="1" ht="15" customHeight="1" x14ac:dyDescent="0.3">
      <c r="B717" s="239">
        <v>44539</v>
      </c>
      <c r="C717" s="512"/>
      <c r="D717" s="512"/>
      <c r="E717" s="512"/>
      <c r="F717" s="512"/>
      <c r="G717" s="512"/>
      <c r="H717" s="155">
        <v>284</v>
      </c>
      <c r="I717" s="83"/>
      <c r="J717" s="151">
        <v>1493</v>
      </c>
      <c r="K717" s="152">
        <v>1.6370614035087718</v>
      </c>
      <c r="L717" s="151">
        <v>110</v>
      </c>
      <c r="M717" s="152">
        <v>2.2000000000000002</v>
      </c>
      <c r="N717" s="153">
        <v>1603</v>
      </c>
      <c r="O717" s="83"/>
      <c r="P717" s="83"/>
      <c r="Q717" s="151">
        <v>497</v>
      </c>
      <c r="R717" s="109">
        <f t="shared" si="574"/>
        <v>0.61612754425416594</v>
      </c>
      <c r="S717" s="151">
        <v>104</v>
      </c>
      <c r="T717" s="109">
        <f t="shared" si="575"/>
        <v>0.88048828509549126</v>
      </c>
      <c r="U717" s="104">
        <f t="shared" si="576"/>
        <v>601</v>
      </c>
      <c r="V717" s="151">
        <v>0</v>
      </c>
      <c r="W717" s="109">
        <f t="shared" si="577"/>
        <v>0</v>
      </c>
      <c r="X717" s="151">
        <v>58</v>
      </c>
      <c r="Y717" s="328"/>
      <c r="Z717" s="124">
        <f t="shared" si="573"/>
        <v>58</v>
      </c>
      <c r="AA717" s="31"/>
      <c r="AB717" s="318">
        <v>8</v>
      </c>
      <c r="AC717" s="318">
        <v>47</v>
      </c>
      <c r="AD717" s="318">
        <v>-1</v>
      </c>
      <c r="AE717" s="318">
        <v>-13</v>
      </c>
      <c r="AF717" s="318">
        <v>-10</v>
      </c>
      <c r="AG717" s="318">
        <v>5</v>
      </c>
    </row>
    <row r="718" spans="2:33" s="429" customFormat="1" ht="15" customHeight="1" x14ac:dyDescent="0.3">
      <c r="B718" s="239">
        <v>44540</v>
      </c>
      <c r="C718" s="514"/>
      <c r="D718" s="514"/>
      <c r="E718" s="514"/>
      <c r="F718" s="514"/>
      <c r="G718" s="514"/>
      <c r="H718" s="155">
        <v>346</v>
      </c>
      <c r="I718" s="83"/>
      <c r="J718" s="151">
        <v>1503</v>
      </c>
      <c r="K718" s="152">
        <v>1.6480263157894737</v>
      </c>
      <c r="L718" s="151">
        <v>117</v>
      </c>
      <c r="M718" s="152">
        <v>2.34</v>
      </c>
      <c r="N718" s="153">
        <v>1620</v>
      </c>
      <c r="O718" s="83"/>
      <c r="P718" s="83"/>
      <c r="Q718" s="151">
        <v>421</v>
      </c>
      <c r="R718" s="109">
        <f t="shared" si="574"/>
        <v>0.52191085740644638</v>
      </c>
      <c r="S718" s="151">
        <v>62</v>
      </c>
      <c r="T718" s="109">
        <f t="shared" si="575"/>
        <v>0.52490647765308129</v>
      </c>
      <c r="U718" s="104">
        <f t="shared" si="576"/>
        <v>483</v>
      </c>
      <c r="V718" s="151">
        <v>0</v>
      </c>
      <c r="W718" s="109">
        <f t="shared" si="577"/>
        <v>0</v>
      </c>
      <c r="X718" s="151">
        <v>23</v>
      </c>
      <c r="Y718" s="328"/>
      <c r="Z718" s="124">
        <f t="shared" si="573"/>
        <v>23</v>
      </c>
      <c r="AA718" s="31"/>
      <c r="AB718" s="318">
        <v>1</v>
      </c>
      <c r="AC718" s="318">
        <v>42</v>
      </c>
      <c r="AD718" s="318">
        <v>-5</v>
      </c>
      <c r="AE718" s="318">
        <v>-13</v>
      </c>
      <c r="AF718" s="318">
        <v>-10</v>
      </c>
      <c r="AG718" s="318">
        <v>6</v>
      </c>
    </row>
    <row r="719" spans="2:33" s="429" customFormat="1" ht="15" customHeight="1" x14ac:dyDescent="0.3">
      <c r="B719" s="239">
        <v>44541</v>
      </c>
      <c r="C719" s="514"/>
      <c r="D719" s="514"/>
      <c r="E719" s="514"/>
      <c r="F719" s="514"/>
      <c r="G719" s="514"/>
      <c r="H719" s="155">
        <v>312</v>
      </c>
      <c r="I719" s="83"/>
      <c r="J719" s="151">
        <v>919</v>
      </c>
      <c r="K719" s="152">
        <v>1.0076754385964912</v>
      </c>
      <c r="L719" s="151">
        <v>66</v>
      </c>
      <c r="M719" s="152">
        <v>1.32</v>
      </c>
      <c r="N719" s="153">
        <v>985</v>
      </c>
      <c r="O719" s="83"/>
      <c r="P719" s="83"/>
      <c r="Q719" s="155">
        <v>0</v>
      </c>
      <c r="R719" s="114">
        <f t="shared" si="574"/>
        <v>0</v>
      </c>
      <c r="S719" s="155">
        <v>0</v>
      </c>
      <c r="T719" s="114">
        <f t="shared" si="575"/>
        <v>0</v>
      </c>
      <c r="U719" s="123">
        <f t="shared" si="576"/>
        <v>0</v>
      </c>
      <c r="V719" s="155">
        <v>0</v>
      </c>
      <c r="W719" s="114">
        <f t="shared" si="577"/>
        <v>0</v>
      </c>
      <c r="X719" s="155">
        <v>0</v>
      </c>
      <c r="Y719" s="156"/>
      <c r="Z719" s="124">
        <f t="shared" si="573"/>
        <v>0</v>
      </c>
      <c r="AA719" s="31"/>
      <c r="AB719" s="318">
        <v>2</v>
      </c>
      <c r="AC719" s="318">
        <v>30</v>
      </c>
      <c r="AD719" s="318">
        <v>15</v>
      </c>
      <c r="AE719" s="318">
        <v>-1</v>
      </c>
      <c r="AF719" s="318">
        <v>5</v>
      </c>
      <c r="AG719" s="318">
        <v>2</v>
      </c>
    </row>
    <row r="720" spans="2:33" s="429" customFormat="1" ht="15" customHeight="1" x14ac:dyDescent="0.3">
      <c r="B720" s="239">
        <v>44542</v>
      </c>
      <c r="C720" s="514"/>
      <c r="D720" s="514"/>
      <c r="E720" s="514"/>
      <c r="F720" s="514"/>
      <c r="G720" s="514"/>
      <c r="H720" s="155">
        <v>335</v>
      </c>
      <c r="I720" s="83"/>
      <c r="J720" s="151">
        <v>901</v>
      </c>
      <c r="K720" s="152">
        <v>0.98793859649122806</v>
      </c>
      <c r="L720" s="151">
        <v>45</v>
      </c>
      <c r="M720" s="152">
        <v>0.9</v>
      </c>
      <c r="N720" s="153">
        <v>946</v>
      </c>
      <c r="O720" s="83"/>
      <c r="P720" s="83"/>
      <c r="Q720" s="155">
        <v>0</v>
      </c>
      <c r="R720" s="114">
        <f t="shared" si="574"/>
        <v>0</v>
      </c>
      <c r="S720" s="155">
        <v>0</v>
      </c>
      <c r="T720" s="114">
        <f t="shared" si="575"/>
        <v>0</v>
      </c>
      <c r="U720" s="123">
        <f t="shared" si="576"/>
        <v>0</v>
      </c>
      <c r="V720" s="155">
        <v>0</v>
      </c>
      <c r="W720" s="114">
        <f t="shared" si="577"/>
        <v>0</v>
      </c>
      <c r="X720" s="155">
        <v>0</v>
      </c>
      <c r="Y720" s="156"/>
      <c r="Z720" s="124">
        <f t="shared" si="573"/>
        <v>0</v>
      </c>
      <c r="AA720" s="31"/>
      <c r="AB720" s="318">
        <v>-1</v>
      </c>
      <c r="AC720" s="318">
        <v>24</v>
      </c>
      <c r="AD720" s="318">
        <v>8</v>
      </c>
      <c r="AE720" s="318">
        <v>-6</v>
      </c>
      <c r="AF720" s="318">
        <v>5</v>
      </c>
      <c r="AG720" s="318">
        <v>3</v>
      </c>
    </row>
    <row r="721" spans="2:33" s="429" customFormat="1" ht="15" customHeight="1" x14ac:dyDescent="0.3">
      <c r="B721" s="239">
        <v>44543</v>
      </c>
      <c r="C721" s="514"/>
      <c r="D721" s="514"/>
      <c r="E721" s="514"/>
      <c r="F721" s="514"/>
      <c r="G721" s="514"/>
      <c r="H721" s="155">
        <v>327</v>
      </c>
      <c r="I721" s="83"/>
      <c r="J721" s="151">
        <v>1496</v>
      </c>
      <c r="K721" s="152">
        <v>1.6403508771929824</v>
      </c>
      <c r="L721" s="151">
        <v>96</v>
      </c>
      <c r="M721" s="152">
        <v>1.92</v>
      </c>
      <c r="N721" s="153">
        <v>1592</v>
      </c>
      <c r="O721" s="83"/>
      <c r="P721" s="83"/>
      <c r="Q721" s="151">
        <v>579</v>
      </c>
      <c r="R721" s="109">
        <f t="shared" si="574"/>
        <v>0.71778239058986337</v>
      </c>
      <c r="S721" s="151">
        <v>81</v>
      </c>
      <c r="T721" s="109">
        <f t="shared" si="575"/>
        <v>0.68576491435321918</v>
      </c>
      <c r="U721" s="104">
        <f t="shared" si="576"/>
        <v>660</v>
      </c>
      <c r="V721" s="151">
        <v>0</v>
      </c>
      <c r="W721" s="109">
        <f t="shared" si="577"/>
        <v>0</v>
      </c>
      <c r="X721" s="151">
        <v>21</v>
      </c>
      <c r="Y721" s="328"/>
      <c r="Z721" s="124">
        <f t="shared" si="573"/>
        <v>21</v>
      </c>
      <c r="AA721" s="31"/>
      <c r="AB721" s="318">
        <v>5</v>
      </c>
      <c r="AC721" s="318">
        <v>43</v>
      </c>
      <c r="AD721" s="318">
        <v>1</v>
      </c>
      <c r="AE721" s="318">
        <v>-14</v>
      </c>
      <c r="AF721" s="318">
        <v>-8</v>
      </c>
      <c r="AG721" s="318">
        <v>5</v>
      </c>
    </row>
    <row r="722" spans="2:33" s="429" customFormat="1" ht="15" customHeight="1" x14ac:dyDescent="0.3">
      <c r="B722" s="239">
        <v>44544</v>
      </c>
      <c r="C722" s="514"/>
      <c r="D722" s="514"/>
      <c r="E722" s="514"/>
      <c r="F722" s="514"/>
      <c r="G722" s="514"/>
      <c r="H722" s="155">
        <v>269</v>
      </c>
      <c r="I722" s="83"/>
      <c r="J722" s="151">
        <v>1500</v>
      </c>
      <c r="K722" s="152">
        <v>1.6447368421052631</v>
      </c>
      <c r="L722" s="151">
        <v>114</v>
      </c>
      <c r="M722" s="152">
        <v>2.2799999999999998</v>
      </c>
      <c r="N722" s="153">
        <v>1614</v>
      </c>
      <c r="O722" s="83"/>
      <c r="P722" s="83"/>
      <c r="Q722" s="151">
        <v>606</v>
      </c>
      <c r="R722" s="109">
        <f t="shared" si="574"/>
        <v>0.75125410828576378</v>
      </c>
      <c r="S722" s="151">
        <v>96</v>
      </c>
      <c r="T722" s="109">
        <f t="shared" si="575"/>
        <v>0.81275841701122264</v>
      </c>
      <c r="U722" s="104">
        <f t="shared" si="576"/>
        <v>702</v>
      </c>
      <c r="V722" s="151">
        <v>0</v>
      </c>
      <c r="W722" s="109">
        <f t="shared" si="577"/>
        <v>0</v>
      </c>
      <c r="X722" s="151">
        <v>16</v>
      </c>
      <c r="Y722" s="328"/>
      <c r="Z722" s="124">
        <f t="shared" si="573"/>
        <v>16</v>
      </c>
      <c r="AA722" s="31"/>
      <c r="AB722" s="318">
        <v>8</v>
      </c>
      <c r="AC722" s="318">
        <v>45</v>
      </c>
      <c r="AD722" s="318">
        <v>3</v>
      </c>
      <c r="AE722" s="318">
        <v>-11</v>
      </c>
      <c r="AF722" s="318">
        <v>-8</v>
      </c>
      <c r="AG722" s="318">
        <v>5</v>
      </c>
    </row>
    <row r="723" spans="2:33" s="429" customFormat="1" ht="15" customHeight="1" x14ac:dyDescent="0.3">
      <c r="B723" s="239">
        <v>44545</v>
      </c>
      <c r="C723" s="514"/>
      <c r="D723" s="514"/>
      <c r="E723" s="514"/>
      <c r="F723" s="514"/>
      <c r="G723" s="514"/>
      <c r="H723" s="155">
        <v>300</v>
      </c>
      <c r="I723" s="83"/>
      <c r="J723" s="151">
        <v>1501</v>
      </c>
      <c r="K723" s="152">
        <v>1.6458333333333333</v>
      </c>
      <c r="L723" s="151">
        <v>115</v>
      </c>
      <c r="M723" s="152">
        <v>2.2999999999999998</v>
      </c>
      <c r="N723" s="153">
        <v>1616</v>
      </c>
      <c r="O723" s="83"/>
      <c r="P723" s="83"/>
      <c r="Q723" s="151">
        <v>673</v>
      </c>
      <c r="R723" s="109">
        <f t="shared" ref="R723:R730" si="578">Q723/Q$68</f>
        <v>0.83431355590151646</v>
      </c>
      <c r="S723" s="151">
        <v>101</v>
      </c>
      <c r="T723" s="109">
        <f t="shared" ref="T723:T730" si="579">S723/S$68</f>
        <v>0.8550895845638905</v>
      </c>
      <c r="U723" s="104">
        <f t="shared" ref="U723:U730" si="580">Q723+S723</f>
        <v>774</v>
      </c>
      <c r="V723" s="151">
        <v>104</v>
      </c>
      <c r="W723" s="109">
        <f t="shared" ref="W723:W730" si="581">V723/$V$68</f>
        <v>27.95</v>
      </c>
      <c r="X723" s="151">
        <v>12</v>
      </c>
      <c r="Y723" s="328"/>
      <c r="Z723" s="124">
        <f t="shared" ref="Z723:Z730" si="582">V723+X723</f>
        <v>116</v>
      </c>
      <c r="AA723" s="31"/>
      <c r="AB723" s="318">
        <v>11</v>
      </c>
      <c r="AC723" s="318">
        <v>45</v>
      </c>
      <c r="AD723" s="318">
        <v>11</v>
      </c>
      <c r="AE723" s="318">
        <v>-8</v>
      </c>
      <c r="AF723" s="318">
        <v>-7</v>
      </c>
      <c r="AG723" s="318">
        <v>4</v>
      </c>
    </row>
    <row r="724" spans="2:33" s="429" customFormat="1" ht="15" customHeight="1" x14ac:dyDescent="0.3">
      <c r="B724" s="239">
        <v>44546</v>
      </c>
      <c r="C724" s="515"/>
      <c r="D724" s="515"/>
      <c r="E724" s="515"/>
      <c r="F724" s="515"/>
      <c r="G724" s="515"/>
      <c r="H724" s="155">
        <v>318</v>
      </c>
      <c r="I724" s="83"/>
      <c r="J724" s="151">
        <v>1496</v>
      </c>
      <c r="K724" s="152">
        <v>1.6403508771929824</v>
      </c>
      <c r="L724" s="151">
        <v>112</v>
      </c>
      <c r="M724" s="152">
        <v>2.2400000000000002</v>
      </c>
      <c r="N724" s="153">
        <v>1608</v>
      </c>
      <c r="O724" s="83"/>
      <c r="P724" s="83"/>
      <c r="Q724" s="151">
        <v>652</v>
      </c>
      <c r="R724" s="109">
        <f t="shared" si="578"/>
        <v>0.80827999769359404</v>
      </c>
      <c r="S724" s="151">
        <v>160</v>
      </c>
      <c r="T724" s="109">
        <f t="shared" si="579"/>
        <v>1.354597361685371</v>
      </c>
      <c r="U724" s="104">
        <f t="shared" si="580"/>
        <v>812</v>
      </c>
      <c r="V724" s="151">
        <v>1</v>
      </c>
      <c r="W724" s="109">
        <f t="shared" si="581"/>
        <v>0.26874999999999999</v>
      </c>
      <c r="X724" s="151">
        <v>4</v>
      </c>
      <c r="Y724" s="328"/>
      <c r="Z724" s="124">
        <f t="shared" si="582"/>
        <v>5</v>
      </c>
      <c r="AA724" s="31"/>
      <c r="AB724" s="318">
        <v>15</v>
      </c>
      <c r="AC724" s="318">
        <v>51</v>
      </c>
      <c r="AD724" s="318">
        <v>13</v>
      </c>
      <c r="AE724" s="318">
        <v>-8</v>
      </c>
      <c r="AF724" s="318">
        <v>-8</v>
      </c>
      <c r="AG724" s="318">
        <v>4</v>
      </c>
    </row>
    <row r="725" spans="2:33" s="429" customFormat="1" ht="15" customHeight="1" x14ac:dyDescent="0.3">
      <c r="B725" s="239">
        <v>44547</v>
      </c>
      <c r="C725" s="515"/>
      <c r="D725" s="515"/>
      <c r="E725" s="515"/>
      <c r="F725" s="515"/>
      <c r="G725" s="515"/>
      <c r="H725" s="155">
        <v>380</v>
      </c>
      <c r="I725" s="83"/>
      <c r="J725" s="151">
        <v>1497</v>
      </c>
      <c r="K725" s="152">
        <v>1.6414473684210527</v>
      </c>
      <c r="L725" s="151">
        <v>114</v>
      </c>
      <c r="M725" s="152">
        <v>2.2799999999999998</v>
      </c>
      <c r="N725" s="153">
        <v>1611</v>
      </c>
      <c r="O725" s="83"/>
      <c r="P725" s="83"/>
      <c r="Q725" s="151">
        <v>620</v>
      </c>
      <c r="R725" s="109">
        <f t="shared" si="578"/>
        <v>0.76860981375771209</v>
      </c>
      <c r="S725" s="151">
        <v>244</v>
      </c>
      <c r="T725" s="109">
        <f t="shared" si="579"/>
        <v>2.065760976570191</v>
      </c>
      <c r="U725" s="104">
        <f t="shared" si="580"/>
        <v>864</v>
      </c>
      <c r="V725" s="151">
        <v>0</v>
      </c>
      <c r="W725" s="109">
        <f t="shared" si="581"/>
        <v>0</v>
      </c>
      <c r="X725" s="151">
        <v>10</v>
      </c>
      <c r="Y725" s="328"/>
      <c r="Z725" s="124">
        <f t="shared" si="582"/>
        <v>10</v>
      </c>
      <c r="AA725" s="31"/>
      <c r="AB725" s="318">
        <v>8</v>
      </c>
      <c r="AC725" s="318">
        <v>47</v>
      </c>
      <c r="AD725" s="318">
        <v>8</v>
      </c>
      <c r="AE725" s="318">
        <v>-8</v>
      </c>
      <c r="AF725" s="318">
        <v>-8</v>
      </c>
      <c r="AG725" s="318">
        <v>4</v>
      </c>
    </row>
    <row r="726" spans="2:33" s="429" customFormat="1" ht="15" customHeight="1" x14ac:dyDescent="0.3">
      <c r="B726" s="239">
        <v>44548</v>
      </c>
      <c r="C726" s="515"/>
      <c r="D726" s="515"/>
      <c r="E726" s="515"/>
      <c r="F726" s="515"/>
      <c r="G726" s="515"/>
      <c r="H726" s="155">
        <v>377</v>
      </c>
      <c r="I726" s="83"/>
      <c r="J726" s="151">
        <v>921</v>
      </c>
      <c r="K726" s="152">
        <v>1.0098684210526316</v>
      </c>
      <c r="L726" s="151">
        <v>65</v>
      </c>
      <c r="M726" s="152">
        <v>1.3</v>
      </c>
      <c r="N726" s="153">
        <v>986</v>
      </c>
      <c r="O726" s="83"/>
      <c r="P726" s="83"/>
      <c r="Q726" s="155">
        <v>0</v>
      </c>
      <c r="R726" s="114">
        <f t="shared" si="578"/>
        <v>0</v>
      </c>
      <c r="S726" s="155">
        <v>0</v>
      </c>
      <c r="T726" s="114">
        <f t="shared" si="579"/>
        <v>0</v>
      </c>
      <c r="U726" s="123">
        <f t="shared" si="580"/>
        <v>0</v>
      </c>
      <c r="V726" s="155">
        <v>0</v>
      </c>
      <c r="W726" s="114">
        <f t="shared" si="581"/>
        <v>0</v>
      </c>
      <c r="X726" s="155">
        <v>0</v>
      </c>
      <c r="Y726" s="156"/>
      <c r="Z726" s="124">
        <f t="shared" si="582"/>
        <v>0</v>
      </c>
      <c r="AA726" s="31"/>
      <c r="AB726" s="318">
        <v>7</v>
      </c>
      <c r="AC726" s="318">
        <v>38</v>
      </c>
      <c r="AD726" s="318">
        <v>16</v>
      </c>
      <c r="AE726" s="318">
        <v>6</v>
      </c>
      <c r="AF726" s="318">
        <v>6</v>
      </c>
      <c r="AG726" s="318">
        <v>1</v>
      </c>
    </row>
    <row r="727" spans="2:33" s="429" customFormat="1" ht="15" customHeight="1" x14ac:dyDescent="0.3">
      <c r="B727" s="239">
        <v>44549</v>
      </c>
      <c r="C727" s="515"/>
      <c r="D727" s="515"/>
      <c r="E727" s="515"/>
      <c r="F727" s="515"/>
      <c r="G727" s="515"/>
      <c r="H727" s="155">
        <v>378</v>
      </c>
      <c r="I727" s="83"/>
      <c r="J727" s="151">
        <v>900</v>
      </c>
      <c r="K727" s="152">
        <v>0.98684210526315785</v>
      </c>
      <c r="L727" s="151">
        <v>52</v>
      </c>
      <c r="M727" s="152">
        <v>1.04</v>
      </c>
      <c r="N727" s="153">
        <v>952</v>
      </c>
      <c r="O727" s="83"/>
      <c r="P727" s="83"/>
      <c r="Q727" s="155">
        <v>0</v>
      </c>
      <c r="R727" s="114">
        <f t="shared" si="578"/>
        <v>0</v>
      </c>
      <c r="S727" s="155">
        <v>0</v>
      </c>
      <c r="T727" s="114">
        <f t="shared" si="579"/>
        <v>0</v>
      </c>
      <c r="U727" s="123">
        <f t="shared" si="580"/>
        <v>0</v>
      </c>
      <c r="V727" s="155">
        <v>0</v>
      </c>
      <c r="W727" s="114">
        <f t="shared" si="581"/>
        <v>0</v>
      </c>
      <c r="X727" s="155">
        <v>0</v>
      </c>
      <c r="Y727" s="156"/>
      <c r="Z727" s="124">
        <f t="shared" si="582"/>
        <v>0</v>
      </c>
      <c r="AA727" s="31"/>
      <c r="AB727" s="318">
        <v>6</v>
      </c>
      <c r="AC727" s="318">
        <v>32</v>
      </c>
      <c r="AD727" s="318">
        <v>-1</v>
      </c>
      <c r="AE727" s="318">
        <v>-3</v>
      </c>
      <c r="AF727" s="318">
        <v>7</v>
      </c>
      <c r="AG727" s="318">
        <v>2</v>
      </c>
    </row>
    <row r="728" spans="2:33" s="429" customFormat="1" ht="15" customHeight="1" x14ac:dyDescent="0.3">
      <c r="B728" s="239">
        <v>44550</v>
      </c>
      <c r="C728" s="515"/>
      <c r="D728" s="515"/>
      <c r="E728" s="515"/>
      <c r="F728" s="515"/>
      <c r="G728" s="515"/>
      <c r="H728" s="155">
        <v>365</v>
      </c>
      <c r="I728" s="83"/>
      <c r="J728" s="151">
        <v>1499</v>
      </c>
      <c r="K728" s="152">
        <v>1.6436403508771931</v>
      </c>
      <c r="L728" s="151">
        <v>95</v>
      </c>
      <c r="M728" s="152">
        <v>1.9</v>
      </c>
      <c r="N728" s="153">
        <v>1594</v>
      </c>
      <c r="O728" s="83"/>
      <c r="P728" s="83"/>
      <c r="Q728" s="151">
        <v>761</v>
      </c>
      <c r="R728" s="109">
        <f t="shared" si="578"/>
        <v>0.94340656172519177</v>
      </c>
      <c r="S728" s="151">
        <v>204</v>
      </c>
      <c r="T728" s="109">
        <f t="shared" si="579"/>
        <v>1.7271116361488481</v>
      </c>
      <c r="U728" s="104">
        <f t="shared" si="580"/>
        <v>965</v>
      </c>
      <c r="V728" s="151">
        <v>0</v>
      </c>
      <c r="W728" s="109">
        <f t="shared" si="581"/>
        <v>0</v>
      </c>
      <c r="X728" s="151">
        <v>13</v>
      </c>
      <c r="Y728" s="328"/>
      <c r="Z728" s="124">
        <f t="shared" si="582"/>
        <v>13</v>
      </c>
      <c r="AA728" s="31"/>
      <c r="AB728" s="318">
        <v>12</v>
      </c>
      <c r="AC728" s="318">
        <v>52</v>
      </c>
      <c r="AD728" s="318">
        <v>-18</v>
      </c>
      <c r="AE728" s="318">
        <v>-18</v>
      </c>
      <c r="AF728" s="318">
        <v>-19</v>
      </c>
      <c r="AG728" s="318">
        <v>8</v>
      </c>
    </row>
    <row r="729" spans="2:33" s="429" customFormat="1" ht="15" customHeight="1" x14ac:dyDescent="0.3">
      <c r="B729" s="239">
        <v>44551</v>
      </c>
      <c r="C729" s="514"/>
      <c r="D729" s="514"/>
      <c r="E729" s="514"/>
      <c r="F729" s="514"/>
      <c r="G729" s="514"/>
      <c r="H729" s="155">
        <v>318</v>
      </c>
      <c r="I729" s="83"/>
      <c r="J729" s="151">
        <v>1499</v>
      </c>
      <c r="K729" s="152">
        <v>1.6436403508771931</v>
      </c>
      <c r="L729" s="151">
        <v>120</v>
      </c>
      <c r="M729" s="152">
        <v>2.4</v>
      </c>
      <c r="N729" s="153">
        <v>1619</v>
      </c>
      <c r="O729" s="83"/>
      <c r="P729" s="83"/>
      <c r="Q729" s="151">
        <v>773</v>
      </c>
      <c r="R729" s="109">
        <f t="shared" si="578"/>
        <v>0.95828288070114753</v>
      </c>
      <c r="S729" s="151">
        <v>127</v>
      </c>
      <c r="T729" s="109">
        <f t="shared" si="579"/>
        <v>1.0752116558377633</v>
      </c>
      <c r="U729" s="104">
        <f t="shared" si="580"/>
        <v>900</v>
      </c>
      <c r="V729" s="151">
        <v>0</v>
      </c>
      <c r="W729" s="109">
        <f t="shared" si="581"/>
        <v>0</v>
      </c>
      <c r="X729" s="151">
        <v>13</v>
      </c>
      <c r="Y729" s="328"/>
      <c r="Z729" s="124">
        <f t="shared" si="582"/>
        <v>13</v>
      </c>
      <c r="AA729" s="31"/>
      <c r="AB729" s="318">
        <v>21</v>
      </c>
      <c r="AC729" s="318">
        <v>66</v>
      </c>
      <c r="AD729" s="318">
        <v>-5</v>
      </c>
      <c r="AE729" s="318">
        <v>-11</v>
      </c>
      <c r="AF729" s="318">
        <v>-19</v>
      </c>
      <c r="AG729" s="318">
        <v>6</v>
      </c>
    </row>
    <row r="730" spans="2:33" s="429" customFormat="1" ht="15" customHeight="1" x14ac:dyDescent="0.3">
      <c r="B730" s="239">
        <v>44552</v>
      </c>
      <c r="C730" s="515"/>
      <c r="D730" s="515"/>
      <c r="E730" s="515"/>
      <c r="F730" s="515"/>
      <c r="G730" s="515"/>
      <c r="H730" s="155">
        <v>355</v>
      </c>
      <c r="I730" s="83"/>
      <c r="J730" s="151">
        <v>1497</v>
      </c>
      <c r="K730" s="152">
        <v>1.6414473684210527</v>
      </c>
      <c r="L730" s="151">
        <v>112</v>
      </c>
      <c r="M730" s="152">
        <v>2.2400000000000002</v>
      </c>
      <c r="N730" s="153">
        <v>1609</v>
      </c>
      <c r="O730" s="83"/>
      <c r="P730" s="83"/>
      <c r="Q730" s="151">
        <v>565</v>
      </c>
      <c r="R730" s="109">
        <f t="shared" si="578"/>
        <v>0.70042668511791506</v>
      </c>
      <c r="S730" s="151">
        <v>194</v>
      </c>
      <c r="T730" s="109">
        <f t="shared" si="579"/>
        <v>1.6424493010435124</v>
      </c>
      <c r="U730" s="104">
        <f t="shared" si="580"/>
        <v>759</v>
      </c>
      <c r="V730" s="151">
        <v>1</v>
      </c>
      <c r="W730" s="109">
        <f t="shared" si="581"/>
        <v>0.26874999999999999</v>
      </c>
      <c r="X730" s="151">
        <v>30</v>
      </c>
      <c r="Y730" s="328"/>
      <c r="Z730" s="124">
        <f t="shared" si="582"/>
        <v>31</v>
      </c>
      <c r="AA730" s="31"/>
      <c r="AB730" s="318">
        <v>26</v>
      </c>
      <c r="AC730" s="318">
        <v>79</v>
      </c>
      <c r="AD730" s="318">
        <v>9</v>
      </c>
      <c r="AE730" s="318">
        <v>-8</v>
      </c>
      <c r="AF730" s="318">
        <v>-21</v>
      </c>
      <c r="AG730" s="318">
        <v>5</v>
      </c>
    </row>
    <row r="731" spans="2:33" s="429" customFormat="1" ht="15" customHeight="1" x14ac:dyDescent="0.3">
      <c r="B731" s="239">
        <v>44553</v>
      </c>
      <c r="C731" s="516"/>
      <c r="D731" s="516"/>
      <c r="E731" s="516"/>
      <c r="F731" s="516"/>
      <c r="G731" s="516"/>
      <c r="H731" s="155">
        <v>353</v>
      </c>
      <c r="I731" s="83"/>
      <c r="J731" s="151">
        <v>1494</v>
      </c>
      <c r="K731" s="152">
        <v>1.638157894736842</v>
      </c>
      <c r="L731" s="151">
        <v>96</v>
      </c>
      <c r="M731" s="152">
        <v>1.92</v>
      </c>
      <c r="N731" s="153">
        <v>1590</v>
      </c>
      <c r="O731" s="83"/>
      <c r="P731" s="83"/>
      <c r="Q731" s="151">
        <v>839</v>
      </c>
      <c r="R731" s="109">
        <f t="shared" ref="R731:R735" si="583">Q731/Q$68</f>
        <v>1.040102635068904</v>
      </c>
      <c r="S731" s="151">
        <v>203</v>
      </c>
      <c r="T731" s="109">
        <f t="shared" ref="T731:T735" si="584">S731/S$68</f>
        <v>1.7186454026383147</v>
      </c>
      <c r="U731" s="104">
        <f t="shared" ref="U731:U735" si="585">Q731+S731</f>
        <v>1042</v>
      </c>
      <c r="V731" s="151">
        <v>1</v>
      </c>
      <c r="W731" s="109">
        <f t="shared" ref="W731:W735" si="586">V731/$V$68</f>
        <v>0.26874999999999999</v>
      </c>
      <c r="X731" s="151">
        <v>18</v>
      </c>
      <c r="Y731" s="328"/>
      <c r="Z731" s="124">
        <f t="shared" ref="Z731:Z735" si="587">V731+X731</f>
        <v>19</v>
      </c>
      <c r="AA731" s="31"/>
      <c r="AB731" s="318">
        <v>34</v>
      </c>
      <c r="AC731" s="318">
        <v>101</v>
      </c>
      <c r="AD731" s="318">
        <v>18</v>
      </c>
      <c r="AE731" s="318">
        <v>-8</v>
      </c>
      <c r="AF731" s="318">
        <v>-29</v>
      </c>
      <c r="AG731" s="318">
        <v>6</v>
      </c>
    </row>
    <row r="732" spans="2:33" s="429" customFormat="1" ht="15" customHeight="1" x14ac:dyDescent="0.3">
      <c r="B732" s="239">
        <v>44554</v>
      </c>
      <c r="C732" s="516"/>
      <c r="D732" s="516"/>
      <c r="E732" s="516"/>
      <c r="F732" s="516"/>
      <c r="G732" s="516"/>
      <c r="H732" s="155">
        <v>312</v>
      </c>
      <c r="I732" s="83"/>
      <c r="J732" s="151">
        <v>1356</v>
      </c>
      <c r="K732" s="152">
        <v>1.486842105263158</v>
      </c>
      <c r="L732" s="151">
        <v>35</v>
      </c>
      <c r="M732" s="152">
        <v>0.7</v>
      </c>
      <c r="N732" s="153">
        <v>1391</v>
      </c>
      <c r="O732" s="83"/>
      <c r="P732" s="83"/>
      <c r="Q732" s="151">
        <v>184</v>
      </c>
      <c r="R732" s="109">
        <f t="shared" si="583"/>
        <v>0.22810355763132101</v>
      </c>
      <c r="S732" s="151">
        <v>54</v>
      </c>
      <c r="T732" s="109">
        <f t="shared" si="584"/>
        <v>0.45717660956881273</v>
      </c>
      <c r="U732" s="104">
        <f t="shared" si="585"/>
        <v>238</v>
      </c>
      <c r="V732" s="151">
        <v>0</v>
      </c>
      <c r="W732" s="109">
        <f t="shared" si="586"/>
        <v>0</v>
      </c>
      <c r="X732" s="151">
        <v>1</v>
      </c>
      <c r="Y732" s="328"/>
      <c r="Z732" s="124">
        <f t="shared" si="587"/>
        <v>1</v>
      </c>
      <c r="AA732" s="31"/>
      <c r="AB732" s="318">
        <v>-13</v>
      </c>
      <c r="AC732" s="318">
        <v>62</v>
      </c>
      <c r="AD732" s="318">
        <v>-18</v>
      </c>
      <c r="AE732" s="318">
        <v>-39</v>
      </c>
      <c r="AF732" s="318">
        <v>-65</v>
      </c>
      <c r="AG732" s="318">
        <v>15</v>
      </c>
    </row>
    <row r="733" spans="2:33" s="429" customFormat="1" ht="15" customHeight="1" x14ac:dyDescent="0.3">
      <c r="B733" s="239">
        <v>44555</v>
      </c>
      <c r="C733" s="516"/>
      <c r="D733" s="516"/>
      <c r="E733" s="516"/>
      <c r="F733" s="516"/>
      <c r="G733" s="516"/>
      <c r="H733" s="155">
        <v>237</v>
      </c>
      <c r="I733" s="83"/>
      <c r="J733" s="151">
        <v>803</v>
      </c>
      <c r="K733" s="152">
        <v>0.88048245614035092</v>
      </c>
      <c r="L733" s="151">
        <v>2</v>
      </c>
      <c r="M733" s="152">
        <v>0.04</v>
      </c>
      <c r="N733" s="153">
        <v>805</v>
      </c>
      <c r="O733" s="83"/>
      <c r="P733" s="83"/>
      <c r="Q733" s="155">
        <v>0</v>
      </c>
      <c r="R733" s="114">
        <f t="shared" si="583"/>
        <v>0</v>
      </c>
      <c r="S733" s="155">
        <v>0</v>
      </c>
      <c r="T733" s="114">
        <f t="shared" si="584"/>
        <v>0</v>
      </c>
      <c r="U733" s="123">
        <f t="shared" si="585"/>
        <v>0</v>
      </c>
      <c r="V733" s="155">
        <v>0</v>
      </c>
      <c r="W733" s="114">
        <f t="shared" si="586"/>
        <v>0</v>
      </c>
      <c r="X733" s="155">
        <v>0</v>
      </c>
      <c r="Y733" s="156"/>
      <c r="Z733" s="124">
        <f t="shared" si="587"/>
        <v>0</v>
      </c>
      <c r="AA733" s="31"/>
      <c r="AB733" s="318">
        <v>-73</v>
      </c>
      <c r="AC733" s="318">
        <v>-78</v>
      </c>
      <c r="AD733" s="318">
        <v>-34</v>
      </c>
      <c r="AE733" s="318">
        <v>-55</v>
      </c>
      <c r="AF733" s="318">
        <v>-67</v>
      </c>
      <c r="AG733" s="318">
        <v>11</v>
      </c>
    </row>
    <row r="734" spans="2:33" s="429" customFormat="1" ht="15" customHeight="1" x14ac:dyDescent="0.3">
      <c r="B734" s="239">
        <v>44556</v>
      </c>
      <c r="C734" s="516"/>
      <c r="D734" s="516"/>
      <c r="E734" s="516"/>
      <c r="F734" s="516"/>
      <c r="G734" s="516"/>
      <c r="H734" s="155">
        <v>347</v>
      </c>
      <c r="I734" s="83"/>
      <c r="J734" s="151">
        <v>904</v>
      </c>
      <c r="K734" s="152">
        <v>0.99122807017543857</v>
      </c>
      <c r="L734" s="151">
        <v>28</v>
      </c>
      <c r="M734" s="152">
        <v>0.56000000000000005</v>
      </c>
      <c r="N734" s="153">
        <v>932</v>
      </c>
      <c r="O734" s="83"/>
      <c r="P734" s="83"/>
      <c r="Q734" s="155">
        <v>0</v>
      </c>
      <c r="R734" s="114">
        <f t="shared" si="583"/>
        <v>0</v>
      </c>
      <c r="S734" s="155">
        <v>0</v>
      </c>
      <c r="T734" s="114">
        <f t="shared" si="584"/>
        <v>0</v>
      </c>
      <c r="U734" s="123">
        <f t="shared" si="585"/>
        <v>0</v>
      </c>
      <c r="V734" s="155">
        <v>0</v>
      </c>
      <c r="W734" s="114">
        <f t="shared" si="586"/>
        <v>0</v>
      </c>
      <c r="X734" s="155">
        <v>0</v>
      </c>
      <c r="Y734" s="156"/>
      <c r="Z734" s="124">
        <f t="shared" si="587"/>
        <v>0</v>
      </c>
      <c r="AA734" s="31"/>
      <c r="AB734" s="318">
        <v>-34</v>
      </c>
      <c r="AC734" s="318">
        <v>1</v>
      </c>
      <c r="AD734" s="318">
        <v>-49</v>
      </c>
      <c r="AE734" s="318">
        <v>-31</v>
      </c>
      <c r="AF734" s="318">
        <v>-15</v>
      </c>
      <c r="AG734" s="318">
        <v>9</v>
      </c>
    </row>
    <row r="735" spans="2:33" s="429" customFormat="1" ht="15" customHeight="1" x14ac:dyDescent="0.3">
      <c r="B735" s="239">
        <v>44557</v>
      </c>
      <c r="C735" s="516"/>
      <c r="D735" s="516"/>
      <c r="E735" s="516"/>
      <c r="F735" s="516"/>
      <c r="G735" s="516"/>
      <c r="H735" s="155">
        <v>355</v>
      </c>
      <c r="I735" s="83"/>
      <c r="J735" s="151">
        <v>1489</v>
      </c>
      <c r="K735" s="152">
        <v>1.6326754385964912</v>
      </c>
      <c r="L735" s="151">
        <v>92</v>
      </c>
      <c r="M735" s="152">
        <v>1.84</v>
      </c>
      <c r="N735" s="153">
        <v>1581</v>
      </c>
      <c r="O735" s="83"/>
      <c r="P735" s="83"/>
      <c r="Q735" s="151">
        <v>724</v>
      </c>
      <c r="R735" s="109">
        <f t="shared" si="583"/>
        <v>0.89753791154932827</v>
      </c>
      <c r="S735" s="151">
        <v>189</v>
      </c>
      <c r="T735" s="109">
        <f t="shared" si="584"/>
        <v>1.6001181334908445</v>
      </c>
      <c r="U735" s="104">
        <f t="shared" si="585"/>
        <v>913</v>
      </c>
      <c r="V735" s="151">
        <v>0</v>
      </c>
      <c r="W735" s="109">
        <f t="shared" si="586"/>
        <v>0</v>
      </c>
      <c r="X735" s="151">
        <v>18</v>
      </c>
      <c r="Y735" s="328"/>
      <c r="Z735" s="124">
        <f t="shared" si="587"/>
        <v>18</v>
      </c>
      <c r="AA735" s="31"/>
      <c r="AB735" s="318">
        <v>6</v>
      </c>
      <c r="AC735" s="318">
        <v>52</v>
      </c>
      <c r="AD735" s="318">
        <v>16</v>
      </c>
      <c r="AE735" s="318">
        <v>-26</v>
      </c>
      <c r="AF735" s="318">
        <v>-43</v>
      </c>
      <c r="AG735" s="318">
        <v>15</v>
      </c>
    </row>
    <row r="736" spans="2:33" s="429" customFormat="1" ht="15" customHeight="1" x14ac:dyDescent="0.3">
      <c r="B736" s="239">
        <v>44558</v>
      </c>
      <c r="C736" s="516"/>
      <c r="D736" s="516"/>
      <c r="E736" s="516"/>
      <c r="F736" s="516"/>
      <c r="G736" s="516"/>
      <c r="H736" s="155">
        <v>313</v>
      </c>
      <c r="I736" s="83"/>
      <c r="J736" s="151">
        <v>1496</v>
      </c>
      <c r="K736" s="152">
        <v>1.6403508771929824</v>
      </c>
      <c r="L736" s="151">
        <v>109</v>
      </c>
      <c r="M736" s="152">
        <v>2.1800000000000002</v>
      </c>
      <c r="N736" s="153">
        <v>1605</v>
      </c>
      <c r="O736" s="83"/>
      <c r="P736" s="83"/>
      <c r="Q736" s="151">
        <v>815</v>
      </c>
      <c r="R736" s="109">
        <f t="shared" ref="R736:R737" si="588">Q736/Q$68</f>
        <v>1.0103499971169925</v>
      </c>
      <c r="S736" s="151">
        <v>331</v>
      </c>
      <c r="T736" s="109">
        <f t="shared" ref="T736:T737" si="589">S736/S$68</f>
        <v>2.8023232919866117</v>
      </c>
      <c r="U736" s="104">
        <f t="shared" ref="U736:U737" si="590">Q736+S736</f>
        <v>1146</v>
      </c>
      <c r="V736" s="151">
        <v>1</v>
      </c>
      <c r="W736" s="109">
        <f t="shared" ref="W736:W737" si="591">V736/$V$68</f>
        <v>0.26874999999999999</v>
      </c>
      <c r="X736" s="151">
        <v>15</v>
      </c>
      <c r="Y736" s="328"/>
      <c r="Z736" s="124">
        <f t="shared" ref="Z736:Z737" si="592">V736+X736</f>
        <v>16</v>
      </c>
      <c r="AA736" s="31"/>
      <c r="AB736" s="318">
        <v>8</v>
      </c>
      <c r="AC736" s="318">
        <v>55</v>
      </c>
      <c r="AD736" s="318">
        <v>15</v>
      </c>
      <c r="AE736" s="318">
        <v>-24</v>
      </c>
      <c r="AF736" s="318">
        <v>-42</v>
      </c>
      <c r="AG736" s="318">
        <v>15</v>
      </c>
    </row>
    <row r="737" spans="2:34" s="429" customFormat="1" ht="15" customHeight="1" x14ac:dyDescent="0.3">
      <c r="B737" s="239">
        <v>44559</v>
      </c>
      <c r="C737" s="516"/>
      <c r="D737" s="516"/>
      <c r="E737" s="516"/>
      <c r="F737" s="516"/>
      <c r="G737" s="516"/>
      <c r="H737" s="155">
        <v>354</v>
      </c>
      <c r="I737" s="83"/>
      <c r="J737" s="151">
        <v>1500</v>
      </c>
      <c r="K737" s="152">
        <v>1.6447368421052631</v>
      </c>
      <c r="L737" s="151">
        <v>110</v>
      </c>
      <c r="M737" s="152">
        <v>2.2000000000000002</v>
      </c>
      <c r="N737" s="153">
        <v>1610</v>
      </c>
      <c r="O737" s="83"/>
      <c r="P737" s="83"/>
      <c r="Q737" s="151">
        <v>1028</v>
      </c>
      <c r="R737" s="109">
        <f t="shared" ref="R737:R744" si="593">Q737/Q$68</f>
        <v>1.2744046589402065</v>
      </c>
      <c r="S737" s="151">
        <v>330</v>
      </c>
      <c r="T737" s="109">
        <f t="shared" ref="T737:T744" si="594">S737/S$68</f>
        <v>2.7938570584760778</v>
      </c>
      <c r="U737" s="104">
        <f t="shared" ref="U737:U744" si="595">Q737+S737</f>
        <v>1358</v>
      </c>
      <c r="V737" s="151">
        <v>1</v>
      </c>
      <c r="W737" s="109">
        <f t="shared" ref="W737:W744" si="596">V737/$V$68</f>
        <v>0.26874999999999999</v>
      </c>
      <c r="X737" s="151">
        <v>13</v>
      </c>
      <c r="Y737" s="328"/>
      <c r="Z737" s="124">
        <f t="shared" ref="Z737:Z744" si="597">V737+X737</f>
        <v>14</v>
      </c>
      <c r="AA737" s="31"/>
      <c r="AB737" s="318">
        <v>11</v>
      </c>
      <c r="AC737" s="318">
        <v>62</v>
      </c>
      <c r="AD737" s="318">
        <v>36</v>
      </c>
      <c r="AE737" s="318">
        <v>-21</v>
      </c>
      <c r="AF737" s="318">
        <v>-42</v>
      </c>
      <c r="AG737" s="318">
        <v>14</v>
      </c>
    </row>
    <row r="738" spans="2:34" s="518" customFormat="1" ht="15" customHeight="1" x14ac:dyDescent="0.3">
      <c r="B738" s="239">
        <v>44560</v>
      </c>
      <c r="C738" s="517"/>
      <c r="D738" s="517"/>
      <c r="E738" s="517"/>
      <c r="F738" s="517"/>
      <c r="G738" s="517"/>
      <c r="H738" s="155">
        <v>346</v>
      </c>
      <c r="I738" s="83"/>
      <c r="J738" s="151">
        <v>1493</v>
      </c>
      <c r="K738" s="152">
        <v>1.6370614035087718</v>
      </c>
      <c r="L738" s="151">
        <v>83</v>
      </c>
      <c r="M738" s="152">
        <v>1.66</v>
      </c>
      <c r="N738" s="153">
        <v>1576</v>
      </c>
      <c r="O738" s="83"/>
      <c r="P738" s="83"/>
      <c r="Q738" s="151">
        <v>1204</v>
      </c>
      <c r="R738" s="109">
        <f t="shared" si="593"/>
        <v>1.4925906705875569</v>
      </c>
      <c r="S738" s="151">
        <v>328</v>
      </c>
      <c r="T738" s="109">
        <f t="shared" si="594"/>
        <v>2.7769245914550109</v>
      </c>
      <c r="U738" s="104">
        <f t="shared" si="595"/>
        <v>1532</v>
      </c>
      <c r="V738" s="151">
        <v>0</v>
      </c>
      <c r="W738" s="109">
        <f t="shared" si="596"/>
        <v>0</v>
      </c>
      <c r="X738" s="151">
        <v>1</v>
      </c>
      <c r="Y738" s="328"/>
      <c r="Z738" s="124">
        <f t="shared" si="597"/>
        <v>1</v>
      </c>
      <c r="AA738" s="31"/>
      <c r="AB738" s="318">
        <v>16</v>
      </c>
      <c r="AC738" s="318">
        <v>85</v>
      </c>
      <c r="AD738" s="318">
        <v>49</v>
      </c>
      <c r="AE738" s="318">
        <v>-21</v>
      </c>
      <c r="AF738" s="318">
        <v>-43</v>
      </c>
      <c r="AG738" s="318">
        <v>13</v>
      </c>
    </row>
    <row r="739" spans="2:34" s="518" customFormat="1" ht="15" customHeight="1" x14ac:dyDescent="0.3">
      <c r="B739" s="239">
        <v>44561</v>
      </c>
      <c r="C739" s="517"/>
      <c r="D739" s="517"/>
      <c r="E739" s="517"/>
      <c r="F739" s="517"/>
      <c r="G739" s="517"/>
      <c r="H739" s="155">
        <v>325</v>
      </c>
      <c r="I739" s="83"/>
      <c r="J739" s="151">
        <v>1430</v>
      </c>
      <c r="K739" s="152">
        <v>1.5679824561403508</v>
      </c>
      <c r="L739" s="151">
        <v>26</v>
      </c>
      <c r="M739" s="152">
        <v>0.52</v>
      </c>
      <c r="N739" s="153">
        <v>1456</v>
      </c>
      <c r="O739" s="83"/>
      <c r="P739" s="83"/>
      <c r="Q739" s="151">
        <v>272</v>
      </c>
      <c r="R739" s="109">
        <f t="shared" si="593"/>
        <v>0.33719656345499627</v>
      </c>
      <c r="S739" s="151">
        <v>74</v>
      </c>
      <c r="T739" s="109">
        <f t="shared" si="594"/>
        <v>0.62650127977948411</v>
      </c>
      <c r="U739" s="104">
        <f t="shared" si="595"/>
        <v>346</v>
      </c>
      <c r="V739" s="151">
        <v>0</v>
      </c>
      <c r="W739" s="109">
        <f t="shared" si="596"/>
        <v>0</v>
      </c>
      <c r="X739" s="151">
        <v>7</v>
      </c>
      <c r="Y739" s="328"/>
      <c r="Z739" s="124">
        <f t="shared" si="597"/>
        <v>7</v>
      </c>
      <c r="AA739" s="31"/>
      <c r="AB739" s="318">
        <v>-13</v>
      </c>
      <c r="AC739" s="318">
        <v>72</v>
      </c>
      <c r="AD739" s="318">
        <v>33</v>
      </c>
      <c r="AE739" s="318">
        <v>-36</v>
      </c>
      <c r="AF739" s="318">
        <v>-61</v>
      </c>
      <c r="AG739" s="318">
        <v>18</v>
      </c>
    </row>
    <row r="740" spans="2:34" s="518" customFormat="1" ht="15" customHeight="1" x14ac:dyDescent="0.3">
      <c r="B740" s="239">
        <v>44562</v>
      </c>
      <c r="C740" s="517"/>
      <c r="D740" s="517"/>
      <c r="E740" s="517"/>
      <c r="F740" s="517"/>
      <c r="G740" s="517"/>
      <c r="H740" s="155">
        <v>329</v>
      </c>
      <c r="I740" s="83"/>
      <c r="J740" s="151">
        <v>829</v>
      </c>
      <c r="K740" s="152">
        <v>0.90899122807017541</v>
      </c>
      <c r="L740" s="151">
        <v>2</v>
      </c>
      <c r="M740" s="152">
        <v>0.04</v>
      </c>
      <c r="N740" s="153">
        <v>831</v>
      </c>
      <c r="O740" s="83"/>
      <c r="P740" s="83"/>
      <c r="Q740" s="155">
        <v>0</v>
      </c>
      <c r="R740" s="114">
        <f t="shared" si="593"/>
        <v>0</v>
      </c>
      <c r="S740" s="155">
        <v>0</v>
      </c>
      <c r="T740" s="114">
        <f t="shared" si="594"/>
        <v>0</v>
      </c>
      <c r="U740" s="123">
        <f t="shared" si="595"/>
        <v>0</v>
      </c>
      <c r="V740" s="155">
        <v>0</v>
      </c>
      <c r="W740" s="114">
        <f t="shared" si="596"/>
        <v>0</v>
      </c>
      <c r="X740" s="155">
        <v>0</v>
      </c>
      <c r="Y740" s="328"/>
      <c r="Z740" s="124">
        <f t="shared" si="597"/>
        <v>0</v>
      </c>
      <c r="AA740" s="31"/>
      <c r="AB740" s="318">
        <v>-64</v>
      </c>
      <c r="AC740" s="318">
        <v>-75</v>
      </c>
      <c r="AD740" s="318">
        <v>21</v>
      </c>
      <c r="AE740" s="318">
        <v>-43</v>
      </c>
      <c r="AF740" s="318">
        <v>-62</v>
      </c>
      <c r="AG740" s="318">
        <v>13</v>
      </c>
    </row>
    <row r="741" spans="2:34" s="518" customFormat="1" ht="15" customHeight="1" x14ac:dyDescent="0.3">
      <c r="B741" s="239">
        <v>44563</v>
      </c>
      <c r="C741" s="517"/>
      <c r="D741" s="517"/>
      <c r="E741" s="517"/>
      <c r="F741" s="517"/>
      <c r="G741" s="517"/>
      <c r="H741" s="155">
        <v>374</v>
      </c>
      <c r="I741" s="83"/>
      <c r="J741" s="151">
        <v>904</v>
      </c>
      <c r="K741" s="152">
        <v>0.99122807017543857</v>
      </c>
      <c r="L741" s="151">
        <v>27</v>
      </c>
      <c r="M741" s="152">
        <v>0.54</v>
      </c>
      <c r="N741" s="153">
        <v>931</v>
      </c>
      <c r="O741" s="83"/>
      <c r="P741" s="83"/>
      <c r="Q741" s="155">
        <v>0</v>
      </c>
      <c r="R741" s="114">
        <f t="shared" si="593"/>
        <v>0</v>
      </c>
      <c r="S741" s="155">
        <v>0</v>
      </c>
      <c r="T741" s="114">
        <f t="shared" si="594"/>
        <v>0</v>
      </c>
      <c r="U741" s="123">
        <f t="shared" si="595"/>
        <v>0</v>
      </c>
      <c r="V741" s="155">
        <v>0</v>
      </c>
      <c r="W741" s="114">
        <f t="shared" si="596"/>
        <v>0</v>
      </c>
      <c r="X741" s="155">
        <v>0</v>
      </c>
      <c r="Y741" s="328"/>
      <c r="Z741" s="124">
        <f t="shared" si="597"/>
        <v>0</v>
      </c>
      <c r="AA741" s="31"/>
      <c r="AB741" s="318">
        <v>-20</v>
      </c>
      <c r="AC741" s="318">
        <v>19</v>
      </c>
      <c r="AD741" s="318">
        <v>1</v>
      </c>
      <c r="AE741" s="318">
        <v>-18</v>
      </c>
      <c r="AF741" s="318">
        <v>-9</v>
      </c>
      <c r="AG741" s="318">
        <v>7</v>
      </c>
    </row>
    <row r="742" spans="2:34" s="518" customFormat="1" ht="15" customHeight="1" x14ac:dyDescent="0.3">
      <c r="B742" s="239">
        <v>44564</v>
      </c>
      <c r="C742" s="517"/>
      <c r="D742" s="517"/>
      <c r="E742" s="517"/>
      <c r="F742" s="517"/>
      <c r="G742" s="517"/>
      <c r="H742" s="155">
        <v>361</v>
      </c>
      <c r="I742" s="83"/>
      <c r="J742" s="151">
        <v>1496</v>
      </c>
      <c r="K742" s="152">
        <v>1.6403508771929824</v>
      </c>
      <c r="L742" s="151">
        <v>79</v>
      </c>
      <c r="M742" s="152">
        <v>1.58</v>
      </c>
      <c r="N742" s="153">
        <v>1575</v>
      </c>
      <c r="O742" s="83"/>
      <c r="P742" s="83"/>
      <c r="Q742" s="151">
        <v>398</v>
      </c>
      <c r="R742" s="109">
        <f t="shared" si="593"/>
        <v>0.4933979127025313</v>
      </c>
      <c r="S742" s="151">
        <v>108</v>
      </c>
      <c r="T742" s="109">
        <f t="shared" si="594"/>
        <v>0.91435321913762546</v>
      </c>
      <c r="U742" s="104">
        <f t="shared" si="595"/>
        <v>506</v>
      </c>
      <c r="V742" s="151">
        <v>0</v>
      </c>
      <c r="W742" s="109">
        <f t="shared" si="596"/>
        <v>0</v>
      </c>
      <c r="X742" s="151">
        <v>50</v>
      </c>
      <c r="Y742" s="328"/>
      <c r="Z742" s="124">
        <f t="shared" si="597"/>
        <v>50</v>
      </c>
      <c r="AA742" s="31"/>
      <c r="AB742" s="318">
        <v>-7</v>
      </c>
      <c r="AC742" s="318">
        <v>42</v>
      </c>
      <c r="AD742" s="318">
        <v>1</v>
      </c>
      <c r="AE742" s="318">
        <v>-28</v>
      </c>
      <c r="AF742" s="318">
        <v>-34</v>
      </c>
      <c r="AG742" s="318">
        <v>15</v>
      </c>
    </row>
    <row r="743" spans="2:34" s="518" customFormat="1" ht="15" customHeight="1" x14ac:dyDescent="0.3">
      <c r="B743" s="239">
        <v>44565</v>
      </c>
      <c r="C743" s="517"/>
      <c r="D743" s="517"/>
      <c r="E743" s="517"/>
      <c r="F743" s="517"/>
      <c r="G743" s="517"/>
      <c r="H743" s="155">
        <v>299</v>
      </c>
      <c r="I743" s="83"/>
      <c r="J743" s="151">
        <v>1493</v>
      </c>
      <c r="K743" s="152">
        <v>1.6370614035087718</v>
      </c>
      <c r="L743" s="151">
        <v>105</v>
      </c>
      <c r="M743" s="152">
        <v>2.1</v>
      </c>
      <c r="N743" s="153">
        <v>1598</v>
      </c>
      <c r="O743" s="83"/>
      <c r="P743" s="83"/>
      <c r="Q743" s="151">
        <v>575</v>
      </c>
      <c r="R743" s="109">
        <f t="shared" si="593"/>
        <v>0.71282361759787816</v>
      </c>
      <c r="S743" s="151">
        <v>86</v>
      </c>
      <c r="T743" s="109">
        <f t="shared" si="594"/>
        <v>0.72809608190588693</v>
      </c>
      <c r="U743" s="104">
        <f t="shared" si="595"/>
        <v>661</v>
      </c>
      <c r="V743" s="151">
        <v>18</v>
      </c>
      <c r="W743" s="109">
        <f t="shared" si="596"/>
        <v>4.8375000000000004</v>
      </c>
      <c r="X743" s="151">
        <v>66</v>
      </c>
      <c r="Y743" s="328"/>
      <c r="Z743" s="124">
        <f t="shared" si="597"/>
        <v>84</v>
      </c>
      <c r="AA743" s="31"/>
    </row>
    <row r="744" spans="2:34" s="518" customFormat="1" ht="15" customHeight="1" x14ac:dyDescent="0.3">
      <c r="B744" s="239">
        <v>44566</v>
      </c>
      <c r="C744" s="517"/>
      <c r="D744" s="517"/>
      <c r="E744" s="517"/>
      <c r="F744" s="517"/>
      <c r="G744" s="517"/>
      <c r="H744" s="155">
        <v>303</v>
      </c>
      <c r="I744" s="83"/>
      <c r="J744" s="83"/>
      <c r="K744" s="83"/>
      <c r="L744" s="83"/>
      <c r="M744" s="83"/>
      <c r="N744" s="83"/>
      <c r="O744" s="83"/>
      <c r="P744" s="83"/>
      <c r="Q744" s="151">
        <v>398</v>
      </c>
      <c r="R744" s="109">
        <f t="shared" si="593"/>
        <v>0.4933979127025313</v>
      </c>
      <c r="S744" s="151">
        <v>66</v>
      </c>
      <c r="T744" s="109">
        <f t="shared" si="594"/>
        <v>0.5587714116952156</v>
      </c>
      <c r="U744" s="104">
        <f t="shared" si="595"/>
        <v>464</v>
      </c>
      <c r="V744" s="151">
        <v>6</v>
      </c>
      <c r="W744" s="109">
        <f t="shared" si="596"/>
        <v>1.6125</v>
      </c>
      <c r="X744" s="151">
        <v>24</v>
      </c>
      <c r="Y744" s="328"/>
      <c r="Z744" s="124">
        <f t="shared" si="597"/>
        <v>30</v>
      </c>
      <c r="AA744" s="31"/>
    </row>
    <row r="745" spans="2:34" s="429" customFormat="1" ht="15" customHeight="1" x14ac:dyDescent="0.3">
      <c r="B745" s="514"/>
      <c r="C745" s="514"/>
      <c r="D745" s="514"/>
      <c r="E745" s="514"/>
      <c r="F745" s="514"/>
      <c r="G745" s="514"/>
      <c r="H745" s="514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31"/>
      <c r="X745" s="31"/>
      <c r="Y745" s="31"/>
      <c r="Z745" s="31"/>
      <c r="AA745" s="31"/>
    </row>
    <row r="746" spans="2:34" ht="15" customHeight="1" x14ac:dyDescent="0.3">
      <c r="B746" s="541" t="s">
        <v>319</v>
      </c>
      <c r="C746" s="541"/>
      <c r="D746" s="541"/>
      <c r="E746" s="541"/>
      <c r="F746" s="541"/>
      <c r="G746" s="541"/>
      <c r="H746" s="541"/>
      <c r="I746" s="83"/>
      <c r="J746" s="84" t="s">
        <v>35</v>
      </c>
      <c r="K746" s="84"/>
      <c r="L746" s="84"/>
      <c r="M746" s="84"/>
      <c r="N746" s="31"/>
      <c r="O746" s="31"/>
      <c r="P746" s="31"/>
      <c r="Q746" s="31"/>
      <c r="R746" s="31"/>
      <c r="S746" s="31"/>
      <c r="T746" s="31"/>
      <c r="U746" s="31"/>
      <c r="V746" s="129"/>
      <c r="W746" s="31"/>
      <c r="X746" s="31"/>
      <c r="Y746" s="31"/>
      <c r="Z746" s="31"/>
      <c r="AA746" s="31"/>
      <c r="AB746" s="31"/>
    </row>
    <row r="747" spans="2:34" ht="15" customHeight="1" x14ac:dyDescent="0.3">
      <c r="B747" s="541"/>
      <c r="C747" s="541"/>
      <c r="D747" s="541"/>
      <c r="E747" s="541"/>
      <c r="F747" s="541"/>
      <c r="G747" s="541"/>
      <c r="H747" s="541"/>
      <c r="I747" s="83"/>
      <c r="J747" s="133" t="s">
        <v>36</v>
      </c>
      <c r="K747" s="125"/>
      <c r="L747" s="125"/>
      <c r="M747" s="125"/>
      <c r="N747" s="125"/>
      <c r="O747" s="125"/>
      <c r="P747" s="130"/>
      <c r="Q747" s="130"/>
      <c r="R747" s="130"/>
      <c r="S747" s="130"/>
      <c r="T747" s="130"/>
      <c r="U747" s="130"/>
      <c r="V747" s="137"/>
      <c r="W747" s="130"/>
      <c r="X747" s="130"/>
      <c r="Y747" s="130"/>
      <c r="Z747" s="130"/>
      <c r="AA747" s="130"/>
      <c r="AB747" s="130"/>
    </row>
    <row r="748" spans="2:34" ht="15" customHeight="1" x14ac:dyDescent="0.3">
      <c r="B748" s="125"/>
      <c r="C748" s="125"/>
      <c r="D748" s="125"/>
      <c r="E748" s="125"/>
      <c r="F748" s="125"/>
      <c r="G748" s="125"/>
      <c r="H748" s="125"/>
      <c r="I748" s="83"/>
      <c r="J748" s="130" t="s">
        <v>276</v>
      </c>
      <c r="K748" s="130"/>
      <c r="L748" s="130"/>
      <c r="M748" s="125"/>
      <c r="N748" s="125"/>
      <c r="O748" s="125"/>
      <c r="P748" s="130"/>
      <c r="Q748" s="130"/>
      <c r="R748" s="130"/>
      <c r="S748" s="130"/>
      <c r="T748" s="130"/>
      <c r="U748" s="130"/>
      <c r="V748" s="130"/>
      <c r="W748" s="130"/>
      <c r="X748" s="130"/>
      <c r="Y748" s="130"/>
      <c r="Z748" s="130"/>
      <c r="AA748" s="130"/>
      <c r="AB748" s="130"/>
    </row>
    <row r="749" spans="2:34" ht="15" customHeight="1" x14ac:dyDescent="0.3">
      <c r="B749" s="126" t="s">
        <v>25</v>
      </c>
      <c r="C749" s="127"/>
      <c r="D749" s="127"/>
      <c r="E749" s="127"/>
      <c r="F749" s="127"/>
      <c r="G749" s="127"/>
      <c r="H749" s="127"/>
      <c r="I749" s="51"/>
      <c r="J749" s="133" t="s">
        <v>37</v>
      </c>
      <c r="K749" s="130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</row>
    <row r="750" spans="2:34" x14ac:dyDescent="0.3">
      <c r="B750" s="128" t="s">
        <v>165</v>
      </c>
      <c r="C750" s="127"/>
      <c r="D750" s="127"/>
      <c r="E750" s="127"/>
      <c r="F750" s="127"/>
      <c r="G750" s="127"/>
      <c r="H750" s="127"/>
      <c r="I750" s="51"/>
      <c r="J750" s="132" t="s">
        <v>338</v>
      </c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</row>
    <row r="751" spans="2:34" x14ac:dyDescent="0.3">
      <c r="B751" s="128" t="s">
        <v>339</v>
      </c>
      <c r="C751" s="127"/>
      <c r="D751" s="127"/>
      <c r="E751" s="127"/>
      <c r="F751" s="127"/>
      <c r="G751" s="127"/>
      <c r="H751" s="127"/>
      <c r="I751" s="51"/>
      <c r="J751" s="133" t="s">
        <v>38</v>
      </c>
      <c r="K751" s="130"/>
      <c r="L751" s="130"/>
      <c r="M751" s="130"/>
      <c r="N751" s="130"/>
      <c r="O751" s="130"/>
      <c r="P751" s="130"/>
      <c r="Q751" s="130"/>
      <c r="R751" s="130"/>
      <c r="S751" s="130"/>
      <c r="T751" s="130"/>
      <c r="U751" s="130"/>
      <c r="V751" s="130"/>
      <c r="W751" s="130"/>
      <c r="X751" s="130"/>
      <c r="Y751" s="130"/>
      <c r="Z751" s="130"/>
      <c r="AA751" s="130"/>
      <c r="AB751" s="130"/>
    </row>
    <row r="752" spans="2:34" ht="15" customHeight="1" x14ac:dyDescent="0.3">
      <c r="B752" s="128" t="s">
        <v>166</v>
      </c>
      <c r="C752" s="127"/>
      <c r="D752" s="127"/>
      <c r="E752" s="127"/>
      <c r="F752" s="127"/>
      <c r="G752" s="127"/>
      <c r="H752" s="127"/>
      <c r="I752" s="51"/>
      <c r="J752" s="536" t="s">
        <v>317</v>
      </c>
      <c r="K752" s="536"/>
      <c r="L752" s="536"/>
      <c r="M752" s="536"/>
      <c r="N752" s="536"/>
      <c r="O752" s="536"/>
      <c r="P752" s="536"/>
      <c r="Q752" s="536"/>
      <c r="R752" s="536"/>
      <c r="S752" s="536"/>
      <c r="T752" s="536"/>
      <c r="U752" s="536"/>
      <c r="V752" s="536"/>
      <c r="W752" s="536"/>
      <c r="X752" s="536"/>
      <c r="Y752" s="536"/>
      <c r="Z752" s="536"/>
      <c r="AA752" s="536"/>
      <c r="AB752" s="536"/>
      <c r="AC752" s="81"/>
      <c r="AD752" s="81"/>
      <c r="AE752" s="81"/>
      <c r="AF752" s="81"/>
      <c r="AG752" s="81"/>
      <c r="AH752" s="81"/>
    </row>
    <row r="753" spans="2:34" x14ac:dyDescent="0.3">
      <c r="B753" s="128" t="s">
        <v>167</v>
      </c>
      <c r="C753" s="127"/>
      <c r="D753" s="127"/>
      <c r="E753" s="127"/>
      <c r="F753" s="127"/>
      <c r="G753" s="127"/>
      <c r="H753" s="127"/>
      <c r="I753" s="51"/>
      <c r="J753" s="536"/>
      <c r="K753" s="536"/>
      <c r="L753" s="536"/>
      <c r="M753" s="536"/>
      <c r="N753" s="536"/>
      <c r="O753" s="536"/>
      <c r="P753" s="536"/>
      <c r="Q753" s="536"/>
      <c r="R753" s="536"/>
      <c r="S753" s="536"/>
      <c r="T753" s="536"/>
      <c r="U753" s="536"/>
      <c r="V753" s="536"/>
      <c r="W753" s="536"/>
      <c r="X753" s="536"/>
      <c r="Y753" s="536"/>
      <c r="Z753" s="536"/>
      <c r="AA753" s="536"/>
      <c r="AB753" s="536"/>
      <c r="AC753" s="81"/>
      <c r="AD753" s="81"/>
      <c r="AE753" s="81"/>
      <c r="AF753" s="81"/>
      <c r="AG753" s="81"/>
      <c r="AH753" s="81"/>
    </row>
    <row r="754" spans="2:34" x14ac:dyDescent="0.3">
      <c r="B754" s="128" t="s">
        <v>168</v>
      </c>
      <c r="C754" s="128"/>
      <c r="D754" s="128"/>
      <c r="E754" s="128"/>
      <c r="F754" s="128"/>
      <c r="G754" s="128"/>
      <c r="H754" s="128"/>
      <c r="I754" s="82"/>
      <c r="J754" s="536"/>
      <c r="K754" s="536"/>
      <c r="L754" s="536"/>
      <c r="M754" s="536"/>
      <c r="N754" s="536"/>
      <c r="O754" s="536"/>
      <c r="P754" s="536"/>
      <c r="Q754" s="536"/>
      <c r="R754" s="536"/>
      <c r="S754" s="536"/>
      <c r="T754" s="536"/>
      <c r="U754" s="536"/>
      <c r="V754" s="536"/>
      <c r="W754" s="536"/>
      <c r="X754" s="536"/>
      <c r="Y754" s="536"/>
      <c r="Z754" s="536"/>
      <c r="AA754" s="536"/>
      <c r="AB754" s="536"/>
    </row>
    <row r="755" spans="2:34" ht="15" customHeight="1" x14ac:dyDescent="0.3">
      <c r="B755" s="128" t="s">
        <v>169</v>
      </c>
      <c r="C755" s="31"/>
      <c r="D755" s="31"/>
      <c r="E755" s="31"/>
      <c r="F755" s="31"/>
      <c r="G755" s="31"/>
      <c r="H755" s="31"/>
      <c r="J755" s="133" t="s">
        <v>163</v>
      </c>
      <c r="K755" s="131"/>
      <c r="L755" s="131"/>
      <c r="M755" s="130"/>
      <c r="N755" s="130"/>
      <c r="O755" s="130"/>
      <c r="P755" s="130"/>
      <c r="Q755" s="130"/>
      <c r="R755" s="130"/>
      <c r="S755" s="130"/>
      <c r="T755" s="130"/>
      <c r="U755" s="130"/>
      <c r="V755" s="130"/>
      <c r="W755" s="130"/>
      <c r="X755" s="130"/>
      <c r="Y755" s="130"/>
      <c r="Z755" s="130"/>
      <c r="AA755" s="130"/>
      <c r="AB755" s="130"/>
    </row>
    <row r="756" spans="2:34" ht="43.5" customHeight="1" x14ac:dyDescent="0.3">
      <c r="B756" s="31"/>
      <c r="C756" s="31"/>
      <c r="D756" s="31"/>
      <c r="E756" s="31"/>
      <c r="F756" s="31"/>
      <c r="G756" s="31"/>
      <c r="H756" s="31"/>
      <c r="J756" s="536" t="s">
        <v>316</v>
      </c>
      <c r="K756" s="536"/>
      <c r="L756" s="536"/>
      <c r="M756" s="536"/>
      <c r="N756" s="536"/>
      <c r="O756" s="536"/>
      <c r="P756" s="536"/>
      <c r="Q756" s="536"/>
      <c r="R756" s="536"/>
      <c r="S756" s="536"/>
      <c r="T756" s="536"/>
      <c r="U756" s="536"/>
      <c r="V756" s="536"/>
      <c r="W756" s="536"/>
      <c r="X756" s="536"/>
      <c r="Y756" s="536"/>
      <c r="Z756" s="536"/>
      <c r="AA756" s="536"/>
      <c r="AB756" s="134"/>
    </row>
    <row r="757" spans="2:34" ht="15" customHeight="1" x14ac:dyDescent="0.3">
      <c r="J757" s="53" t="s">
        <v>97</v>
      </c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</row>
    <row r="758" spans="2:34" x14ac:dyDescent="0.3">
      <c r="J758" s="162"/>
      <c r="K758" s="31"/>
      <c r="L758" s="132" t="s">
        <v>98</v>
      </c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</row>
    <row r="759" spans="2:34" x14ac:dyDescent="0.3">
      <c r="J759" s="135"/>
      <c r="K759" s="31"/>
      <c r="L759" s="132" t="s">
        <v>33</v>
      </c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</row>
    <row r="760" spans="2:34" x14ac:dyDescent="0.3">
      <c r="J760" s="136"/>
      <c r="K760" s="31"/>
      <c r="L760" s="132" t="s">
        <v>34</v>
      </c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</row>
  </sheetData>
  <mergeCells count="20">
    <mergeCell ref="J752:AB754"/>
    <mergeCell ref="J756:AA756"/>
    <mergeCell ref="H4:O4"/>
    <mergeCell ref="C6:D6"/>
    <mergeCell ref="J6:O6"/>
    <mergeCell ref="B746:H747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L100:L743 J100:J743 X735:X739 V735:V739 V742:V744 X742:X744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744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4 S742:S744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S74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zoomScale="90" zoomScaleNormal="90" workbookViewId="0">
      <selection activeCell="A26" sqref="A26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42" t="s">
        <v>283</v>
      </c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  <c r="P2" s="542"/>
      <c r="Q2" s="542"/>
      <c r="R2" s="542"/>
      <c r="S2" s="542"/>
      <c r="T2" s="542"/>
      <c r="U2" s="542"/>
      <c r="V2" s="542"/>
      <c r="W2" s="542"/>
      <c r="X2" s="542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44" t="s">
        <v>278</v>
      </c>
      <c r="C4" s="545"/>
      <c r="D4" s="545"/>
      <c r="E4" s="545"/>
      <c r="F4" s="545"/>
      <c r="G4" s="545"/>
      <c r="H4" s="545"/>
      <c r="I4" s="545"/>
      <c r="J4" s="545"/>
      <c r="K4" s="545"/>
      <c r="L4" s="545"/>
      <c r="M4" s="545"/>
      <c r="N4" s="545"/>
      <c r="O4" s="545"/>
      <c r="P4" s="545"/>
      <c r="Q4" s="545"/>
      <c r="R4" s="545"/>
      <c r="S4" s="545"/>
      <c r="T4" s="545"/>
      <c r="U4" s="545"/>
      <c r="V4" s="545"/>
      <c r="X4" s="138"/>
      <c r="Y4" s="544" t="s">
        <v>328</v>
      </c>
      <c r="Z4" s="545"/>
      <c r="AA4" s="545"/>
      <c r="AB4" s="545"/>
      <c r="AC4" s="545"/>
      <c r="AD4" s="545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46" t="s">
        <v>329</v>
      </c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  <c r="P6" s="546"/>
      <c r="Q6" s="546"/>
      <c r="R6" s="546"/>
      <c r="S6" s="546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46"/>
      <c r="E7" s="546"/>
      <c r="F7" s="546"/>
      <c r="G7" s="546"/>
      <c r="H7" s="546"/>
      <c r="I7" s="546"/>
      <c r="J7" s="546"/>
      <c r="K7" s="546"/>
      <c r="L7" s="546"/>
      <c r="M7" s="546"/>
      <c r="N7" s="546"/>
      <c r="O7" s="546"/>
      <c r="P7" s="546"/>
      <c r="Q7" s="546"/>
      <c r="R7" s="546"/>
      <c r="S7" s="546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  <c r="P8" s="546"/>
      <c r="Q8" s="546"/>
      <c r="R8" s="546"/>
      <c r="S8" s="546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  <c r="P9" s="546"/>
      <c r="Q9" s="546"/>
      <c r="R9" s="546"/>
      <c r="S9" s="546"/>
      <c r="T9" s="320"/>
      <c r="U9" s="320"/>
      <c r="V9" s="320"/>
      <c r="W9" s="320"/>
      <c r="Y9" s="519">
        <v>43831</v>
      </c>
      <c r="Z9" s="520">
        <v>1.5605210418518181</v>
      </c>
      <c r="AA9" s="520">
        <v>-0.35960459831512909</v>
      </c>
      <c r="AB9" s="520">
        <v>-2.6340061006556681</v>
      </c>
      <c r="AC9" s="520">
        <v>5.40052648906493</v>
      </c>
      <c r="AD9" s="520">
        <v>2.1040969298775423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519" t="s">
        <v>173</v>
      </c>
      <c r="Z10" s="520">
        <v>7.5236626084819402E-2</v>
      </c>
      <c r="AA10" s="520">
        <v>0.17146567102888349</v>
      </c>
      <c r="AB10" s="520">
        <v>-2.6340061006556681</v>
      </c>
      <c r="AC10" s="520">
        <v>4.0708546499303395</v>
      </c>
      <c r="AD10" s="520">
        <v>2.2344438658346593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519" t="s">
        <v>173</v>
      </c>
      <c r="Z11" s="520">
        <v>-2.6273892313750893</v>
      </c>
      <c r="AA11" s="520">
        <v>2.427584841707553E-2</v>
      </c>
      <c r="AB11" s="520">
        <v>-2.6340061006556681</v>
      </c>
      <c r="AC11" s="520">
        <v>1.4338606109613181</v>
      </c>
      <c r="AD11" s="520">
        <v>2.6804104418237591</v>
      </c>
    </row>
    <row r="12" spans="1:30" x14ac:dyDescent="0.3">
      <c r="A12" s="309"/>
      <c r="B12" s="309"/>
      <c r="C12" s="309"/>
      <c r="D12" s="309"/>
      <c r="Y12" s="519" t="s">
        <v>173</v>
      </c>
      <c r="Z12" s="520">
        <v>-2.420441926409878</v>
      </c>
      <c r="AA12" s="520">
        <v>-0.55537159043867912</v>
      </c>
      <c r="AB12" s="520">
        <v>-2.6340061006556681</v>
      </c>
      <c r="AC12" s="520">
        <v>2.8266560066127369</v>
      </c>
      <c r="AD12" s="520">
        <v>3.6686994574345744</v>
      </c>
    </row>
    <row r="13" spans="1:30" x14ac:dyDescent="0.3">
      <c r="A13" s="309"/>
      <c r="B13" s="309"/>
      <c r="C13" s="309"/>
      <c r="D13" s="309"/>
      <c r="Y13" s="519" t="s">
        <v>173</v>
      </c>
      <c r="Z13" s="520">
        <v>0.68374813465680884</v>
      </c>
      <c r="AA13" s="520">
        <v>-0.80219835042533916</v>
      </c>
      <c r="AB13" s="520">
        <v>-2.6340061006556681</v>
      </c>
      <c r="AC13" s="520">
        <v>5.1945771037842121</v>
      </c>
      <c r="AD13" s="520">
        <v>3.3439890953400839</v>
      </c>
    </row>
    <row r="14" spans="1:30" x14ac:dyDescent="0.3">
      <c r="Y14" s="519" t="s">
        <v>173</v>
      </c>
      <c r="Z14" s="520">
        <v>-8.7466424434108792E-2</v>
      </c>
      <c r="AA14" s="520">
        <v>-0.51786852451835852</v>
      </c>
      <c r="AB14" s="520">
        <v>-2.6340061006556681</v>
      </c>
      <c r="AC14" s="520">
        <v>3.1096147261672797</v>
      </c>
      <c r="AD14" s="520">
        <v>3.5696427594493452</v>
      </c>
    </row>
    <row r="15" spans="1:30" x14ac:dyDescent="0.3">
      <c r="Y15" s="519" t="s">
        <v>173</v>
      </c>
      <c r="Z15" s="520">
        <v>-1.0718093534451243</v>
      </c>
      <c r="AA15" s="520">
        <v>-0.10911829902530412</v>
      </c>
      <c r="AB15" s="520">
        <v>-2.6340061006556681</v>
      </c>
      <c r="AC15" s="520">
        <v>3.6448066155212047</v>
      </c>
      <c r="AD15" s="520">
        <v>3.8774466578325621</v>
      </c>
    </row>
    <row r="16" spans="1:30" x14ac:dyDescent="0.3">
      <c r="Y16" s="519" t="s">
        <v>173</v>
      </c>
      <c r="Z16" s="520">
        <v>-0.16726627805480154</v>
      </c>
      <c r="AA16" s="520">
        <v>0.36723418557342447</v>
      </c>
      <c r="AB16" s="520">
        <v>-2.6340061006556681</v>
      </c>
      <c r="AC16" s="520">
        <v>3.1275539544034956</v>
      </c>
      <c r="AD16" s="520">
        <v>4.2343390931030616</v>
      </c>
    </row>
    <row r="17" spans="25:30" x14ac:dyDescent="0.3">
      <c r="Y17" s="519" t="s">
        <v>173</v>
      </c>
      <c r="Z17" s="520">
        <v>2.0655454074336843</v>
      </c>
      <c r="AA17" s="520">
        <v>0.50683681686593463</v>
      </c>
      <c r="AB17" s="520">
        <v>-2.6340061006556681</v>
      </c>
      <c r="AC17" s="520">
        <v>5.65043029869517</v>
      </c>
      <c r="AD17" s="520">
        <v>4.4401555150072216</v>
      </c>
    </row>
    <row r="18" spans="25:30" x14ac:dyDescent="0.3">
      <c r="Y18" s="519" t="s">
        <v>173</v>
      </c>
      <c r="Z18" s="520">
        <v>0.23386234707629061</v>
      </c>
      <c r="AA18" s="520">
        <v>0.68685547109054623</v>
      </c>
      <c r="AB18" s="520">
        <v>-2.6340061006556681</v>
      </c>
      <c r="AC18" s="520">
        <v>3.5884878996438374</v>
      </c>
      <c r="AD18" s="520">
        <v>4.8416845118984195</v>
      </c>
    </row>
    <row r="19" spans="25:30" x14ac:dyDescent="0.3">
      <c r="Y19" s="519" t="s">
        <v>173</v>
      </c>
      <c r="Z19" s="520">
        <v>0.91402546578122212</v>
      </c>
      <c r="AA19" s="520">
        <v>0.83505180254872113</v>
      </c>
      <c r="AB19" s="520">
        <v>-2.6340061006556681</v>
      </c>
      <c r="AC19" s="520">
        <v>5.3249030535062332</v>
      </c>
      <c r="AD19" s="520">
        <v>4.9907920724992385</v>
      </c>
    </row>
    <row r="20" spans="25:30" x14ac:dyDescent="0.3">
      <c r="Y20" s="519" t="s">
        <v>173</v>
      </c>
      <c r="Z20" s="520">
        <v>1.6609665537043798</v>
      </c>
      <c r="AA20" s="520">
        <v>0.91214742241878888</v>
      </c>
      <c r="AB20" s="520">
        <v>-2.6340061006556681</v>
      </c>
      <c r="AC20" s="520">
        <v>6.6352920571133325</v>
      </c>
      <c r="AD20" s="520">
        <v>4.8220262539296987</v>
      </c>
    </row>
    <row r="21" spans="25:30" x14ac:dyDescent="0.3">
      <c r="Y21" s="519" t="s">
        <v>173</v>
      </c>
      <c r="Z21" s="520">
        <v>1.1726641551381718</v>
      </c>
      <c r="AA21" s="520">
        <v>0.70381837253933011</v>
      </c>
      <c r="AB21" s="520">
        <v>-2.6340061006556681</v>
      </c>
      <c r="AC21" s="520">
        <v>5.9203177044056616</v>
      </c>
      <c r="AD21" s="520">
        <v>4.7363403719616093</v>
      </c>
    </row>
    <row r="22" spans="25:30" x14ac:dyDescent="0.3">
      <c r="Y22" s="519" t="s">
        <v>173</v>
      </c>
      <c r="Z22" s="520">
        <v>-3.4435033237898871E-2</v>
      </c>
      <c r="AA22" s="520">
        <v>0.56024998033285167</v>
      </c>
      <c r="AB22" s="520">
        <v>-2.6340061006556681</v>
      </c>
      <c r="AC22" s="520">
        <v>4.6885595397269384</v>
      </c>
      <c r="AD22" s="520">
        <v>4.7602807694125078</v>
      </c>
    </row>
    <row r="23" spans="25:30" x14ac:dyDescent="0.3">
      <c r="Y23" s="519" t="s">
        <v>173</v>
      </c>
      <c r="Z23" s="520">
        <v>0.37240306103567233</v>
      </c>
      <c r="AA23" s="520">
        <v>0.24226471990565684</v>
      </c>
      <c r="AB23" s="520">
        <v>-2.6340061006556681</v>
      </c>
      <c r="AC23" s="520">
        <v>1.9461932244167173</v>
      </c>
      <c r="AD23" s="520">
        <v>4.6334467384578044</v>
      </c>
    </row>
    <row r="24" spans="25:30" x14ac:dyDescent="0.3">
      <c r="Y24" s="519" t="s">
        <v>173</v>
      </c>
      <c r="Z24" s="520">
        <v>0.60724205827747291</v>
      </c>
      <c r="AA24" s="520">
        <v>0.10335672482474154</v>
      </c>
      <c r="AB24" s="520">
        <v>-2.6340061006556681</v>
      </c>
      <c r="AC24" s="520">
        <v>5.0506291249185438</v>
      </c>
      <c r="AD24" s="520">
        <v>4.6045888336711034</v>
      </c>
    </row>
    <row r="25" spans="25:30" x14ac:dyDescent="0.3">
      <c r="Y25" s="519" t="s">
        <v>173</v>
      </c>
      <c r="Z25" s="520">
        <v>-0.77111639836905876</v>
      </c>
      <c r="AA25" s="520">
        <v>0.42178935162047659</v>
      </c>
      <c r="AB25" s="520">
        <v>-2.6340061006556681</v>
      </c>
      <c r="AC25" s="520">
        <v>3.756070681800125</v>
      </c>
      <c r="AD25" s="520">
        <v>4.6048780864407934</v>
      </c>
    </row>
    <row r="26" spans="25:30" x14ac:dyDescent="0.3">
      <c r="Y26" s="519" t="s">
        <v>173</v>
      </c>
      <c r="Z26" s="520">
        <v>-1.3118713572091414</v>
      </c>
      <c r="AA26" s="520">
        <v>0.52309808605801955</v>
      </c>
      <c r="AB26" s="520">
        <v>-2.6340061006556681</v>
      </c>
      <c r="AC26" s="520">
        <v>4.4370648368233105</v>
      </c>
      <c r="AD26" s="520">
        <v>4.8405480305397299</v>
      </c>
    </row>
    <row r="27" spans="25:30" x14ac:dyDescent="0.3">
      <c r="Y27" s="519" t="s">
        <v>173</v>
      </c>
      <c r="Z27" s="520">
        <v>0.68861058813797271</v>
      </c>
      <c r="AA27" s="520">
        <v>0.48728169324408332</v>
      </c>
      <c r="AB27" s="520">
        <v>-2.6340061006556681</v>
      </c>
      <c r="AC27" s="520">
        <v>6.4332867236064288</v>
      </c>
      <c r="AD27" s="520">
        <v>5.4172014597784175</v>
      </c>
    </row>
    <row r="28" spans="25:30" x14ac:dyDescent="0.3">
      <c r="Y28" s="519" t="s">
        <v>173</v>
      </c>
      <c r="Z28" s="520">
        <v>3.4016925427083171</v>
      </c>
      <c r="AA28" s="520">
        <v>0.72281767142480446</v>
      </c>
      <c r="AB28" s="520">
        <v>-2.6340061006556681</v>
      </c>
      <c r="AC28" s="520">
        <v>5.922342473793492</v>
      </c>
      <c r="AD28" s="520">
        <v>5.7091670129149277</v>
      </c>
    </row>
    <row r="29" spans="25:30" x14ac:dyDescent="0.3">
      <c r="Y29" s="519" t="s">
        <v>173</v>
      </c>
      <c r="Z29" s="520">
        <v>0.67472610782490161</v>
      </c>
      <c r="AA29" s="520">
        <v>1.2238057919785155</v>
      </c>
      <c r="AB29" s="520">
        <v>-2.6340061006556681</v>
      </c>
      <c r="AC29" s="520">
        <v>6.3382491484194929</v>
      </c>
      <c r="AD29" s="520">
        <v>5.9004077921115039</v>
      </c>
    </row>
    <row r="30" spans="25:30" x14ac:dyDescent="0.3">
      <c r="Y30" s="519" t="s">
        <v>173</v>
      </c>
      <c r="Z30" s="520">
        <v>0.12168831133811908</v>
      </c>
      <c r="AA30" s="520">
        <v>1.838247546654072</v>
      </c>
      <c r="AB30" s="520">
        <v>-2.6340061006556681</v>
      </c>
      <c r="AC30" s="520">
        <v>5.9827672290875284</v>
      </c>
      <c r="AD30" s="520">
        <v>5.9274669919969574</v>
      </c>
    </row>
    <row r="31" spans="25:30" x14ac:dyDescent="0.3">
      <c r="Y31" s="519" t="s">
        <v>173</v>
      </c>
      <c r="Z31" s="520">
        <v>2.2559939055425202</v>
      </c>
      <c r="AA31" s="520">
        <v>2.2594428764795693</v>
      </c>
      <c r="AB31" s="520">
        <v>-2.6340061006556681</v>
      </c>
      <c r="AC31" s="520">
        <v>7.0943879968741186</v>
      </c>
      <c r="AD31" s="520">
        <v>5.623943249417148</v>
      </c>
    </row>
    <row r="32" spans="25:30" x14ac:dyDescent="0.3">
      <c r="Y32" s="519" t="s">
        <v>173</v>
      </c>
      <c r="Z32" s="520">
        <v>2.7358004455069187</v>
      </c>
      <c r="AA32" s="520">
        <v>2.0187810917139672</v>
      </c>
      <c r="AB32" s="520">
        <v>-2.6340061006556681</v>
      </c>
      <c r="AC32" s="520">
        <v>5.0947561361761586</v>
      </c>
      <c r="AD32" s="520">
        <v>5.0524356448629311</v>
      </c>
    </row>
    <row r="33" spans="1:30" x14ac:dyDescent="0.3">
      <c r="Y33" s="519" t="s">
        <v>173</v>
      </c>
      <c r="Z33" s="520">
        <v>2.9892209255197537</v>
      </c>
      <c r="AA33" s="520">
        <v>1.8863203384158571</v>
      </c>
      <c r="AB33" s="520">
        <v>-2.6340061006556681</v>
      </c>
      <c r="AC33" s="520">
        <v>4.6264792360214813</v>
      </c>
      <c r="AD33" s="520">
        <v>4.7189584626747347</v>
      </c>
    </row>
    <row r="34" spans="1:30" x14ac:dyDescent="0.3">
      <c r="Y34" s="519" t="s">
        <v>173</v>
      </c>
      <c r="Z34" s="520">
        <v>3.6369778969164539</v>
      </c>
      <c r="AA34" s="520">
        <v>1.9765874891028923</v>
      </c>
      <c r="AB34" s="520">
        <v>-2.6340061006556681</v>
      </c>
      <c r="AC34" s="520">
        <v>4.3086205255477665</v>
      </c>
      <c r="AD34" s="520">
        <v>4.4929833666698533</v>
      </c>
    </row>
    <row r="35" spans="1:30" x14ac:dyDescent="0.3">
      <c r="D35" s="98" t="s">
        <v>282</v>
      </c>
      <c r="Y35" s="519" t="s">
        <v>173</v>
      </c>
      <c r="Z35" s="520">
        <v>1.7170600493491026</v>
      </c>
      <c r="AA35" s="520">
        <v>1.9211871930965196</v>
      </c>
      <c r="AB35" s="520">
        <v>-2.6340061006556681</v>
      </c>
      <c r="AC35" s="520">
        <v>1.9217892419139702</v>
      </c>
      <c r="AD35" s="520">
        <v>4.2714336629297724</v>
      </c>
    </row>
    <row r="36" spans="1:30" x14ac:dyDescent="0.3">
      <c r="Y36" s="519" t="s">
        <v>173</v>
      </c>
      <c r="Z36" s="520">
        <v>-0.25249916526186622</v>
      </c>
      <c r="AA36" s="520">
        <v>1.596401972359607</v>
      </c>
      <c r="AB36" s="520">
        <v>-2.6340061006556681</v>
      </c>
      <c r="AC36" s="520">
        <v>4.0039088731021195</v>
      </c>
      <c r="AD36" s="520">
        <v>3.8849912846967385</v>
      </c>
    </row>
    <row r="37" spans="1:30" ht="18" x14ac:dyDescent="0.3">
      <c r="C37" s="543" t="s">
        <v>246</v>
      </c>
      <c r="D37" s="543"/>
      <c r="E37" s="543"/>
      <c r="F37" s="543"/>
      <c r="G37" s="543"/>
      <c r="H37" s="543"/>
      <c r="I37" s="543"/>
      <c r="J37" s="543"/>
      <c r="K37" s="543"/>
      <c r="L37" s="543"/>
      <c r="M37" s="543"/>
      <c r="N37" s="543"/>
      <c r="O37" s="543"/>
      <c r="P37" s="543"/>
      <c r="Q37" s="543"/>
      <c r="Y37" s="519" t="s">
        <v>173</v>
      </c>
      <c r="Z37" s="520">
        <v>0.7535583661473626</v>
      </c>
      <c r="AA37" s="520">
        <v>1.2609360666942151</v>
      </c>
      <c r="AB37" s="520">
        <v>-2.6340061006556681</v>
      </c>
      <c r="AC37" s="520">
        <v>4.4009415570533577</v>
      </c>
      <c r="AD37" s="520">
        <v>3.5411756416878615</v>
      </c>
    </row>
    <row r="38" spans="1:30" x14ac:dyDescent="0.3">
      <c r="C38" s="309"/>
      <c r="D38" s="309"/>
      <c r="Y38" s="519" t="s">
        <v>173</v>
      </c>
      <c r="Z38" s="520">
        <v>1.8681918334979128</v>
      </c>
      <c r="AA38" s="520">
        <v>0.39832555465849434</v>
      </c>
      <c r="AB38" s="520">
        <v>-2.6340061006556681</v>
      </c>
      <c r="AC38" s="520">
        <v>5.5435400706935525</v>
      </c>
      <c r="AD38" s="520">
        <v>2.9070820278808105</v>
      </c>
    </row>
    <row r="39" spans="1:30" ht="15.75" customHeight="1" thickBot="1" x14ac:dyDescent="0.35">
      <c r="A39" s="309"/>
      <c r="C39" s="566" t="s">
        <v>99</v>
      </c>
      <c r="D39" s="569" t="s">
        <v>273</v>
      </c>
      <c r="E39" s="570"/>
      <c r="F39" s="570"/>
      <c r="G39" s="571"/>
      <c r="H39" s="572" t="s">
        <v>4</v>
      </c>
      <c r="I39" s="539"/>
      <c r="J39" s="539"/>
      <c r="K39" s="539"/>
      <c r="L39" s="539"/>
      <c r="M39" s="573"/>
      <c r="N39" s="572" t="s">
        <v>17</v>
      </c>
      <c r="O39" s="539"/>
      <c r="P39" s="539"/>
      <c r="Q39" s="540"/>
      <c r="Y39" s="519" t="s">
        <v>173</v>
      </c>
      <c r="Z39" s="520">
        <v>0.46230390034852986</v>
      </c>
      <c r="AA39" s="520">
        <v>-7.3731793404292478E-2</v>
      </c>
      <c r="AB39" s="520">
        <v>-2.6340061006556681</v>
      </c>
      <c r="AC39" s="520">
        <v>2.3896594885449218</v>
      </c>
      <c r="AD39" s="520">
        <v>2.5686002481702741</v>
      </c>
    </row>
    <row r="40" spans="1:30" ht="15" thickBot="1" x14ac:dyDescent="0.35">
      <c r="A40" s="309"/>
      <c r="C40" s="567"/>
      <c r="D40" s="574" t="s">
        <v>6</v>
      </c>
      <c r="E40" s="575"/>
      <c r="F40" s="75" t="s">
        <v>14</v>
      </c>
      <c r="G40" s="548" t="s">
        <v>29</v>
      </c>
      <c r="H40" s="550" t="s">
        <v>198</v>
      </c>
      <c r="I40" s="551"/>
      <c r="J40" s="552"/>
      <c r="K40" s="553" t="s">
        <v>199</v>
      </c>
      <c r="L40" s="551"/>
      <c r="M40" s="554"/>
      <c r="N40" s="550" t="s">
        <v>18</v>
      </c>
      <c r="O40" s="551"/>
      <c r="P40" s="551"/>
      <c r="Q40" s="552"/>
      <c r="Y40" s="519">
        <v>43862</v>
      </c>
      <c r="Z40" s="520">
        <v>0.64095958586200963</v>
      </c>
      <c r="AA40" s="520">
        <v>-0.58560217392118707</v>
      </c>
      <c r="AB40" s="520">
        <v>-2.6340061006556681</v>
      </c>
      <c r="AC40" s="520">
        <v>2.2197697349593426</v>
      </c>
      <c r="AD40" s="520">
        <v>1.6622372673237626</v>
      </c>
    </row>
    <row r="41" spans="1:30" ht="16.2" thickBot="1" x14ac:dyDescent="0.35">
      <c r="A41" s="309"/>
      <c r="C41" s="568"/>
      <c r="D41" s="344" t="s">
        <v>6</v>
      </c>
      <c r="E41" s="344" t="s">
        <v>12</v>
      </c>
      <c r="F41" s="344" t="s">
        <v>13</v>
      </c>
      <c r="G41" s="549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519" t="s">
        <v>173</v>
      </c>
      <c r="Z41" s="520">
        <v>-2.4012956873335911</v>
      </c>
      <c r="AA41" s="520">
        <v>-1.3465588661258836</v>
      </c>
      <c r="AB41" s="520">
        <v>-2.6340061006556681</v>
      </c>
      <c r="AC41" s="520">
        <v>-0.13003477110159167</v>
      </c>
      <c r="AD41" s="520">
        <v>0.5472891359422688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519" t="s">
        <v>173</v>
      </c>
      <c r="Z42" s="520">
        <v>-1.587341387090405</v>
      </c>
      <c r="AA42" s="520">
        <v>-1.9521992214512331</v>
      </c>
      <c r="AB42" s="520">
        <v>-2.6340061006556681</v>
      </c>
      <c r="AC42" s="520">
        <v>-0.44758321605978324</v>
      </c>
      <c r="AD42" s="520">
        <v>-0.67155420833624235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519" t="s">
        <v>173</v>
      </c>
      <c r="Z43" s="520">
        <v>-3.8355918288801285</v>
      </c>
      <c r="AA43" s="520">
        <v>-2.3168772957518797</v>
      </c>
      <c r="AB43" s="520">
        <v>-2.6340061006556681</v>
      </c>
      <c r="AC43" s="520">
        <v>-2.3406319928234609</v>
      </c>
      <c r="AD43" s="520">
        <v>-1.53906273014937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519" t="s">
        <v>173</v>
      </c>
      <c r="Z44" s="520">
        <v>-4.5731384792855128</v>
      </c>
      <c r="AA44" s="520">
        <v>-2.9043269684928603</v>
      </c>
      <c r="AB44" s="520">
        <v>-2.6340061006556681</v>
      </c>
      <c r="AC44" s="520">
        <v>-3.4036953626170998</v>
      </c>
      <c r="AD44" s="520">
        <v>-2.590531672252518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519" t="s">
        <v>173</v>
      </c>
      <c r="Z45" s="520">
        <v>-2.3712906537795342</v>
      </c>
      <c r="AA45" s="520">
        <v>-2.9706773082476445</v>
      </c>
      <c r="AB45" s="520">
        <v>-2.6340061006556681</v>
      </c>
      <c r="AC45" s="520">
        <v>-2.9883633392560256</v>
      </c>
      <c r="AD45" s="520">
        <v>-3.1503706877844246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519" t="s">
        <v>173</v>
      </c>
      <c r="Z46" s="520">
        <v>-2.0904426197559989</v>
      </c>
      <c r="AA46" s="520">
        <v>-2.7763208791324936</v>
      </c>
      <c r="AB46" s="520">
        <v>-2.6340061006556681</v>
      </c>
      <c r="AC46" s="520">
        <v>-3.6829001641469716</v>
      </c>
      <c r="AD46" s="520">
        <v>-3.3764246784293164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519" t="s">
        <v>173</v>
      </c>
      <c r="Z47" s="520">
        <v>-3.4711881233248492</v>
      </c>
      <c r="AA47" s="520">
        <v>-2.5974135352886232</v>
      </c>
      <c r="AB47" s="520">
        <v>-2.6340061006556681</v>
      </c>
      <c r="AC47" s="520">
        <v>-5.1405128597626941</v>
      </c>
      <c r="AD47" s="520">
        <v>-3.307406973701041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519" t="s">
        <v>173</v>
      </c>
      <c r="Z48" s="520">
        <v>-2.8657480656170815</v>
      </c>
      <c r="AA48" s="520">
        <v>-1.5364700413187786</v>
      </c>
      <c r="AB48" s="520">
        <v>-2.6340061006556681</v>
      </c>
      <c r="AC48" s="520">
        <v>-4.048907879824938</v>
      </c>
      <c r="AD48" s="520">
        <v>-2.9787823940833817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519" t="s">
        <v>173</v>
      </c>
      <c r="Z49" s="520">
        <v>-0.22684638328434725</v>
      </c>
      <c r="AA49" s="520">
        <v>-0.70677558017318864</v>
      </c>
      <c r="AB49" s="520">
        <v>-2.6340061006556681</v>
      </c>
      <c r="AC49" s="520">
        <v>-2.0299611505740245</v>
      </c>
      <c r="AD49" s="520">
        <v>-2.8350236719222885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519" t="s">
        <v>173</v>
      </c>
      <c r="Z50" s="520">
        <v>-2.5832404219730396</v>
      </c>
      <c r="AA50" s="520">
        <v>-0.59730288118624508</v>
      </c>
      <c r="AB50" s="520">
        <v>-2.6340061006556681</v>
      </c>
      <c r="AC50" s="520">
        <v>-1.8575080597255322</v>
      </c>
      <c r="AD50" s="520">
        <v>-3.4201873813516488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519" t="s">
        <v>173</v>
      </c>
      <c r="Z51" s="520">
        <v>2.8534659785033982</v>
      </c>
      <c r="AA51" s="520">
        <v>-0.20349673820054326</v>
      </c>
      <c r="AB51" s="520">
        <v>-2.6340061006556681</v>
      </c>
      <c r="AC51" s="520">
        <v>-1.1033233052934861</v>
      </c>
      <c r="AD51" s="520">
        <v>-3.3249132597118654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519" t="s">
        <v>173</v>
      </c>
      <c r="Z52" s="520">
        <v>3.4365705742395978</v>
      </c>
      <c r="AA52" s="520">
        <v>0.38690501543489664</v>
      </c>
      <c r="AB52" s="520">
        <v>-2.6340061006556681</v>
      </c>
      <c r="AC52" s="520">
        <v>-1.9820522841283719</v>
      </c>
      <c r="AD52" s="520">
        <v>-3.1961835049221015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519" t="s">
        <v>173</v>
      </c>
      <c r="Z53" s="520">
        <v>-1.3241337268473936</v>
      </c>
      <c r="AA53" s="520">
        <v>1.259112222673137</v>
      </c>
      <c r="AB53" s="520">
        <v>-2.6340061006556681</v>
      </c>
      <c r="AC53" s="520">
        <v>-7.7790461301524942</v>
      </c>
      <c r="AD53" s="520">
        <v>-2.3859605145232234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519" t="s">
        <v>173</v>
      </c>
      <c r="Z54" s="520">
        <v>-0.71454512242493662</v>
      </c>
      <c r="AA54" s="520">
        <v>1.6912933991694901</v>
      </c>
      <c r="AB54" s="520">
        <v>-2.6340061006556681</v>
      </c>
      <c r="AC54" s="520">
        <v>-4.4735940082842092</v>
      </c>
      <c r="AD54" s="520">
        <v>-2.029673342202043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519" t="s">
        <v>173</v>
      </c>
      <c r="Z55" s="520">
        <v>1.2670642098309979</v>
      </c>
      <c r="AA55" s="520">
        <v>1.2414907750327726</v>
      </c>
      <c r="AB55" s="520">
        <v>-2.6340061006556681</v>
      </c>
      <c r="AC55" s="520">
        <v>-3.1477995962965934</v>
      </c>
      <c r="AD55" s="520">
        <v>-1.9850290066047072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519" t="s">
        <v>173</v>
      </c>
      <c r="Z56" s="520">
        <v>5.8786040673833355</v>
      </c>
      <c r="AA56" s="520">
        <v>0.83176159006672379</v>
      </c>
      <c r="AB56" s="520">
        <v>-2.6340061006556681</v>
      </c>
      <c r="AC56" s="520">
        <v>3.6415997822181225</v>
      </c>
      <c r="AD56" s="520">
        <v>-1.5142313270295915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519" t="s">
        <v>173</v>
      </c>
      <c r="Z57" s="520">
        <v>0.44202781350143105</v>
      </c>
      <c r="AA57" s="520">
        <v>0.81508326227001526</v>
      </c>
      <c r="AB57" s="520">
        <v>-2.6340061006556681</v>
      </c>
      <c r="AC57" s="520">
        <v>0.63650214652273007</v>
      </c>
      <c r="AD57" s="520">
        <v>-0.1337101119518869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519" t="s">
        <v>173</v>
      </c>
      <c r="Z58" s="520">
        <v>-0.29515239045362307</v>
      </c>
      <c r="AA58" s="520">
        <v>0.9390360907651506</v>
      </c>
      <c r="AB58" s="520">
        <v>-2.6340061006556681</v>
      </c>
      <c r="AC58" s="520">
        <v>-0.7908129561121342</v>
      </c>
      <c r="AD58" s="520">
        <v>0.74994466047381125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519" t="s">
        <v>173</v>
      </c>
      <c r="Z59" s="520">
        <v>0.56846627947725592</v>
      </c>
      <c r="AA59" s="520">
        <v>0.28662782626541644</v>
      </c>
      <c r="AB59" s="520">
        <v>-2.6340061006556681</v>
      </c>
      <c r="AC59" s="520">
        <v>1.3135314728974379</v>
      </c>
      <c r="AD59" s="520">
        <v>0.97863160711836117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519" t="s">
        <v>173</v>
      </c>
      <c r="Z60" s="520">
        <v>-1.4408820214243541</v>
      </c>
      <c r="AA60" s="520">
        <v>-0.68210352117137751</v>
      </c>
      <c r="AB60" s="520">
        <v>-2.6340061006556681</v>
      </c>
      <c r="AC60" s="520">
        <v>1.884602375391438</v>
      </c>
      <c r="AD60" s="520">
        <v>7.4107546835112517E-2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519" t="s">
        <v>173</v>
      </c>
      <c r="Z61" s="520">
        <v>0.15312467704100996</v>
      </c>
      <c r="AA61" s="520">
        <v>-0.3719186709274781</v>
      </c>
      <c r="AB61" s="520">
        <v>-2.6340061006556681</v>
      </c>
      <c r="AC61" s="520">
        <v>1.7119893986956782</v>
      </c>
      <c r="AD61" s="520">
        <v>0.16360223252647188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519" t="s">
        <v>173</v>
      </c>
      <c r="Z62" s="520">
        <v>-3.2997936416671405</v>
      </c>
      <c r="AA62" s="520">
        <v>0.27962608030771513</v>
      </c>
      <c r="AB62" s="520">
        <v>-2.6340061006556681</v>
      </c>
      <c r="AC62" s="520">
        <v>-1.5469909697847442</v>
      </c>
      <c r="AD62" s="520">
        <v>0.72221887051500944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519" t="s">
        <v>173</v>
      </c>
      <c r="Z63" s="520">
        <v>-0.90251536467422211</v>
      </c>
      <c r="AA63" s="520">
        <v>3.7356045849264205E-2</v>
      </c>
      <c r="AB63" s="520">
        <v>-2.6340061006556681</v>
      </c>
      <c r="AC63" s="520">
        <v>-2.6900686397646183</v>
      </c>
      <c r="AD63" s="520">
        <v>0.30855686620173273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519" t="s">
        <v>173</v>
      </c>
      <c r="Z64" s="520">
        <v>2.6133217652087266</v>
      </c>
      <c r="AA64" s="520">
        <v>0.36233911993695284</v>
      </c>
      <c r="AB64" s="520">
        <v>-2.6340061006556681</v>
      </c>
      <c r="AC64" s="520">
        <v>1.2629649463622457</v>
      </c>
      <c r="AD64" s="520">
        <v>0.46859657081212852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519" t="s">
        <v>173</v>
      </c>
      <c r="Z65" s="520">
        <v>4.2656608681927297</v>
      </c>
      <c r="AA65" s="520">
        <v>0.4895590907982062</v>
      </c>
      <c r="AB65" s="520">
        <v>-2.6340061006556681</v>
      </c>
      <c r="AC65" s="520">
        <v>3.1195035098076289</v>
      </c>
      <c r="AD65" s="520">
        <v>0.27907844611134991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519" t="s">
        <v>173</v>
      </c>
      <c r="Z66" s="520">
        <v>-1.1274239617319002</v>
      </c>
      <c r="AA66" s="520">
        <v>1.4070664617413162</v>
      </c>
      <c r="AB66" s="520">
        <v>-2.6340061006556681</v>
      </c>
      <c r="AC66" s="520">
        <v>-1.5821025572954994</v>
      </c>
      <c r="AD66" s="520">
        <v>0.87129521958481304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519" t="s">
        <v>173</v>
      </c>
      <c r="Z67" s="520">
        <v>0.83399949718946642</v>
      </c>
      <c r="AA67" s="520">
        <v>2.1428931925845212</v>
      </c>
      <c r="AB67" s="520">
        <v>-2.6340061006556681</v>
      </c>
      <c r="AC67" s="520">
        <v>3.0048803076642088</v>
      </c>
      <c r="AD67" s="520">
        <v>1.2386737393710803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519">
        <v>43891</v>
      </c>
      <c r="Z68" s="520">
        <v>1.0436644730697835</v>
      </c>
      <c r="AA68" s="520">
        <v>2.0355574263554188</v>
      </c>
      <c r="AB68" s="520">
        <v>-2.6340061006556681</v>
      </c>
      <c r="AC68" s="520">
        <v>0.38536252579022801</v>
      </c>
      <c r="AD68" s="520">
        <v>0.93024781198277695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519" t="s">
        <v>173</v>
      </c>
      <c r="Z69" s="520">
        <v>3.1227579549346292</v>
      </c>
      <c r="AA69" s="520">
        <v>1.5441865701202742</v>
      </c>
      <c r="AB69" s="520">
        <v>-2.6340061006556681</v>
      </c>
      <c r="AC69" s="520">
        <v>2.5985264445294973</v>
      </c>
      <c r="AD69" s="520">
        <v>0.49971909013026811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519" t="s">
        <v>173</v>
      </c>
      <c r="Z70" s="520">
        <v>4.2482717512282129</v>
      </c>
      <c r="AA70" s="520">
        <v>1.4761215709390838</v>
      </c>
      <c r="AB70" s="520">
        <v>-2.6340061006556681</v>
      </c>
      <c r="AC70" s="520">
        <v>-0.11841900126074734</v>
      </c>
      <c r="AD70" s="520">
        <v>0.65197089202315595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519" t="s">
        <v>173</v>
      </c>
      <c r="Z71" s="520">
        <v>1.8619714016050093</v>
      </c>
      <c r="AA71" s="520">
        <v>1.4274778925585045</v>
      </c>
      <c r="AB71" s="520">
        <v>-2.6340061006556681</v>
      </c>
      <c r="AC71" s="520">
        <v>-0.89601654535587727</v>
      </c>
      <c r="AD71" s="520">
        <v>0.12136290350067165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519" t="s">
        <v>173</v>
      </c>
      <c r="Z72" s="520">
        <v>0.82606487454671873</v>
      </c>
      <c r="AA72" s="520">
        <v>1.0841368784561261</v>
      </c>
      <c r="AB72" s="520">
        <v>-2.6340061006556681</v>
      </c>
      <c r="AC72" s="520">
        <v>0.10580245684006684</v>
      </c>
      <c r="AD72" s="520">
        <v>0.28225702078877035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519" t="s">
        <v>173</v>
      </c>
      <c r="Z73" s="520">
        <v>-1.603878956000234</v>
      </c>
      <c r="AA73" s="520">
        <v>0.79495226670932106</v>
      </c>
      <c r="AB73" s="520">
        <v>-2.6340061006556681</v>
      </c>
      <c r="AC73" s="520">
        <v>-0.51633994404528494</v>
      </c>
      <c r="AD73" s="520">
        <v>-3.7756945515639018E-3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519" t="s">
        <v>173</v>
      </c>
      <c r="Z74" s="520">
        <v>0.49349374852541139</v>
      </c>
      <c r="AA74" s="520">
        <v>0.47189910500141863</v>
      </c>
      <c r="AB74" s="520">
        <v>-2.6340061006556681</v>
      </c>
      <c r="AC74" s="520">
        <v>-0.70937561199318111</v>
      </c>
      <c r="AD74" s="520">
        <v>-4.9758439813124208E-2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519" t="s">
        <v>173</v>
      </c>
      <c r="Z75" s="520">
        <v>-1.3597226256468651</v>
      </c>
      <c r="AA75" s="520">
        <v>0.81338204849199625</v>
      </c>
      <c r="AB75" s="520">
        <v>-2.6340061006556681</v>
      </c>
      <c r="AC75" s="520">
        <v>1.5116213468069191</v>
      </c>
      <c r="AD75" s="520">
        <v>7.7207124132436479E-3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519" t="s">
        <v>173</v>
      </c>
      <c r="Z76" s="520">
        <v>1.0984656727069955</v>
      </c>
      <c r="AA76" s="520">
        <v>1.1654327656823784</v>
      </c>
      <c r="AB76" s="520">
        <v>-2.6340061006556681</v>
      </c>
      <c r="AC76" s="520">
        <v>0.59629743714715744</v>
      </c>
      <c r="AD76" s="520">
        <v>0.44658257117503247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519" t="s">
        <v>173</v>
      </c>
      <c r="Z77" s="520">
        <v>1.9868996192728945</v>
      </c>
      <c r="AA77" s="520">
        <v>1.9468190384666446</v>
      </c>
      <c r="AB77" s="520">
        <v>-2.6340061006556681</v>
      </c>
      <c r="AC77" s="520">
        <v>-0.44029821809166947</v>
      </c>
      <c r="AD77" s="520">
        <v>0.93745762103605812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519" t="s">
        <v>173</v>
      </c>
      <c r="Z78" s="520">
        <v>4.2523520060390529</v>
      </c>
      <c r="AA78" s="520">
        <v>1.4380146613520153</v>
      </c>
      <c r="AB78" s="520">
        <v>-2.6340061006556681</v>
      </c>
      <c r="AC78" s="520">
        <v>-0.49366247977130229</v>
      </c>
      <c r="AD78" s="520">
        <v>0.53562947026034025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519" t="s">
        <v>173</v>
      </c>
      <c r="Z79" s="520">
        <v>3.2904198948793928</v>
      </c>
      <c r="AA79" s="520">
        <v>1.8207427835007839</v>
      </c>
      <c r="AB79" s="520">
        <v>-2.6340061006556681</v>
      </c>
      <c r="AC79" s="520">
        <v>3.1778354681725887</v>
      </c>
      <c r="AD79" s="520">
        <v>0.15710091302241835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519" t="s">
        <v>173</v>
      </c>
      <c r="Z80" s="520">
        <v>3.8658249534896303</v>
      </c>
      <c r="AA80" s="520">
        <v>1.3868723788293826</v>
      </c>
      <c r="AB80" s="520">
        <v>-2.6340061006556681</v>
      </c>
      <c r="AC80" s="520">
        <v>2.9197854049818943</v>
      </c>
      <c r="AD80" s="520">
        <v>-0.28955773256934136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519" t="s">
        <v>173</v>
      </c>
      <c r="Z81" s="520">
        <v>-3.068136891276994</v>
      </c>
      <c r="AA81" s="520">
        <v>0.66487409391159091</v>
      </c>
      <c r="AB81" s="520">
        <v>-2.6340061006556681</v>
      </c>
      <c r="AC81" s="520">
        <v>-3.5221726674232059</v>
      </c>
      <c r="AD81" s="520">
        <v>-1.0547050005558845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519" t="s">
        <v>173</v>
      </c>
      <c r="Z82" s="520">
        <v>1.3193742293945161</v>
      </c>
      <c r="AA82" s="520">
        <v>-0.6944915787504371</v>
      </c>
      <c r="AB82" s="520">
        <v>-2.6340061006556681</v>
      </c>
      <c r="AC82" s="520">
        <v>-1.1380785538585343</v>
      </c>
      <c r="AD82" s="520">
        <v>-2.0320553236543151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519" t="s">
        <v>173</v>
      </c>
      <c r="Z83" s="520">
        <v>-1.9386271599928129</v>
      </c>
      <c r="AA83" s="520">
        <v>-3.0548750353396605</v>
      </c>
      <c r="AB83" s="520">
        <v>-2.6340061006556681</v>
      </c>
      <c r="AC83" s="520">
        <v>-2.5303130819951605</v>
      </c>
      <c r="AD83" s="520">
        <v>-4.7510796749004749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519" t="s">
        <v>173</v>
      </c>
      <c r="Z84" s="520">
        <v>-3.0670883751516476</v>
      </c>
      <c r="AA84" s="520">
        <v>-5.5031208302511727</v>
      </c>
      <c r="AB84" s="520">
        <v>-2.6340061006556681</v>
      </c>
      <c r="AC84" s="520">
        <v>-5.7963290939974712</v>
      </c>
      <c r="AD84" s="520">
        <v>-7.5708248581763389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519" t="s">
        <v>173</v>
      </c>
      <c r="Z85" s="520">
        <v>-5.2632077025951443</v>
      </c>
      <c r="AA85" s="520">
        <v>-7.5963301042706277</v>
      </c>
      <c r="AB85" s="520">
        <v>-2.6340061006556681</v>
      </c>
      <c r="AC85" s="520">
        <v>-7.3351147414603162</v>
      </c>
      <c r="AD85" s="520">
        <v>-9.8714954895546025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519" t="s">
        <v>173</v>
      </c>
      <c r="Z86" s="520">
        <v>-13.232264301245175</v>
      </c>
      <c r="AA86" s="520">
        <v>-10.863110109160161</v>
      </c>
      <c r="AB86" s="520">
        <v>-2.6340061006556681</v>
      </c>
      <c r="AC86" s="520">
        <v>-15.855334990550531</v>
      </c>
      <c r="AD86" s="520">
        <v>-12.836529277822379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519" t="s">
        <v>173</v>
      </c>
      <c r="Z87" s="520">
        <v>-13.271895610890951</v>
      </c>
      <c r="AA87" s="520">
        <v>-13.166047372741636</v>
      </c>
      <c r="AB87" s="520">
        <v>-2.6340061006556681</v>
      </c>
      <c r="AC87" s="520">
        <v>-16.818430877949154</v>
      </c>
      <c r="AD87" s="520">
        <v>-15.558926389693925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519" t="s">
        <v>173</v>
      </c>
      <c r="Z88" s="520">
        <v>-17.720601809413182</v>
      </c>
      <c r="AA88" s="520">
        <v>-15.635104751155989</v>
      </c>
      <c r="AB88" s="520">
        <v>-2.6340061006556681</v>
      </c>
      <c r="AC88" s="520">
        <v>-19.626867087071048</v>
      </c>
      <c r="AD88" s="520">
        <v>-18.009292359008992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519" t="s">
        <v>173</v>
      </c>
      <c r="Z89" s="520">
        <v>-21.548085804832208</v>
      </c>
      <c r="AA89" s="520">
        <v>-17.452560198087223</v>
      </c>
      <c r="AB89" s="520">
        <v>-2.6340061006556681</v>
      </c>
      <c r="AC89" s="520">
        <v>-21.893315071732971</v>
      </c>
      <c r="AD89" s="520">
        <v>-20.080052296267308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519" t="s">
        <v>173</v>
      </c>
      <c r="Z90" s="520">
        <v>-18.059188005063149</v>
      </c>
      <c r="AA90" s="520">
        <v>-18.155209351363812</v>
      </c>
      <c r="AB90" s="520">
        <v>-2.6340061006556681</v>
      </c>
      <c r="AC90" s="520">
        <v>-21.587092865095983</v>
      </c>
      <c r="AD90" s="520">
        <v>-20.914239181277214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519" t="s">
        <v>173</v>
      </c>
      <c r="Z91" s="520">
        <v>-20.350490024052107</v>
      </c>
      <c r="AA91" s="520">
        <v>-18.68583663778141</v>
      </c>
      <c r="AB91" s="520">
        <v>-2.6340061006556681</v>
      </c>
      <c r="AC91" s="520">
        <v>-22.948890879202935</v>
      </c>
      <c r="AD91" s="520">
        <v>-21.236605515694862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519" t="s">
        <v>173</v>
      </c>
      <c r="Z92" s="520">
        <v>-17.985395831113799</v>
      </c>
      <c r="AA92" s="520">
        <v>-19.443904139813874</v>
      </c>
      <c r="AB92" s="520">
        <v>-2.6340061006556681</v>
      </c>
      <c r="AC92" s="520">
        <v>-21.830434302268543</v>
      </c>
      <c r="AD92" s="520">
        <v>-21.776364778122094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519" t="s">
        <v>173</v>
      </c>
      <c r="Z93" s="520">
        <v>-18.150808374181278</v>
      </c>
      <c r="AA93" s="520">
        <v>-19.935472042722704</v>
      </c>
      <c r="AB93" s="520">
        <v>-2.6340061006556681</v>
      </c>
      <c r="AC93" s="520">
        <v>-21.694643185619853</v>
      </c>
      <c r="AD93" s="520">
        <v>-22.394218763241813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519" t="s">
        <v>173</v>
      </c>
      <c r="Z94" s="520">
        <v>-16.986286615814127</v>
      </c>
      <c r="AA94" s="520">
        <v>-19.831208269816447</v>
      </c>
      <c r="AB94" s="520">
        <v>-2.6340061006556681</v>
      </c>
      <c r="AC94" s="520">
        <v>-19.074995218872687</v>
      </c>
      <c r="AD94" s="520">
        <v>-22.52801150064202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519" t="s">
        <v>173</v>
      </c>
      <c r="Z95" s="520">
        <v>-23.027074323640448</v>
      </c>
      <c r="AA95" s="520">
        <v>-18.812839994339232</v>
      </c>
      <c r="AB95" s="520">
        <v>-2.6340061006556681</v>
      </c>
      <c r="AC95" s="520">
        <v>-23.405181924061679</v>
      </c>
      <c r="AD95" s="520">
        <v>-22.109011184642107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519" t="s">
        <v>173</v>
      </c>
      <c r="Z96" s="520">
        <v>-24.989061125194045</v>
      </c>
      <c r="AA96" s="520">
        <v>-18.613572261165363</v>
      </c>
      <c r="AB96" s="520">
        <v>-2.6340061006556681</v>
      </c>
      <c r="AC96" s="520">
        <v>-26.218292967571003</v>
      </c>
      <c r="AD96" s="520">
        <v>-22.071055137527747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519" t="s">
        <v>173</v>
      </c>
      <c r="Z97" s="520">
        <v>-17.329341594719345</v>
      </c>
      <c r="AA97" s="520">
        <v>-18.696459246823451</v>
      </c>
      <c r="AB97" s="520">
        <v>-2.6340061006556681</v>
      </c>
      <c r="AC97" s="520">
        <v>-22.523642026897434</v>
      </c>
      <c r="AD97" s="520">
        <v>-21.876335463192675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519" t="s">
        <v>173</v>
      </c>
      <c r="Z98" s="520">
        <v>-13.221912095711593</v>
      </c>
      <c r="AA98" s="520">
        <v>-19.246026777106689</v>
      </c>
      <c r="AB98" s="520">
        <v>-2.6340061006556681</v>
      </c>
      <c r="AC98" s="520">
        <v>-20.015888667203583</v>
      </c>
      <c r="AD98" s="520">
        <v>-22.365497148846185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519">
        <v>43922</v>
      </c>
      <c r="Z99" s="520">
        <v>-16.590521698896719</v>
      </c>
      <c r="AA99" s="520">
        <v>-19.341159586076429</v>
      </c>
      <c r="AB99" s="520">
        <v>-17.945345508567414</v>
      </c>
      <c r="AC99" s="520">
        <v>-21.564741972467999</v>
      </c>
      <c r="AD99" s="520">
        <v>-22.489789523198976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519" t="s">
        <v>173</v>
      </c>
      <c r="Z100" s="520">
        <v>-18.731017273787899</v>
      </c>
      <c r="AA100" s="520">
        <v>-19.274722478879813</v>
      </c>
      <c r="AB100" s="520">
        <v>-17.945345508567414</v>
      </c>
      <c r="AC100" s="520">
        <v>-20.331605465274322</v>
      </c>
      <c r="AD100" s="520">
        <v>-21.897437668689438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519" t="s">
        <v>173</v>
      </c>
      <c r="Z101" s="520">
        <v>-20.833259327796767</v>
      </c>
      <c r="AA101" s="520">
        <v>-20.151839485500165</v>
      </c>
      <c r="AB101" s="520">
        <v>-17.945345508567414</v>
      </c>
      <c r="AC101" s="520">
        <v>-22.499127018447268</v>
      </c>
      <c r="AD101" s="520">
        <v>-21.697116648289519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519" t="s">
        <v>173</v>
      </c>
      <c r="Z102" s="520">
        <v>-23.693003986428632</v>
      </c>
      <c r="AA102" s="520">
        <v>-21.530265132690552</v>
      </c>
      <c r="AB102" s="520">
        <v>-17.945345508567414</v>
      </c>
      <c r="AC102" s="520">
        <v>-24.275228544531245</v>
      </c>
      <c r="AD102" s="520">
        <v>-21.723150985217053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519" t="s">
        <v>173</v>
      </c>
      <c r="Z103" s="520">
        <v>-24.524001374817708</v>
      </c>
      <c r="AA103" s="520">
        <v>-22.579847130176493</v>
      </c>
      <c r="AB103" s="520">
        <v>-17.945345508567414</v>
      </c>
      <c r="AC103" s="520">
        <v>-22.071829986004204</v>
      </c>
      <c r="AD103" s="520">
        <v>-21.760000299964421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519" t="s">
        <v>173</v>
      </c>
      <c r="Z104" s="520">
        <v>-23.469160641061805</v>
      </c>
      <c r="AA104" s="520">
        <v>-23.501720807745027</v>
      </c>
      <c r="AB104" s="520">
        <v>-17.945345508567414</v>
      </c>
      <c r="AC104" s="520">
        <v>-21.121394884098009</v>
      </c>
      <c r="AD104" s="520">
        <v>-22.386903361702164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519" t="s">
        <v>173</v>
      </c>
      <c r="Z105" s="520">
        <v>-22.870891626044322</v>
      </c>
      <c r="AA105" s="520">
        <v>-24.606690902196455</v>
      </c>
      <c r="AB105" s="520">
        <v>-17.945345508567414</v>
      </c>
      <c r="AC105" s="520">
        <v>-20.198129025696346</v>
      </c>
      <c r="AD105" s="520">
        <v>-23.398651547286981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519" t="s">
        <v>173</v>
      </c>
      <c r="Z106" s="520">
        <v>-23.937595681298319</v>
      </c>
      <c r="AA106" s="520">
        <v>-24.380896224399404</v>
      </c>
      <c r="AB106" s="520">
        <v>-17.945345508567414</v>
      </c>
      <c r="AC106" s="520">
        <v>-21.822687175699542</v>
      </c>
      <c r="AD106" s="520">
        <v>-23.333970990329476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519" t="s">
        <v>173</v>
      </c>
      <c r="Z107" s="520">
        <v>-25.184133016767646</v>
      </c>
      <c r="AA107" s="520">
        <v>-24.250423358570036</v>
      </c>
      <c r="AB107" s="520">
        <v>-17.945345508567414</v>
      </c>
      <c r="AC107" s="520">
        <v>-24.719926897438555</v>
      </c>
      <c r="AD107" s="520">
        <v>-23.781119953197042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519" t="s">
        <v>173</v>
      </c>
      <c r="Z108" s="520">
        <v>-28.568049988956748</v>
      </c>
      <c r="AA108" s="520">
        <v>-23.893560163672877</v>
      </c>
      <c r="AB108" s="520">
        <v>-17.945345508567414</v>
      </c>
      <c r="AC108" s="520">
        <v>-29.581364317540974</v>
      </c>
      <c r="AD108" s="520">
        <v>-23.78401569845358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519" t="s">
        <v>173</v>
      </c>
      <c r="Z109" s="520">
        <v>-22.112441241849275</v>
      </c>
      <c r="AA109" s="520">
        <v>-23.429635415356682</v>
      </c>
      <c r="AB109" s="520">
        <v>-17.945345508567414</v>
      </c>
      <c r="AC109" s="520">
        <v>-23.822464645828688</v>
      </c>
      <c r="AD109" s="520">
        <v>-23.105269013926634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519" t="s">
        <v>173</v>
      </c>
      <c r="Z110" s="520">
        <v>-23.610691314012158</v>
      </c>
      <c r="AA110" s="520">
        <v>-23.020022548284267</v>
      </c>
      <c r="AB110" s="520">
        <v>-17.945345508567414</v>
      </c>
      <c r="AC110" s="520">
        <v>-25.201872726077184</v>
      </c>
      <c r="AD110" s="520">
        <v>-22.867947027838259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519" t="s">
        <v>173</v>
      </c>
      <c r="Z111" s="520">
        <v>-20.971118276781656</v>
      </c>
      <c r="AA111" s="520">
        <v>-22.476249997797858</v>
      </c>
      <c r="AB111" s="520">
        <v>-17.945345508567414</v>
      </c>
      <c r="AC111" s="520">
        <v>-21.141665100893761</v>
      </c>
      <c r="AD111" s="520">
        <v>-22.400317730324844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519" t="s">
        <v>173</v>
      </c>
      <c r="Z112" s="520">
        <v>-19.623418387830984</v>
      </c>
      <c r="AA112" s="520">
        <v>-21.616556987754091</v>
      </c>
      <c r="AB112" s="520">
        <v>-17.945345508567414</v>
      </c>
      <c r="AC112" s="520">
        <v>-15.446902234007737</v>
      </c>
      <c r="AD112" s="520">
        <v>-21.016039044661486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519" t="s">
        <v>173</v>
      </c>
      <c r="Z113" s="520">
        <v>-21.070305611791412</v>
      </c>
      <c r="AA113" s="520">
        <v>-21.844002149399184</v>
      </c>
      <c r="AB113" s="520">
        <v>-17.945345508567414</v>
      </c>
      <c r="AC113" s="520">
        <v>-20.161433273080917</v>
      </c>
      <c r="AD113" s="520">
        <v>-20.15285758388146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519" t="s">
        <v>173</v>
      </c>
      <c r="Z114" s="520">
        <v>-21.377725163362776</v>
      </c>
      <c r="AA114" s="520">
        <v>-22.192341914213223</v>
      </c>
      <c r="AB114" s="520">
        <v>-17.945345508567414</v>
      </c>
      <c r="AC114" s="520">
        <v>-21.446521814844644</v>
      </c>
      <c r="AD114" s="520">
        <v>-19.606900203191099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519" t="s">
        <v>173</v>
      </c>
      <c r="Z115" s="520">
        <v>-22.550198918650388</v>
      </c>
      <c r="AA115" s="520">
        <v>-22.524112251117803</v>
      </c>
      <c r="AB115" s="520">
        <v>-17.945345508567414</v>
      </c>
      <c r="AC115" s="520">
        <v>-19.891413517897476</v>
      </c>
      <c r="AD115" s="520">
        <v>-18.963233924118551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519" t="s">
        <v>173</v>
      </c>
      <c r="Z116" s="520">
        <v>-23.704557373364921</v>
      </c>
      <c r="AA116" s="520">
        <v>-22.817822312520089</v>
      </c>
      <c r="AB116" s="520">
        <v>-17.945345508567414</v>
      </c>
      <c r="AC116" s="520">
        <v>-17.780194420368488</v>
      </c>
      <c r="AD116" s="520">
        <v>-18.887852817932604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519" t="s">
        <v>173</v>
      </c>
      <c r="Z117" s="520">
        <v>-26.049069667710445</v>
      </c>
      <c r="AA117" s="520">
        <v>-22.846813973416658</v>
      </c>
      <c r="AB117" s="520">
        <v>-17.945345508567414</v>
      </c>
      <c r="AC117" s="520">
        <v>-21.380171061244695</v>
      </c>
      <c r="AD117" s="520">
        <v>-18.882513846165075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519" t="s">
        <v>173</v>
      </c>
      <c r="Z118" s="520">
        <v>-23.293510635113702</v>
      </c>
      <c r="AA118" s="520">
        <v>-22.680412222605405</v>
      </c>
      <c r="AB118" s="520">
        <v>-17.945345508567414</v>
      </c>
      <c r="AC118" s="520">
        <v>-16.636001147385883</v>
      </c>
      <c r="AD118" s="520">
        <v>-18.444529091998625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519" t="s">
        <v>173</v>
      </c>
      <c r="Z119" s="520">
        <v>-21.67938881764697</v>
      </c>
      <c r="AA119" s="520">
        <v>-22.660611404908572</v>
      </c>
      <c r="AB119" s="520">
        <v>-17.945345508567414</v>
      </c>
      <c r="AC119" s="520">
        <v>-14.919234490706117</v>
      </c>
      <c r="AD119" s="520">
        <v>-18.356203671950286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519" t="s">
        <v>173</v>
      </c>
      <c r="Z120" s="520">
        <v>-21.273247238067384</v>
      </c>
      <c r="AA120" s="520">
        <v>-23.101787387218433</v>
      </c>
      <c r="AB120" s="520">
        <v>-17.945345508567414</v>
      </c>
      <c r="AC120" s="520">
        <v>-20.124060470708244</v>
      </c>
      <c r="AD120" s="520">
        <v>-19.26649462339369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519" t="s">
        <v>173</v>
      </c>
      <c r="Z121" s="520">
        <v>-20.212912907684014</v>
      </c>
      <c r="AA121" s="520">
        <v>-22.543521938086737</v>
      </c>
      <c r="AB121" s="520">
        <v>-17.945345508567414</v>
      </c>
      <c r="AC121" s="520">
        <v>-18.380628535679477</v>
      </c>
      <c r="AD121" s="520">
        <v>-19.428252071813226</v>
      </c>
    </row>
    <row r="122" spans="1:30" ht="14.4" x14ac:dyDescent="0.3">
      <c r="A122" s="309"/>
      <c r="C122" s="509" t="s">
        <v>340</v>
      </c>
      <c r="D122" s="286" t="s">
        <v>75</v>
      </c>
      <c r="E122" s="286" t="s">
        <v>75</v>
      </c>
      <c r="F122" s="286" t="s">
        <v>75</v>
      </c>
      <c r="G122" s="286" t="s">
        <v>75</v>
      </c>
      <c r="H122" s="282">
        <v>-0.13</v>
      </c>
      <c r="I122" s="282">
        <v>0.14000000000000001</v>
      </c>
      <c r="J122" s="283">
        <v>0.11</v>
      </c>
      <c r="K122" s="282">
        <v>0.68</v>
      </c>
      <c r="L122" s="282">
        <v>0.49</v>
      </c>
      <c r="M122" s="283">
        <v>0.67</v>
      </c>
      <c r="N122" s="286" t="s">
        <v>75</v>
      </c>
      <c r="O122" s="286" t="s">
        <v>75</v>
      </c>
      <c r="P122" s="286" t="s">
        <v>75</v>
      </c>
      <c r="Q122" s="286" t="s">
        <v>75</v>
      </c>
      <c r="Y122" s="519" t="s">
        <v>173</v>
      </c>
      <c r="Z122" s="520">
        <v>-22.411593194772561</v>
      </c>
      <c r="AA122" s="520">
        <v>-21.941150561961702</v>
      </c>
      <c r="AB122" s="520">
        <v>-17.945345508567414</v>
      </c>
      <c r="AC122" s="520">
        <v>-19.273135577559117</v>
      </c>
      <c r="AD122" s="520">
        <v>-20.095439455340536</v>
      </c>
    </row>
    <row r="123" spans="1:30" ht="14.4" x14ac:dyDescent="0.3">
      <c r="A123" s="309"/>
      <c r="C123" s="509" t="s">
        <v>341</v>
      </c>
      <c r="D123" s="286" t="s">
        <v>75</v>
      </c>
      <c r="E123" s="286" t="s">
        <v>75</v>
      </c>
      <c r="F123" s="286" t="s">
        <v>75</v>
      </c>
      <c r="G123" s="286" t="s">
        <v>75</v>
      </c>
      <c r="H123" s="282">
        <v>-0.3</v>
      </c>
      <c r="I123" s="282">
        <v>-7.0000000000000007E-2</v>
      </c>
      <c r="J123" s="283">
        <v>-0.09</v>
      </c>
      <c r="K123" s="282">
        <v>0.69</v>
      </c>
      <c r="L123" s="282">
        <v>0.54</v>
      </c>
      <c r="M123" s="283">
        <v>0.68</v>
      </c>
      <c r="N123" s="286" t="s">
        <v>75</v>
      </c>
      <c r="O123" s="286" t="s">
        <v>75</v>
      </c>
      <c r="P123" s="286" t="s">
        <v>75</v>
      </c>
      <c r="Q123" s="286" t="s">
        <v>75</v>
      </c>
      <c r="Y123" s="519" t="s">
        <v>173</v>
      </c>
      <c r="Z123" s="520">
        <v>-26.792789249533964</v>
      </c>
      <c r="AA123" s="520">
        <v>-21.32455420494216</v>
      </c>
      <c r="AB123" s="520">
        <v>-17.945345508567414</v>
      </c>
      <c r="AC123" s="520">
        <v>-24.152231080472291</v>
      </c>
      <c r="AD123" s="520">
        <v>-20.841576503088579</v>
      </c>
    </row>
    <row r="124" spans="1:30" x14ac:dyDescent="0.3">
      <c r="A124" s="309"/>
      <c r="Y124" s="519" t="s">
        <v>173</v>
      </c>
      <c r="Z124" s="520">
        <v>-22.141211523788574</v>
      </c>
      <c r="AA124" s="520">
        <v>-20.685802050371077</v>
      </c>
      <c r="AB124" s="520">
        <v>-17.945345508567414</v>
      </c>
      <c r="AC124" s="520">
        <v>-22.512473200181446</v>
      </c>
      <c r="AD124" s="520">
        <v>-20.729239952667076</v>
      </c>
    </row>
    <row r="125" spans="1:30" x14ac:dyDescent="0.3">
      <c r="A125" s="309"/>
      <c r="C125" s="287"/>
      <c r="D125" s="32"/>
      <c r="E125" s="32"/>
      <c r="F125" s="32"/>
      <c r="G125" s="32"/>
      <c r="H125" s="276"/>
      <c r="I125" s="276"/>
      <c r="J125" s="277"/>
      <c r="K125" s="278"/>
      <c r="L125" s="278"/>
      <c r="M125" s="277"/>
      <c r="N125" s="277"/>
      <c r="O125" s="277"/>
      <c r="P125" s="277"/>
      <c r="Q125" s="276"/>
      <c r="Y125" s="519" t="s">
        <v>173</v>
      </c>
      <c r="Z125" s="520">
        <v>-19.076911002238433</v>
      </c>
      <c r="AA125" s="520">
        <v>-20.558970312148098</v>
      </c>
      <c r="AB125" s="520">
        <v>-17.945345508567414</v>
      </c>
      <c r="AC125" s="520">
        <v>-21.30631283207704</v>
      </c>
      <c r="AD125" s="520">
        <v>-20.496446001695606</v>
      </c>
    </row>
    <row r="126" spans="1:30" x14ac:dyDescent="0.3">
      <c r="A126" s="309"/>
      <c r="C126" s="281"/>
      <c r="D126" s="309"/>
      <c r="J126" s="29"/>
      <c r="M126" s="29"/>
      <c r="N126" s="29"/>
      <c r="O126" s="29"/>
      <c r="P126" s="29"/>
      <c r="Y126" s="519" t="s">
        <v>173</v>
      </c>
      <c r="Z126" s="520">
        <v>-17.363214318510199</v>
      </c>
      <c r="AA126" s="520">
        <v>-21.024059487406113</v>
      </c>
      <c r="AB126" s="520">
        <v>-17.945345508567414</v>
      </c>
      <c r="AC126" s="520">
        <v>-20.142193824942424</v>
      </c>
      <c r="AD126" s="520">
        <v>-21.132029443236434</v>
      </c>
    </row>
    <row r="127" spans="1:30" ht="15.6" customHeight="1" x14ac:dyDescent="0.3">
      <c r="A127" s="309"/>
      <c r="C127" s="29" t="s">
        <v>82</v>
      </c>
      <c r="D127" s="29"/>
      <c r="E127" s="29"/>
      <c r="F127" s="29"/>
      <c r="G127" s="29"/>
      <c r="H127" s="29"/>
      <c r="J127" s="29"/>
      <c r="M127" s="29"/>
      <c r="N127" s="29"/>
      <c r="O127" s="29"/>
      <c r="P127" s="29"/>
      <c r="Y127" s="519" t="s">
        <v>173</v>
      </c>
      <c r="Z127" s="520">
        <v>-16.801982156069773</v>
      </c>
      <c r="AA127" s="520">
        <v>-20.760683369369911</v>
      </c>
      <c r="AB127" s="520">
        <v>-17.945345508567414</v>
      </c>
      <c r="AC127" s="520">
        <v>-19.337704617757709</v>
      </c>
      <c r="AD127" s="520">
        <v>-21.074400317932852</v>
      </c>
    </row>
    <row r="128" spans="1:30" ht="15.6" customHeight="1" x14ac:dyDescent="0.3">
      <c r="A128" s="309"/>
      <c r="C128" s="29" t="s">
        <v>284</v>
      </c>
      <c r="D128" s="29"/>
      <c r="E128" s="29"/>
      <c r="F128" s="29"/>
      <c r="G128" s="29"/>
      <c r="H128" s="29"/>
      <c r="I128" s="29"/>
      <c r="J128" s="29"/>
      <c r="M128" s="29"/>
      <c r="N128" s="29"/>
      <c r="O128" s="29"/>
      <c r="P128" s="29"/>
      <c r="Y128" s="519" t="s">
        <v>173</v>
      </c>
      <c r="Z128" s="520">
        <v>-19.325090740123184</v>
      </c>
      <c r="AA128" s="520">
        <v>-21.592904562516559</v>
      </c>
      <c r="AB128" s="520">
        <v>-17.945345508567414</v>
      </c>
      <c r="AC128" s="520">
        <v>-16.751070878879219</v>
      </c>
      <c r="AD128" s="520">
        <v>-21.788347426787677</v>
      </c>
    </row>
    <row r="129" spans="1:30" ht="15.6" customHeight="1" x14ac:dyDescent="0.3">
      <c r="A129" s="309"/>
      <c r="Y129" s="519">
        <v>43952</v>
      </c>
      <c r="Z129" s="520">
        <v>-25.667217421578673</v>
      </c>
      <c r="AA129" s="520">
        <v>-21.422156329390642</v>
      </c>
      <c r="AB129" s="520">
        <v>-17.945345508567414</v>
      </c>
      <c r="AC129" s="520">
        <v>-23.722219668344906</v>
      </c>
      <c r="AD129" s="520">
        <v>-21.379796615225473</v>
      </c>
    </row>
    <row r="130" spans="1:30" ht="15.6" customHeight="1" x14ac:dyDescent="0.3">
      <c r="A130" s="309"/>
      <c r="C130" s="555" t="s">
        <v>157</v>
      </c>
      <c r="D130" s="555"/>
      <c r="E130" s="555"/>
      <c r="F130" s="555"/>
      <c r="G130" s="555"/>
      <c r="H130" s="555"/>
      <c r="I130" s="555"/>
      <c r="J130" s="555"/>
      <c r="K130" s="555"/>
      <c r="L130" s="555"/>
      <c r="M130" s="555"/>
      <c r="N130" s="555"/>
      <c r="Y130" s="519" t="s">
        <v>173</v>
      </c>
      <c r="Z130" s="520">
        <v>-24.949156423280566</v>
      </c>
      <c r="AA130" s="520">
        <v>-21.997938754675488</v>
      </c>
      <c r="AB130" s="520">
        <v>-17.945345508567414</v>
      </c>
      <c r="AC130" s="520">
        <v>-23.748827203347219</v>
      </c>
      <c r="AD130" s="520">
        <v>-21.297656179292794</v>
      </c>
    </row>
    <row r="131" spans="1:30" ht="15.6" customHeight="1" x14ac:dyDescent="0.3">
      <c r="A131" s="309"/>
      <c r="C131" s="309"/>
      <c r="D131" s="309"/>
      <c r="Y131" s="519" t="s">
        <v>173</v>
      </c>
      <c r="Z131" s="520">
        <v>-27.966759875815068</v>
      </c>
      <c r="AA131" s="520">
        <v>-22.384354830329269</v>
      </c>
      <c r="AB131" s="520">
        <v>-17.945345508567414</v>
      </c>
      <c r="AC131" s="520">
        <v>-27.510102962165234</v>
      </c>
      <c r="AD131" s="520">
        <v>-21.169599116745442</v>
      </c>
    </row>
    <row r="132" spans="1:30" ht="15.6" customHeight="1" x14ac:dyDescent="0.3">
      <c r="A132" s="309"/>
      <c r="C132" s="556" t="s">
        <v>39</v>
      </c>
      <c r="D132" s="557"/>
      <c r="E132" s="560" t="s">
        <v>305</v>
      </c>
      <c r="F132" s="561"/>
      <c r="G132" s="561"/>
      <c r="H132" s="562"/>
      <c r="I132" s="560" t="s">
        <v>310</v>
      </c>
      <c r="J132" s="561"/>
      <c r="K132" s="561"/>
      <c r="L132" s="562"/>
      <c r="Y132" s="519" t="s">
        <v>173</v>
      </c>
      <c r="Z132" s="520">
        <v>-17.881673370357017</v>
      </c>
      <c r="AA132" s="520">
        <v>-22.835910018295667</v>
      </c>
      <c r="AB132" s="520">
        <v>-17.945345508567414</v>
      </c>
      <c r="AC132" s="520">
        <v>-18.446457151141601</v>
      </c>
      <c r="AD132" s="520">
        <v>-21.829851830971386</v>
      </c>
    </row>
    <row r="133" spans="1:30" ht="15.6" customHeight="1" x14ac:dyDescent="0.3">
      <c r="A133" s="309"/>
      <c r="C133" s="558"/>
      <c r="D133" s="559"/>
      <c r="E133" s="563" t="s">
        <v>304</v>
      </c>
      <c r="F133" s="530" t="s">
        <v>156</v>
      </c>
      <c r="G133" s="576" t="s">
        <v>311</v>
      </c>
      <c r="H133" s="557"/>
      <c r="I133" s="563" t="s">
        <v>304</v>
      </c>
      <c r="J133" s="530" t="s">
        <v>156</v>
      </c>
      <c r="K133" s="576" t="s">
        <v>312</v>
      </c>
      <c r="L133" s="557"/>
      <c r="Y133" s="519" t="s">
        <v>173</v>
      </c>
      <c r="Z133" s="520">
        <v>-21.393691295504144</v>
      </c>
      <c r="AA133" s="520">
        <v>-22.148677408042285</v>
      </c>
      <c r="AB133" s="520">
        <v>-17.945345508567414</v>
      </c>
      <c r="AC133" s="520">
        <v>-19.567210773413635</v>
      </c>
      <c r="AD133" s="520">
        <v>-21.385709105997073</v>
      </c>
    </row>
    <row r="134" spans="1:30" ht="15.6" customHeight="1" x14ac:dyDescent="0.3">
      <c r="A134" s="309"/>
      <c r="C134" s="558"/>
      <c r="D134" s="559"/>
      <c r="E134" s="564"/>
      <c r="F134" s="565"/>
      <c r="G134" s="577"/>
      <c r="H134" s="559"/>
      <c r="I134" s="564"/>
      <c r="J134" s="565"/>
      <c r="K134" s="577"/>
      <c r="L134" s="559"/>
      <c r="Y134" s="519" t="s">
        <v>173</v>
      </c>
      <c r="Z134" s="520">
        <v>-19.506894685646216</v>
      </c>
      <c r="AA134" s="520">
        <v>-22.084479035533999</v>
      </c>
      <c r="AB134" s="520">
        <v>-17.945345508567414</v>
      </c>
      <c r="AC134" s="520">
        <v>-18.441305179926289</v>
      </c>
      <c r="AD134" s="520">
        <v>-21.447621566010184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519" t="s">
        <v>173</v>
      </c>
      <c r="Z135" s="520">
        <v>-22.485977055887979</v>
      </c>
      <c r="AA135" s="520">
        <v>-22.02672316338586</v>
      </c>
      <c r="AB135" s="520">
        <v>-17.945345508567414</v>
      </c>
      <c r="AC135" s="520">
        <v>-21.372839878460809</v>
      </c>
      <c r="AD135" s="520">
        <v>-21.212442023322684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519" t="s">
        <v>173</v>
      </c>
      <c r="Z136" s="520">
        <v>-20.856589149805021</v>
      </c>
      <c r="AA136" s="520">
        <v>-22.651337423910004</v>
      </c>
      <c r="AB136" s="520">
        <v>-17.945345508567414</v>
      </c>
      <c r="AC136" s="520">
        <v>-20.613220593524716</v>
      </c>
      <c r="AD136" s="520">
        <v>-21.514150287372953</v>
      </c>
    </row>
    <row r="137" spans="1:30" x14ac:dyDescent="0.3">
      <c r="A137" s="309"/>
      <c r="C137" s="547" t="s">
        <v>303</v>
      </c>
      <c r="D137" s="547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519" t="s">
        <v>173</v>
      </c>
      <c r="Z137" s="520">
        <v>-24.49976781572256</v>
      </c>
      <c r="AA137" s="520">
        <v>-22.616925775466591</v>
      </c>
      <c r="AB137" s="520">
        <v>-17.945345508567414</v>
      </c>
      <c r="AC137" s="520">
        <v>-24.182214423438992</v>
      </c>
      <c r="AD137" s="520">
        <v>-21.397090994590229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519" t="s">
        <v>173</v>
      </c>
      <c r="Z138" s="520">
        <v>-27.562468770778079</v>
      </c>
      <c r="AA138" s="520">
        <v>-22.82751383866141</v>
      </c>
      <c r="AB138" s="520">
        <v>-17.945345508567414</v>
      </c>
      <c r="AC138" s="520">
        <v>-25.863846163352733</v>
      </c>
      <c r="AD138" s="520">
        <v>-21.685445944215139</v>
      </c>
    </row>
    <row r="139" spans="1:30" x14ac:dyDescent="0.3">
      <c r="A139" s="309"/>
      <c r="C139" s="547" t="s">
        <v>306</v>
      </c>
      <c r="D139" s="547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519" t="s">
        <v>173</v>
      </c>
      <c r="Z139" s="520">
        <v>-22.253973194026035</v>
      </c>
      <c r="AA139" s="520">
        <v>-22.59028951554561</v>
      </c>
      <c r="AB139" s="520">
        <v>-17.945345508567414</v>
      </c>
      <c r="AC139" s="520">
        <v>-20.558414999493493</v>
      </c>
      <c r="AD139" s="520">
        <v>-21.373499660053561</v>
      </c>
    </row>
    <row r="140" spans="1:30" x14ac:dyDescent="0.3">
      <c r="A140" s="309"/>
      <c r="C140" s="579"/>
      <c r="D140" s="579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519" t="s">
        <v>173</v>
      </c>
      <c r="Z140" s="520">
        <v>-21.152809756400224</v>
      </c>
      <c r="AA140" s="520">
        <v>-21.899504554387597</v>
      </c>
      <c r="AB140" s="520">
        <v>-17.945345508567414</v>
      </c>
      <c r="AC140" s="520">
        <v>-18.747795723934559</v>
      </c>
      <c r="AD140" s="520">
        <v>-21.228566745796904</v>
      </c>
    </row>
    <row r="141" spans="1:30" x14ac:dyDescent="0.3">
      <c r="A141" s="309"/>
      <c r="C141" s="547" t="s">
        <v>307</v>
      </c>
      <c r="D141" s="547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519" t="s">
        <v>173</v>
      </c>
      <c r="Z141" s="520">
        <v>-20.981011128009943</v>
      </c>
      <c r="AA141" s="520">
        <v>-21.862794266465645</v>
      </c>
      <c r="AB141" s="520">
        <v>-17.945345508567414</v>
      </c>
      <c r="AC141" s="520">
        <v>-20.459789827300696</v>
      </c>
      <c r="AD141" s="520">
        <v>-20.805408134571866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519" t="s">
        <v>173</v>
      </c>
      <c r="Z142" s="520">
        <v>-20.825406794077402</v>
      </c>
      <c r="AA142" s="520">
        <v>-21.746519420311198</v>
      </c>
      <c r="AB142" s="520">
        <v>-17.945345508567414</v>
      </c>
      <c r="AC142" s="520">
        <v>-19.189215889329745</v>
      </c>
      <c r="AD142" s="520">
        <v>-20.601115739263076</v>
      </c>
    </row>
    <row r="143" spans="1:30" x14ac:dyDescent="0.3">
      <c r="A143" s="309"/>
      <c r="C143" s="547" t="s">
        <v>308</v>
      </c>
      <c r="D143" s="547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519" t="s">
        <v>173</v>
      </c>
      <c r="Z143" s="520">
        <v>-16.021094421698937</v>
      </c>
      <c r="AA143" s="520">
        <v>-21.745339837885176</v>
      </c>
      <c r="AB143" s="520">
        <v>-17.945345508567414</v>
      </c>
      <c r="AC143" s="520">
        <v>-19.598690193728089</v>
      </c>
      <c r="AD143" s="520">
        <v>-20.712060051626651</v>
      </c>
    </row>
    <row r="144" spans="1:30" x14ac:dyDescent="0.3">
      <c r="A144" s="309"/>
      <c r="C144" s="579"/>
      <c r="D144" s="579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519" t="s">
        <v>173</v>
      </c>
      <c r="Z144" s="520">
        <v>-24.242795800268915</v>
      </c>
      <c r="AA144" s="520">
        <v>-21.601459154518398</v>
      </c>
      <c r="AB144" s="520">
        <v>-17.945345508567414</v>
      </c>
      <c r="AC144" s="520">
        <v>-21.22010414486374</v>
      </c>
      <c r="AD144" s="520">
        <v>-20.459268859711781</v>
      </c>
    </row>
    <row r="145" spans="1:30" x14ac:dyDescent="0.3">
      <c r="A145" s="309"/>
      <c r="C145" s="547" t="s">
        <v>309</v>
      </c>
      <c r="D145" s="547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519" t="s">
        <v>173</v>
      </c>
      <c r="Z145" s="520">
        <v>-26.748544847696969</v>
      </c>
      <c r="AA145" s="520">
        <v>-21.149893731262519</v>
      </c>
      <c r="AB145" s="520">
        <v>-17.945345508567414</v>
      </c>
      <c r="AC145" s="520">
        <v>-24.433799396191219</v>
      </c>
      <c r="AD145" s="520">
        <v>-19.840765271228186</v>
      </c>
    </row>
    <row r="146" spans="1:30" ht="15" customHeight="1" x14ac:dyDescent="0.3">
      <c r="A146" s="309"/>
      <c r="C146" s="579"/>
      <c r="D146" s="579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519" t="s">
        <v>173</v>
      </c>
      <c r="Z146" s="520">
        <v>-22.24571611704383</v>
      </c>
      <c r="AA146" s="520">
        <v>-20.78449165358893</v>
      </c>
      <c r="AB146" s="520">
        <v>-17.945345508567414</v>
      </c>
      <c r="AC146" s="520">
        <v>-21.335025186038507</v>
      </c>
      <c r="AD146" s="520">
        <v>-19.457647679750949</v>
      </c>
    </row>
    <row r="147" spans="1:30" ht="12.75" customHeight="1" x14ac:dyDescent="0.3">
      <c r="A147" s="309"/>
      <c r="C147" s="580"/>
      <c r="D147" s="580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519" t="s">
        <v>173</v>
      </c>
      <c r="Z147" s="520">
        <v>-20.145644972832798</v>
      </c>
      <c r="AA147" s="520">
        <v>-20.981818821447924</v>
      </c>
      <c r="AB147" s="520">
        <v>-17.945345508567414</v>
      </c>
      <c r="AC147" s="520">
        <v>-16.978257380530465</v>
      </c>
      <c r="AD147" s="520">
        <v>-18.804061362748438</v>
      </c>
    </row>
    <row r="148" spans="1:30" ht="13.5" customHeight="1" x14ac:dyDescent="0.3">
      <c r="A148" s="309"/>
      <c r="C148" s="581"/>
      <c r="D148" s="581"/>
      <c r="E148" s="298"/>
      <c r="F148" s="298"/>
      <c r="G148" s="299"/>
      <c r="H148" s="300"/>
      <c r="I148" s="298"/>
      <c r="J148" s="299"/>
      <c r="L148" s="303"/>
      <c r="M148" s="101"/>
      <c r="N148" s="98"/>
      <c r="Y148" s="519" t="s">
        <v>173</v>
      </c>
      <c r="Z148" s="520">
        <v>-17.82005316521877</v>
      </c>
      <c r="AA148" s="520">
        <v>-20.737102271214638</v>
      </c>
      <c r="AB148" s="520">
        <v>-17.945345508567414</v>
      </c>
      <c r="AC148" s="520">
        <v>-16.130264707915543</v>
      </c>
      <c r="AD148" s="520">
        <v>-18.589255048746573</v>
      </c>
    </row>
    <row r="149" spans="1:30" ht="12.75" customHeight="1" x14ac:dyDescent="0.3">
      <c r="A149" s="309"/>
      <c r="C149" s="579" t="s">
        <v>158</v>
      </c>
      <c r="D149" s="579"/>
      <c r="E149" s="298"/>
      <c r="F149" s="298"/>
      <c r="G149" s="299"/>
      <c r="H149" s="300"/>
      <c r="I149" s="298"/>
      <c r="J149" s="299"/>
      <c r="L149" s="303"/>
      <c r="M149" s="101"/>
      <c r="N149" s="98"/>
      <c r="Y149" s="519" t="s">
        <v>173</v>
      </c>
      <c r="Z149" s="520">
        <v>-18.267592250362274</v>
      </c>
      <c r="AA149" s="520">
        <v>-20.313626206523299</v>
      </c>
      <c r="AB149" s="520">
        <v>-17.945345508567414</v>
      </c>
      <c r="AC149" s="520">
        <v>-16.507392748989076</v>
      </c>
      <c r="AD149" s="520">
        <v>-18.04898530711397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519" t="s">
        <v>173</v>
      </c>
      <c r="Z150" s="520">
        <v>-17.402384596711936</v>
      </c>
      <c r="AA150" s="520">
        <v>-20.011680570755921</v>
      </c>
      <c r="AB150" s="520">
        <v>-17.945345508567414</v>
      </c>
      <c r="AC150" s="520">
        <v>-15.023585974710528</v>
      </c>
      <c r="AD150" s="520">
        <v>-17.303984498083945</v>
      </c>
    </row>
    <row r="151" spans="1:30" ht="14.4" x14ac:dyDescent="0.3">
      <c r="A151" s="309"/>
      <c r="C151" s="579" t="s">
        <v>314</v>
      </c>
      <c r="D151" s="579"/>
      <c r="E151" s="579"/>
      <c r="F151" s="579"/>
      <c r="G151" s="579"/>
      <c r="H151" s="579"/>
      <c r="I151" s="579"/>
      <c r="J151" s="579"/>
      <c r="K151" s="579"/>
      <c r="L151" s="304"/>
      <c r="M151" s="304"/>
      <c r="N151" s="98"/>
      <c r="Y151" s="519" t="s">
        <v>173</v>
      </c>
      <c r="Z151" s="520">
        <v>-22.529779948635898</v>
      </c>
      <c r="AA151" s="520">
        <v>-19.541575925999329</v>
      </c>
      <c r="AB151" s="520">
        <v>-17.945345508567414</v>
      </c>
      <c r="AC151" s="520">
        <v>-19.716459946850662</v>
      </c>
      <c r="AD151" s="520">
        <v>-16.644713056370644</v>
      </c>
    </row>
    <row r="152" spans="1:30" ht="14.4" x14ac:dyDescent="0.3">
      <c r="A152" s="309"/>
      <c r="C152" s="579"/>
      <c r="D152" s="579"/>
      <c r="E152" s="579"/>
      <c r="F152" s="579"/>
      <c r="G152" s="579"/>
      <c r="H152" s="579"/>
      <c r="I152" s="579"/>
      <c r="J152" s="579"/>
      <c r="K152" s="579"/>
      <c r="L152" s="304"/>
      <c r="M152" s="304"/>
      <c r="N152" s="98"/>
      <c r="Y152" s="519" t="s">
        <v>173</v>
      </c>
      <c r="Z152" s="520">
        <v>-23.784212394857576</v>
      </c>
      <c r="AA152" s="520">
        <v>-19.649439179992743</v>
      </c>
      <c r="AB152" s="520">
        <v>-17.945345508567414</v>
      </c>
      <c r="AC152" s="520">
        <v>-20.651911204762996</v>
      </c>
      <c r="AD152" s="520">
        <v>-16.361858296343911</v>
      </c>
    </row>
    <row r="153" spans="1:30" ht="14.4" x14ac:dyDescent="0.3">
      <c r="A153" s="309"/>
      <c r="C153" s="579" t="s">
        <v>315</v>
      </c>
      <c r="D153" s="579"/>
      <c r="E153" s="579"/>
      <c r="F153" s="579"/>
      <c r="G153" s="579"/>
      <c r="H153" s="579"/>
      <c r="I153" s="579"/>
      <c r="J153" s="579"/>
      <c r="K153" s="579"/>
      <c r="L153" s="304"/>
      <c r="M153" s="101"/>
      <c r="N153" s="98"/>
      <c r="Y153" s="519" t="s">
        <v>173</v>
      </c>
      <c r="Z153" s="520">
        <v>-20.132096666672183</v>
      </c>
      <c r="AA153" s="520">
        <v>-19.600388902108211</v>
      </c>
      <c r="AB153" s="520">
        <v>-17.945345508567414</v>
      </c>
      <c r="AC153" s="520">
        <v>-16.120019522828358</v>
      </c>
      <c r="AD153" s="520">
        <v>-15.960262693724554</v>
      </c>
    </row>
    <row r="154" spans="1:30" ht="14.4" x14ac:dyDescent="0.3">
      <c r="A154" s="309"/>
      <c r="C154" s="579"/>
      <c r="D154" s="579"/>
      <c r="E154" s="579"/>
      <c r="F154" s="579"/>
      <c r="G154" s="579"/>
      <c r="H154" s="579"/>
      <c r="I154" s="579"/>
      <c r="J154" s="579"/>
      <c r="K154" s="579"/>
      <c r="L154" s="304"/>
      <c r="M154" s="101"/>
      <c r="N154" s="98"/>
      <c r="Y154" s="519" t="s">
        <v>173</v>
      </c>
      <c r="Z154" s="520">
        <v>-16.854912459536656</v>
      </c>
      <c r="AA154" s="520">
        <v>-19.53127621208402</v>
      </c>
      <c r="AB154" s="520">
        <v>-17.945345508567414</v>
      </c>
      <c r="AC154" s="520">
        <v>-12.363357288537358</v>
      </c>
      <c r="AD154" s="520">
        <v>-15.64277383890288</v>
      </c>
    </row>
    <row r="155" spans="1:30" x14ac:dyDescent="0.3">
      <c r="A155" s="309"/>
      <c r="C155" s="281"/>
      <c r="D155" s="309"/>
      <c r="J155" s="29"/>
      <c r="M155" s="29"/>
      <c r="N155" s="29"/>
      <c r="Y155" s="519" t="s">
        <v>173</v>
      </c>
      <c r="Z155" s="520">
        <v>-18.575095943172666</v>
      </c>
      <c r="AA155" s="520">
        <v>-19.235233667819276</v>
      </c>
      <c r="AB155" s="520">
        <v>-17.945345508567414</v>
      </c>
      <c r="AC155" s="520">
        <v>-14.150281387728398</v>
      </c>
      <c r="AD155" s="520">
        <v>-15.45954224285563</v>
      </c>
    </row>
    <row r="156" spans="1:30" x14ac:dyDescent="0.3">
      <c r="A156" s="309"/>
      <c r="C156" s="309"/>
      <c r="D156" s="309"/>
      <c r="Y156" s="519" t="s">
        <v>173</v>
      </c>
      <c r="Z156" s="520">
        <v>-17.924240305170535</v>
      </c>
      <c r="AA156" s="520">
        <v>-19.231183963372239</v>
      </c>
      <c r="AB156" s="520">
        <v>-17.945345508567414</v>
      </c>
      <c r="AC156" s="520">
        <v>-13.696223530653569</v>
      </c>
      <c r="AD156" s="520">
        <v>-14.845112609102967</v>
      </c>
    </row>
    <row r="157" spans="1:30" x14ac:dyDescent="0.3">
      <c r="A157" s="309"/>
      <c r="C157" s="309"/>
      <c r="D157" s="309"/>
      <c r="Y157" s="519" t="s">
        <v>173</v>
      </c>
      <c r="Z157" s="520">
        <v>-16.918595766542637</v>
      </c>
      <c r="AA157" s="520">
        <v>-19.238940300748393</v>
      </c>
      <c r="AB157" s="520">
        <v>-17.945345508567414</v>
      </c>
      <c r="AC157" s="520">
        <v>-12.801163990958813</v>
      </c>
      <c r="AD157" s="520">
        <v>-14.606966322504251</v>
      </c>
    </row>
    <row r="158" spans="1:30" ht="14.4" x14ac:dyDescent="0.3">
      <c r="A158" s="309"/>
      <c r="C158" s="578"/>
      <c r="D158" s="578"/>
      <c r="E158" s="578"/>
      <c r="F158" s="578"/>
      <c r="G158" s="578"/>
      <c r="H158" s="578"/>
      <c r="I158" s="578"/>
      <c r="J158" s="578"/>
      <c r="K158" s="578"/>
      <c r="L158" s="578"/>
      <c r="M158" s="578"/>
      <c r="N158" s="578"/>
      <c r="Y158" s="519" t="s">
        <v>173</v>
      </c>
      <c r="Z158" s="520">
        <v>-20.457482138782684</v>
      </c>
      <c r="AA158" s="520">
        <v>-19.558259117174877</v>
      </c>
      <c r="AB158" s="520">
        <v>-17.945345508567414</v>
      </c>
      <c r="AC158" s="520">
        <v>-18.433838774519913</v>
      </c>
      <c r="AD158" s="520">
        <v>-14.817433846391717</v>
      </c>
    </row>
    <row r="159" spans="1:30" ht="14.4" x14ac:dyDescent="0.3">
      <c r="A159" s="309"/>
      <c r="C159" s="578"/>
      <c r="D159" s="578"/>
      <c r="E159" s="578"/>
      <c r="F159" s="578"/>
      <c r="G159" s="578"/>
      <c r="H159" s="578"/>
      <c r="I159" s="578"/>
      <c r="J159" s="578"/>
      <c r="K159" s="578"/>
      <c r="L159" s="578"/>
      <c r="M159" s="578"/>
      <c r="N159" s="578"/>
      <c r="Y159" s="519" t="s">
        <v>173</v>
      </c>
      <c r="Z159" s="520">
        <v>-23.755864463728329</v>
      </c>
      <c r="AA159" s="520">
        <v>-19.478470670724651</v>
      </c>
      <c r="AB159" s="520">
        <v>-17.945345508567414</v>
      </c>
      <c r="AC159" s="520">
        <v>-16.350903768494362</v>
      </c>
      <c r="AD159" s="520">
        <v>-15.169366524384868</v>
      </c>
    </row>
    <row r="160" spans="1:30" x14ac:dyDescent="0.3">
      <c r="A160" s="309"/>
      <c r="Y160" s="519">
        <v>43983</v>
      </c>
      <c r="Z160" s="520">
        <v>-20.186391028305234</v>
      </c>
      <c r="AA160" s="520">
        <v>-19.299880880673161</v>
      </c>
      <c r="AB160" s="520">
        <v>-17.945345508567414</v>
      </c>
      <c r="AC160" s="520">
        <v>-14.452995516637344</v>
      </c>
      <c r="AD160" s="520">
        <v>-15.056175727389023</v>
      </c>
    </row>
    <row r="161" spans="1:30" x14ac:dyDescent="0.3">
      <c r="A161" s="309"/>
      <c r="Y161" s="519" t="s">
        <v>173</v>
      </c>
      <c r="Z161" s="520">
        <v>-19.090144174522056</v>
      </c>
      <c r="AA161" s="520">
        <v>-18.919830074465576</v>
      </c>
      <c r="AB161" s="520">
        <v>-17.945345508567414</v>
      </c>
      <c r="AC161" s="520">
        <v>-13.836629955749615</v>
      </c>
      <c r="AD161" s="520">
        <v>-15.082091764648512</v>
      </c>
    </row>
    <row r="162" spans="1:30" x14ac:dyDescent="0.3">
      <c r="A162" s="309"/>
      <c r="Y162" s="519" t="s">
        <v>173</v>
      </c>
      <c r="Z162" s="520">
        <v>-18.01657681802109</v>
      </c>
      <c r="AA162" s="520">
        <v>-18.688444557178116</v>
      </c>
      <c r="AB162" s="520">
        <v>-17.945345508567414</v>
      </c>
      <c r="AC162" s="520">
        <v>-16.61381013368046</v>
      </c>
      <c r="AD162" s="520">
        <v>-14.92455662569928</v>
      </c>
    </row>
    <row r="163" spans="1:30" x14ac:dyDescent="0.3">
      <c r="A163" s="309"/>
      <c r="Y163" s="519" t="s">
        <v>173</v>
      </c>
      <c r="Z163" s="520">
        <v>-16.674111774810097</v>
      </c>
      <c r="AA163" s="520">
        <v>-18.032239791819254</v>
      </c>
      <c r="AB163" s="520">
        <v>-17.945345508567414</v>
      </c>
      <c r="AC163" s="520">
        <v>-12.903887951682663</v>
      </c>
      <c r="AD163" s="520">
        <v>-15.099193612084409</v>
      </c>
    </row>
    <row r="164" spans="1:30" x14ac:dyDescent="0.3">
      <c r="A164" s="309"/>
      <c r="Y164" s="519" t="s">
        <v>173</v>
      </c>
      <c r="Z164" s="520">
        <v>-14.25824012308955</v>
      </c>
      <c r="AA164" s="520">
        <v>-17.306361264432393</v>
      </c>
      <c r="AB164" s="520">
        <v>-17.945345508567414</v>
      </c>
      <c r="AC164" s="520">
        <v>-12.982576251775228</v>
      </c>
      <c r="AD164" s="520">
        <v>-15.167592892759384</v>
      </c>
    </row>
    <row r="165" spans="1:30" x14ac:dyDescent="0.3">
      <c r="A165" s="309"/>
      <c r="Y165" s="519" t="s">
        <v>173</v>
      </c>
      <c r="Z165" s="520">
        <v>-18.837783517770458</v>
      </c>
      <c r="AA165" s="520">
        <v>-16.069451857495221</v>
      </c>
      <c r="AB165" s="520">
        <v>-17.945345508567414</v>
      </c>
      <c r="AC165" s="520">
        <v>-17.331092801875286</v>
      </c>
      <c r="AD165" s="520">
        <v>-14.851256582298515</v>
      </c>
    </row>
    <row r="166" spans="1:30" x14ac:dyDescent="0.3">
      <c r="A166" s="309"/>
      <c r="Y166" s="519" t="s">
        <v>173</v>
      </c>
      <c r="Z166" s="520">
        <v>-19.162431106216296</v>
      </c>
      <c r="AA166" s="520">
        <v>-14.823128500991208</v>
      </c>
      <c r="AB166" s="520">
        <v>-17.945345508567414</v>
      </c>
      <c r="AC166" s="520">
        <v>-17.573362673190275</v>
      </c>
      <c r="AD166" s="520">
        <v>-13.9559416760774</v>
      </c>
    </row>
    <row r="167" spans="1:30" x14ac:dyDescent="0.3">
      <c r="A167" s="309"/>
      <c r="Y167" s="519" t="s">
        <v>173</v>
      </c>
      <c r="Z167" s="520">
        <v>-15.105241336597199</v>
      </c>
      <c r="AA167" s="520">
        <v>-15.485564025651328</v>
      </c>
      <c r="AB167" s="520">
        <v>-17.945345508567414</v>
      </c>
      <c r="AC167" s="520">
        <v>-14.931790481362157</v>
      </c>
      <c r="AD167" s="520">
        <v>-15.143199772418791</v>
      </c>
    </row>
    <row r="168" spans="1:30" x14ac:dyDescent="0.3">
      <c r="A168" s="309"/>
      <c r="Y168" s="519" t="s">
        <v>173</v>
      </c>
      <c r="Z168" s="520">
        <v>-10.431778325961844</v>
      </c>
      <c r="AA168" s="520">
        <v>-15.965782989500436</v>
      </c>
      <c r="AB168" s="520">
        <v>-17.945345508567414</v>
      </c>
      <c r="AC168" s="520">
        <v>-11.622275782523531</v>
      </c>
      <c r="AD168" s="520">
        <v>-15.563583488649476</v>
      </c>
    </row>
    <row r="169" spans="1:30" x14ac:dyDescent="0.3">
      <c r="A169" s="309"/>
      <c r="Y169" s="519" t="s">
        <v>173</v>
      </c>
      <c r="Z169" s="520">
        <v>-9.2923133224930119</v>
      </c>
      <c r="AA169" s="520">
        <v>-15.475751839532302</v>
      </c>
      <c r="AB169" s="520">
        <v>-17.945345508567414</v>
      </c>
      <c r="AC169" s="520">
        <v>-10.346605790132656</v>
      </c>
      <c r="AD169" s="520">
        <v>-15.291187786504242</v>
      </c>
    </row>
    <row r="170" spans="1:30" x14ac:dyDescent="0.3">
      <c r="A170" s="309"/>
      <c r="Y170" s="519" t="s">
        <v>173</v>
      </c>
      <c r="Z170" s="520">
        <v>-21.311160447430932</v>
      </c>
      <c r="AA170" s="520">
        <v>-15.445142726618675</v>
      </c>
      <c r="AB170" s="520">
        <v>-17.945345508567414</v>
      </c>
      <c r="AC170" s="520">
        <v>-21.214694626072401</v>
      </c>
      <c r="AD170" s="520">
        <v>-15.186910827692467</v>
      </c>
    </row>
    <row r="171" spans="1:30" x14ac:dyDescent="0.3">
      <c r="A171" s="309"/>
      <c r="Y171" s="519" t="s">
        <v>173</v>
      </c>
      <c r="Z171" s="520">
        <v>-17.619772870033298</v>
      </c>
      <c r="AA171" s="520">
        <v>-14.96972332709459</v>
      </c>
      <c r="AB171" s="520">
        <v>-17.945345508567414</v>
      </c>
      <c r="AC171" s="520">
        <v>-15.925262265390032</v>
      </c>
      <c r="AD171" s="520">
        <v>-14.590209237413621</v>
      </c>
    </row>
    <row r="172" spans="1:30" x14ac:dyDescent="0.3">
      <c r="A172" s="309"/>
      <c r="Y172" s="519" t="s">
        <v>173</v>
      </c>
      <c r="Z172" s="520">
        <v>-15.407565467993521</v>
      </c>
      <c r="AA172" s="520">
        <v>-15.343902368250101</v>
      </c>
      <c r="AB172" s="520">
        <v>-17.945345508567414</v>
      </c>
      <c r="AC172" s="520">
        <v>-15.424322886858647</v>
      </c>
      <c r="AD172" s="520">
        <v>-14.258612618969325</v>
      </c>
    </row>
    <row r="173" spans="1:30" x14ac:dyDescent="0.3">
      <c r="A173" s="309"/>
      <c r="Y173" s="519" t="s">
        <v>173</v>
      </c>
      <c r="Z173" s="520">
        <v>-18.948167315820918</v>
      </c>
      <c r="AA173" s="520">
        <v>-16.021210021226356</v>
      </c>
      <c r="AB173" s="520">
        <v>-17.945345508567414</v>
      </c>
      <c r="AC173" s="520">
        <v>-16.843423961507838</v>
      </c>
      <c r="AD173" s="520">
        <v>-14.407186475551113</v>
      </c>
    </row>
    <row r="174" spans="1:30" x14ac:dyDescent="0.3">
      <c r="A174" s="309"/>
      <c r="Y174" s="519" t="s">
        <v>173</v>
      </c>
      <c r="Z174" s="520">
        <v>-11.7773055399286</v>
      </c>
      <c r="AA174" s="520">
        <v>-14.980568011577665</v>
      </c>
      <c r="AB174" s="520">
        <v>-17.945345508567414</v>
      </c>
      <c r="AC174" s="520">
        <v>-10.754879349410245</v>
      </c>
      <c r="AD174" s="520">
        <v>-12.823814409581376</v>
      </c>
    </row>
    <row r="175" spans="1:30" x14ac:dyDescent="0.3">
      <c r="A175" s="309"/>
      <c r="Y175" s="519" t="s">
        <v>173</v>
      </c>
      <c r="Z175" s="520">
        <v>-13.051031614050432</v>
      </c>
      <c r="AA175" s="520">
        <v>-14.168662167000301</v>
      </c>
      <c r="AB175" s="520">
        <v>-17.945345508567414</v>
      </c>
      <c r="AC175" s="520">
        <v>-9.3010994534134568</v>
      </c>
      <c r="AD175" s="520">
        <v>-12.21455570218196</v>
      </c>
    </row>
    <row r="176" spans="1:30" x14ac:dyDescent="0.3">
      <c r="A176" s="309"/>
      <c r="Y176" s="519" t="s">
        <v>173</v>
      </c>
      <c r="Z176" s="520">
        <v>-14.033466893326773</v>
      </c>
      <c r="AA176" s="520">
        <v>-13.944925784756277</v>
      </c>
      <c r="AB176" s="520">
        <v>-17.945345508567414</v>
      </c>
      <c r="AC176" s="520">
        <v>-11.386622786205166</v>
      </c>
      <c r="AD176" s="520">
        <v>-12.335647189641756</v>
      </c>
    </row>
    <row r="177" spans="1:30" x14ac:dyDescent="0.3">
      <c r="A177" s="309"/>
      <c r="Y177" s="519" t="s">
        <v>173</v>
      </c>
      <c r="Z177" s="520">
        <v>-14.026666379890113</v>
      </c>
      <c r="AA177" s="520">
        <v>-13.53468940176055</v>
      </c>
      <c r="AB177" s="520">
        <v>-17.945345508567414</v>
      </c>
      <c r="AC177" s="520">
        <v>-10.131090164284245</v>
      </c>
      <c r="AD177" s="520">
        <v>-12.420097546131666</v>
      </c>
    </row>
    <row r="178" spans="1:30" x14ac:dyDescent="0.3">
      <c r="A178" s="309"/>
      <c r="Y178" s="519" t="s">
        <v>173</v>
      </c>
      <c r="Z178" s="520">
        <v>-11.936431957991738</v>
      </c>
      <c r="AA178" s="520">
        <v>-13.946684370362098</v>
      </c>
      <c r="AB178" s="520">
        <v>-17.945345508567414</v>
      </c>
      <c r="AC178" s="520">
        <v>-11.660451313594123</v>
      </c>
      <c r="AD178" s="520">
        <v>-12.814439040706691</v>
      </c>
    </row>
    <row r="179" spans="1:30" x14ac:dyDescent="0.3">
      <c r="A179" s="309"/>
      <c r="Y179" s="519" t="s">
        <v>173</v>
      </c>
      <c r="Z179" s="520">
        <v>-13.841410792285357</v>
      </c>
      <c r="AA179" s="520">
        <v>-14.264699134539219</v>
      </c>
      <c r="AB179" s="520">
        <v>-17.945345508567414</v>
      </c>
      <c r="AC179" s="520">
        <v>-16.271963299077214</v>
      </c>
      <c r="AD179" s="520">
        <v>-13.276326933705828</v>
      </c>
    </row>
    <row r="180" spans="1:30" x14ac:dyDescent="0.3">
      <c r="A180" s="309"/>
      <c r="Y180" s="519" t="s">
        <v>173</v>
      </c>
      <c r="Z180" s="520">
        <v>-16.076512634850843</v>
      </c>
      <c r="AA180" s="520">
        <v>-13.88184426589598</v>
      </c>
      <c r="AB180" s="520">
        <v>-17.945345508567414</v>
      </c>
      <c r="AC180" s="520">
        <v>-17.434576456937208</v>
      </c>
      <c r="AD180" s="520">
        <v>-13.870671774532417</v>
      </c>
    </row>
    <row r="181" spans="1:30" x14ac:dyDescent="0.3">
      <c r="A181" s="309"/>
      <c r="Y181" s="519" t="s">
        <v>173</v>
      </c>
      <c r="Z181" s="520">
        <v>-14.661270320139433</v>
      </c>
      <c r="AA181" s="520">
        <v>-13.683072647987993</v>
      </c>
      <c r="AB181" s="520">
        <v>-17.945345508567414</v>
      </c>
      <c r="AC181" s="520">
        <v>-13.515269811435431</v>
      </c>
      <c r="AD181" s="520">
        <v>-14.295740908024769</v>
      </c>
    </row>
    <row r="182" spans="1:30" x14ac:dyDescent="0.3">
      <c r="A182" s="309"/>
      <c r="Y182" s="519" t="s">
        <v>173</v>
      </c>
      <c r="Z182" s="520">
        <v>-15.277134963290285</v>
      </c>
      <c r="AA182" s="520">
        <v>-13.759912803070282</v>
      </c>
      <c r="AB182" s="520">
        <v>-17.945345508567414</v>
      </c>
      <c r="AC182" s="520">
        <v>-12.534314704407407</v>
      </c>
      <c r="AD182" s="520">
        <v>-14.227206151041601</v>
      </c>
    </row>
    <row r="183" spans="1:30" x14ac:dyDescent="0.3">
      <c r="A183" s="309"/>
      <c r="Y183" s="519" t="s">
        <v>173</v>
      </c>
      <c r="Z183" s="520">
        <v>-11.353482812824094</v>
      </c>
      <c r="AA183" s="520">
        <v>-14.262977385195111</v>
      </c>
      <c r="AB183" s="520">
        <v>-17.945345508567414</v>
      </c>
      <c r="AC183" s="520">
        <v>-15.547036671991293</v>
      </c>
      <c r="AD183" s="520">
        <v>-14.121386618590751</v>
      </c>
    </row>
    <row r="184" spans="1:30" x14ac:dyDescent="0.3">
      <c r="A184" s="309"/>
      <c r="Y184" s="519" t="s">
        <v>173</v>
      </c>
      <c r="Z184" s="520">
        <v>-12.635265054534198</v>
      </c>
      <c r="AA184" s="520">
        <v>-14.570569239338406</v>
      </c>
      <c r="AB184" s="520">
        <v>-17.945345508567414</v>
      </c>
      <c r="AC184" s="520">
        <v>-13.106574098730704</v>
      </c>
      <c r="AD184" s="520">
        <v>-13.999774826732962</v>
      </c>
    </row>
    <row r="185" spans="1:30" x14ac:dyDescent="0.3">
      <c r="A185" s="309"/>
      <c r="Y185" s="519" t="s">
        <v>173</v>
      </c>
      <c r="Z185" s="520">
        <v>-12.474313043567768</v>
      </c>
      <c r="AA185" s="520">
        <v>-14.541241083224076</v>
      </c>
      <c r="AB185" s="520">
        <v>-17.945345508567414</v>
      </c>
      <c r="AC185" s="520">
        <v>-11.180708014711954</v>
      </c>
      <c r="AD185" s="520">
        <v>-14.041326844068374</v>
      </c>
    </row>
    <row r="186" spans="1:30" x14ac:dyDescent="0.3">
      <c r="A186" s="309"/>
      <c r="Y186" s="519" t="s">
        <v>173</v>
      </c>
      <c r="Z186" s="520">
        <v>-17.362862867159151</v>
      </c>
      <c r="AA186" s="520">
        <v>-14.392162959945884</v>
      </c>
      <c r="AB186" s="520">
        <v>-17.945345508567414</v>
      </c>
      <c r="AC186" s="520">
        <v>-15.531226571921266</v>
      </c>
      <c r="AD186" s="520">
        <v>-13.855146469840081</v>
      </c>
    </row>
    <row r="187" spans="1:30" x14ac:dyDescent="0.3">
      <c r="A187" s="309"/>
      <c r="Y187" s="519" t="s">
        <v>173</v>
      </c>
      <c r="Z187" s="520">
        <v>-18.2296556138539</v>
      </c>
      <c r="AA187" s="520">
        <v>-14.501654183787325</v>
      </c>
      <c r="AB187" s="520">
        <v>-17.945345508567414</v>
      </c>
      <c r="AC187" s="520">
        <v>-16.583293913932678</v>
      </c>
      <c r="AD187" s="520">
        <v>-13.239418867285675</v>
      </c>
    </row>
    <row r="188" spans="1:30" x14ac:dyDescent="0.3">
      <c r="A188" s="309"/>
      <c r="Y188" s="519" t="s">
        <v>173</v>
      </c>
      <c r="Z188" s="520">
        <v>-14.455973227339129</v>
      </c>
      <c r="AA188" s="520">
        <v>-14.490013863884665</v>
      </c>
      <c r="AB188" s="520">
        <v>-17.945345508567414</v>
      </c>
      <c r="AC188" s="520">
        <v>-13.806133932783311</v>
      </c>
      <c r="AD188" s="520">
        <v>-12.964699948067274</v>
      </c>
    </row>
    <row r="189" spans="1:30" x14ac:dyDescent="0.3">
      <c r="A189" s="309"/>
      <c r="Y189" s="519" t="s">
        <v>173</v>
      </c>
      <c r="Z189" s="520">
        <v>-14.233588100342937</v>
      </c>
      <c r="AA189" s="520">
        <v>-14.152330190548366</v>
      </c>
      <c r="AB189" s="520">
        <v>-17.945345508567414</v>
      </c>
      <c r="AC189" s="520">
        <v>-11.231052084809363</v>
      </c>
      <c r="AD189" s="520">
        <v>-12.644631454414126</v>
      </c>
    </row>
    <row r="190" spans="1:30" x14ac:dyDescent="0.3">
      <c r="A190" s="309"/>
      <c r="Y190" s="519">
        <v>44013</v>
      </c>
      <c r="Z190" s="520">
        <v>-12.119921379714206</v>
      </c>
      <c r="AA190" s="520">
        <v>-13.691536214877118</v>
      </c>
      <c r="AB190" s="520">
        <v>-6.3388432515668569</v>
      </c>
      <c r="AC190" s="520">
        <v>-11.236943454110445</v>
      </c>
      <c r="AD190" s="520">
        <v>-12.176773907277269</v>
      </c>
    </row>
    <row r="191" spans="1:30" x14ac:dyDescent="0.3">
      <c r="A191" s="309"/>
      <c r="Y191" s="519" t="s">
        <v>173</v>
      </c>
      <c r="Z191" s="520">
        <v>-12.553782815215559</v>
      </c>
      <c r="AA191" s="520">
        <v>-13.197876600170833</v>
      </c>
      <c r="AB191" s="520">
        <v>-6.3388432515668569</v>
      </c>
      <c r="AC191" s="520">
        <v>-11.183541664201897</v>
      </c>
      <c r="AD191" s="520">
        <v>-11.840111023842425</v>
      </c>
    </row>
    <row r="192" spans="1:30" x14ac:dyDescent="0.3">
      <c r="A192" s="309"/>
      <c r="Y192" s="519" t="s">
        <v>173</v>
      </c>
      <c r="Z192" s="520">
        <v>-10.110527330213682</v>
      </c>
      <c r="AA192" s="520">
        <v>-12.446911822750778</v>
      </c>
      <c r="AB192" s="520">
        <v>-6.3388432515668569</v>
      </c>
      <c r="AC192" s="520">
        <v>-8.9402285591399249</v>
      </c>
      <c r="AD192" s="520">
        <v>-11.252284115881849</v>
      </c>
    </row>
    <row r="193" spans="1:30" x14ac:dyDescent="0.3">
      <c r="A193" s="309"/>
      <c r="Y193" s="519" t="s">
        <v>173</v>
      </c>
      <c r="Z193" s="520">
        <v>-14.137305037460402</v>
      </c>
      <c r="AA193" s="520">
        <v>-11.678472853392822</v>
      </c>
      <c r="AB193" s="520">
        <v>-6.3388432515668569</v>
      </c>
      <c r="AC193" s="520">
        <v>-12.256223741963268</v>
      </c>
      <c r="AD193" s="520">
        <v>-10.692882725398446</v>
      </c>
    </row>
    <row r="194" spans="1:30" x14ac:dyDescent="0.3">
      <c r="A194" s="309"/>
      <c r="Y194" s="519" t="s">
        <v>173</v>
      </c>
      <c r="Z194" s="520">
        <v>-14.774038310909912</v>
      </c>
      <c r="AA194" s="520">
        <v>-11.115781075072693</v>
      </c>
      <c r="AB194" s="520">
        <v>-6.3388432515668569</v>
      </c>
      <c r="AC194" s="520">
        <v>-14.226653729888767</v>
      </c>
      <c r="AD194" s="520">
        <v>-10.186680439876222</v>
      </c>
    </row>
    <row r="195" spans="1:30" x14ac:dyDescent="0.3">
      <c r="A195" s="309"/>
      <c r="Y195" s="519" t="s">
        <v>173</v>
      </c>
      <c r="Z195" s="520">
        <v>-9.199219785398757</v>
      </c>
      <c r="AA195" s="520">
        <v>-10.715686873648995</v>
      </c>
      <c r="AB195" s="520">
        <v>-6.3388432515668569</v>
      </c>
      <c r="AC195" s="520">
        <v>-9.6913455770592805</v>
      </c>
      <c r="AD195" s="520">
        <v>-9.9751146264106385</v>
      </c>
    </row>
    <row r="196" spans="1:30" x14ac:dyDescent="0.3">
      <c r="A196" s="309"/>
      <c r="Y196" s="519" t="s">
        <v>173</v>
      </c>
      <c r="Z196" s="520">
        <v>-8.8545153148372435</v>
      </c>
      <c r="AA196" s="520">
        <v>-10.673261915593983</v>
      </c>
      <c r="AB196" s="520">
        <v>-6.3388432515668569</v>
      </c>
      <c r="AC196" s="520">
        <v>-7.3152423514255389</v>
      </c>
      <c r="AD196" s="520">
        <v>-10.174130135053273</v>
      </c>
    </row>
    <row r="197" spans="1:30" x14ac:dyDescent="0.3">
      <c r="A197" s="309"/>
      <c r="Y197" s="519" t="s">
        <v>173</v>
      </c>
      <c r="Z197" s="520">
        <v>-8.1810789314733086</v>
      </c>
      <c r="AA197" s="520">
        <v>-10.500372605347192</v>
      </c>
      <c r="AB197" s="520">
        <v>-6.3388432515668569</v>
      </c>
      <c r="AC197" s="520">
        <v>-7.6935274554548698</v>
      </c>
      <c r="AD197" s="520">
        <v>-10.212848652272635</v>
      </c>
    </row>
    <row r="198" spans="1:30" x14ac:dyDescent="0.3">
      <c r="A198" s="309"/>
      <c r="Y198" s="519" t="s">
        <v>173</v>
      </c>
      <c r="Z198" s="520">
        <v>-9.75312340524966</v>
      </c>
      <c r="AA198" s="520">
        <v>-10.508236787059612</v>
      </c>
      <c r="AB198" s="520">
        <v>-6.3388432515668569</v>
      </c>
      <c r="AC198" s="520">
        <v>-9.7025809699428152</v>
      </c>
      <c r="AD198" s="520">
        <v>-10.354425583005282</v>
      </c>
    </row>
    <row r="199" spans="1:30" x14ac:dyDescent="0.3">
      <c r="A199" s="309"/>
      <c r="Y199" s="519" t="s">
        <v>173</v>
      </c>
      <c r="Z199" s="520">
        <v>-9.8135526238285884</v>
      </c>
      <c r="AA199" s="520">
        <v>-10.493494128929731</v>
      </c>
      <c r="AB199" s="520">
        <v>-6.3388432515668569</v>
      </c>
      <c r="AC199" s="520">
        <v>-10.333337119638372</v>
      </c>
      <c r="AD199" s="520">
        <v>-10.310067836604089</v>
      </c>
    </row>
    <row r="200" spans="1:30" x14ac:dyDescent="0.3">
      <c r="A200" s="309"/>
      <c r="Y200" s="519" t="s">
        <v>173</v>
      </c>
      <c r="Z200" s="520">
        <v>-12.927079865732869</v>
      </c>
      <c r="AA200" s="520">
        <v>-10.286325050214518</v>
      </c>
      <c r="AB200" s="520">
        <v>-6.3388432515668569</v>
      </c>
      <c r="AC200" s="520">
        <v>-12.527253362498797</v>
      </c>
      <c r="AD200" s="520">
        <v>-10.267222322540318</v>
      </c>
    </row>
    <row r="201" spans="1:30" x14ac:dyDescent="0.3">
      <c r="A201" s="309"/>
      <c r="Y201" s="519" t="s">
        <v>173</v>
      </c>
      <c r="Z201" s="520">
        <v>-14.829087582896861</v>
      </c>
      <c r="AA201" s="520">
        <v>-10.234552379433861</v>
      </c>
      <c r="AB201" s="520">
        <v>-6.3388432515668569</v>
      </c>
      <c r="AC201" s="520">
        <v>-15.217692245017304</v>
      </c>
      <c r="AD201" s="520">
        <v>-10.133561110645726</v>
      </c>
    </row>
    <row r="202" spans="1:30" x14ac:dyDescent="0.3">
      <c r="A202" s="309"/>
      <c r="Y202" s="519" t="s">
        <v>173</v>
      </c>
      <c r="Z202" s="520">
        <v>-9.0960211784895879</v>
      </c>
      <c r="AA202" s="520">
        <v>-9.943059810861973</v>
      </c>
      <c r="AB202" s="520">
        <v>-6.3388432515668569</v>
      </c>
      <c r="AC202" s="520">
        <v>-9.3808413522509255</v>
      </c>
      <c r="AD202" s="520">
        <v>-10.065319874057611</v>
      </c>
    </row>
    <row r="203" spans="1:30" x14ac:dyDescent="0.3">
      <c r="A203" s="309"/>
      <c r="Y203" s="519" t="s">
        <v>173</v>
      </c>
      <c r="Z203" s="520">
        <v>-7.4043317638307498</v>
      </c>
      <c r="AA203" s="520">
        <v>-9.3643036060432969</v>
      </c>
      <c r="AB203" s="520">
        <v>-6.3388432515668569</v>
      </c>
      <c r="AC203" s="520">
        <v>-7.0153237529791426</v>
      </c>
      <c r="AD203" s="520">
        <v>-9.3449792380663848</v>
      </c>
    </row>
    <row r="204" spans="1:30" x14ac:dyDescent="0.3">
      <c r="A204" s="309"/>
      <c r="Y204" s="519" t="s">
        <v>173</v>
      </c>
      <c r="Z204" s="520">
        <v>-7.8186702360087104</v>
      </c>
      <c r="AA204" s="520">
        <v>-8.8777097062088242</v>
      </c>
      <c r="AB204" s="520">
        <v>-6.3388432515668569</v>
      </c>
      <c r="AC204" s="520">
        <v>-6.7578989721927201</v>
      </c>
      <c r="AD204" s="520">
        <v>-9.0410857981837029</v>
      </c>
    </row>
    <row r="205" spans="1:30" x14ac:dyDescent="0.3">
      <c r="A205" s="309"/>
      <c r="Y205" s="519" t="s">
        <v>173</v>
      </c>
      <c r="Z205" s="520">
        <v>-7.7126754252464629</v>
      </c>
      <c r="AA205" s="520">
        <v>-8.5493198883203529</v>
      </c>
      <c r="AB205" s="520">
        <v>-6.3388432515668569</v>
      </c>
      <c r="AC205" s="520">
        <v>-9.2248923138260182</v>
      </c>
      <c r="AD205" s="520">
        <v>-8.6637418716202514</v>
      </c>
    </row>
    <row r="206" spans="1:30" x14ac:dyDescent="0.3">
      <c r="A206" s="309"/>
      <c r="Y206" s="519" t="s">
        <v>173</v>
      </c>
      <c r="Z206" s="520">
        <v>-5.7622591900978524</v>
      </c>
      <c r="AA206" s="520">
        <v>-8.3215352824612214</v>
      </c>
      <c r="AB206" s="520">
        <v>-6.3388432515668569</v>
      </c>
      <c r="AC206" s="520">
        <v>-5.2909526676997842</v>
      </c>
      <c r="AD206" s="520">
        <v>-8.5532107819827594</v>
      </c>
    </row>
    <row r="207" spans="1:30" x14ac:dyDescent="0.3">
      <c r="A207" s="309"/>
      <c r="Y207" s="519" t="s">
        <v>173</v>
      </c>
      <c r="Z207" s="520">
        <v>-9.5209225668915565</v>
      </c>
      <c r="AA207" s="520">
        <v>-8.19243328549768</v>
      </c>
      <c r="AB207" s="520">
        <v>-6.3388432515668569</v>
      </c>
      <c r="AC207" s="520">
        <v>-10.399999283320028</v>
      </c>
      <c r="AD207" s="520">
        <v>-8.3562691072190187</v>
      </c>
    </row>
    <row r="208" spans="1:30" x14ac:dyDescent="0.3">
      <c r="A208" s="309"/>
      <c r="Y208" s="519" t="s">
        <v>173</v>
      </c>
      <c r="Z208" s="520">
        <v>-12.530358857677559</v>
      </c>
      <c r="AA208" s="520">
        <v>-8.3305776228691801</v>
      </c>
      <c r="AB208" s="520">
        <v>-6.3388432515668569</v>
      </c>
      <c r="AC208" s="520">
        <v>-12.576284759073147</v>
      </c>
      <c r="AD208" s="520">
        <v>-8.1929669640416769</v>
      </c>
    </row>
    <row r="209" spans="1:30" x14ac:dyDescent="0.3">
      <c r="A209" s="309"/>
      <c r="Y209" s="519" t="s">
        <v>173</v>
      </c>
      <c r="Z209" s="520">
        <v>-7.5015289374756629</v>
      </c>
      <c r="AA209" s="520">
        <v>-8.3332216533801873</v>
      </c>
      <c r="AB209" s="520">
        <v>-6.3388432515668569</v>
      </c>
      <c r="AC209" s="520">
        <v>-8.6071237247884795</v>
      </c>
      <c r="AD209" s="520">
        <v>-7.7255098705915879</v>
      </c>
    </row>
    <row r="210" spans="1:30" x14ac:dyDescent="0.3">
      <c r="A210" s="309"/>
      <c r="Y210" s="519" t="s">
        <v>173</v>
      </c>
      <c r="Z210" s="520">
        <v>-6.5006177850859599</v>
      </c>
      <c r="AA210" s="520">
        <v>-8.6890260511757251</v>
      </c>
      <c r="AB210" s="520">
        <v>-6.3388432515668569</v>
      </c>
      <c r="AC210" s="520">
        <v>-5.6367320296329524</v>
      </c>
      <c r="AD210" s="520">
        <v>-7.9961862711899006</v>
      </c>
    </row>
    <row r="211" spans="1:30" x14ac:dyDescent="0.3">
      <c r="A211" s="309"/>
      <c r="Y211" s="519" t="s">
        <v>173</v>
      </c>
      <c r="Z211" s="520">
        <v>-8.7856805976091987</v>
      </c>
      <c r="AA211" s="520">
        <v>-8.8348566454729731</v>
      </c>
      <c r="AB211" s="520">
        <v>-6.3388432515668569</v>
      </c>
      <c r="AC211" s="520">
        <v>-5.6147839699513327</v>
      </c>
      <c r="AD211" s="520">
        <v>-7.870851503642263</v>
      </c>
    </row>
    <row r="212" spans="1:30" x14ac:dyDescent="0.3">
      <c r="A212" s="309"/>
      <c r="Y212" s="519" t="s">
        <v>173</v>
      </c>
      <c r="Z212" s="520">
        <v>-7.7311836388235182</v>
      </c>
      <c r="AA212" s="520">
        <v>-8.7578389515531558</v>
      </c>
      <c r="AB212" s="520">
        <v>-6.3388432515668569</v>
      </c>
      <c r="AC212" s="520">
        <v>-5.9526926596753924</v>
      </c>
      <c r="AD212" s="520">
        <v>-7.9251206580706377</v>
      </c>
    </row>
    <row r="213" spans="1:30" x14ac:dyDescent="0.3">
      <c r="A213" s="309"/>
      <c r="Y213" s="519" t="s">
        <v>173</v>
      </c>
      <c r="Z213" s="520">
        <v>-8.252889974666612</v>
      </c>
      <c r="AA213" s="520">
        <v>-8.6765491805139572</v>
      </c>
      <c r="AB213" s="520">
        <v>-6.3388432515668569</v>
      </c>
      <c r="AC213" s="520">
        <v>-7.1856874718879737</v>
      </c>
      <c r="AD213" s="520">
        <v>-7.3399495349935746</v>
      </c>
    </row>
    <row r="214" spans="1:30" x14ac:dyDescent="0.3">
      <c r="A214" s="309"/>
      <c r="Y214" s="519" t="s">
        <v>173</v>
      </c>
      <c r="Z214" s="520">
        <v>-10.541736726972301</v>
      </c>
      <c r="AA214" s="520">
        <v>-8.7972382915115883</v>
      </c>
      <c r="AB214" s="520">
        <v>-6.3388432515668569</v>
      </c>
      <c r="AC214" s="520">
        <v>-9.5226559104865629</v>
      </c>
      <c r="AD214" s="520">
        <v>-7.4955863671146199</v>
      </c>
    </row>
    <row r="215" spans="1:30" x14ac:dyDescent="0.3">
      <c r="A215" s="309"/>
      <c r="Y215" s="519" t="s">
        <v>173</v>
      </c>
      <c r="Z215" s="520">
        <v>-11.99123500023884</v>
      </c>
      <c r="AA215" s="520">
        <v>-8.529885837703242</v>
      </c>
      <c r="AB215" s="520">
        <v>-6.3388432515668569</v>
      </c>
      <c r="AC215" s="520">
        <v>-12.956168840071768</v>
      </c>
      <c r="AD215" s="520">
        <v>-7.5026786486956718</v>
      </c>
    </row>
    <row r="216" spans="1:30" x14ac:dyDescent="0.3">
      <c r="A216" s="309"/>
      <c r="Y216" s="519" t="s">
        <v>173</v>
      </c>
      <c r="Z216" s="520">
        <v>-6.9325005402012811</v>
      </c>
      <c r="AA216" s="520">
        <v>-8.2626364641161807</v>
      </c>
      <c r="AB216" s="520">
        <v>-6.3388432515668569</v>
      </c>
      <c r="AC216" s="520">
        <v>-4.5109258632490423</v>
      </c>
      <c r="AD216" s="520">
        <v>-7.3292652978086243</v>
      </c>
    </row>
    <row r="217" spans="1:30" x14ac:dyDescent="0.3">
      <c r="A217" s="309"/>
      <c r="Y217" s="519" t="s">
        <v>173</v>
      </c>
      <c r="Z217" s="520">
        <v>-7.3454415620693716</v>
      </c>
      <c r="AA217" s="520">
        <v>-8.2339677568195615</v>
      </c>
      <c r="AB217" s="520">
        <v>-6.3388432515668569</v>
      </c>
      <c r="AC217" s="520">
        <v>-6.7261898544802676</v>
      </c>
      <c r="AD217" s="520">
        <v>-7.166550237546204</v>
      </c>
    </row>
    <row r="218" spans="1:30" x14ac:dyDescent="0.3">
      <c r="A218" s="309"/>
      <c r="Y218" s="519" t="s">
        <v>173</v>
      </c>
      <c r="Z218" s="520">
        <v>-6.9142134209507624</v>
      </c>
      <c r="AA218" s="520">
        <v>-7.9487488002835081</v>
      </c>
      <c r="AB218" s="520">
        <v>-6.3388432515668569</v>
      </c>
      <c r="AC218" s="520">
        <v>-5.664429941018696</v>
      </c>
      <c r="AD218" s="520">
        <v>-6.8126716123158628</v>
      </c>
    </row>
    <row r="219" spans="1:30" x14ac:dyDescent="0.3">
      <c r="A219" s="309"/>
      <c r="Y219" s="519" t="s">
        <v>173</v>
      </c>
      <c r="Z219" s="520">
        <v>-5.8604380237140994</v>
      </c>
      <c r="AA219" s="520">
        <v>-7.7297010218571387</v>
      </c>
      <c r="AB219" s="520">
        <v>-6.3388432515668569</v>
      </c>
      <c r="AC219" s="520">
        <v>-4.7387992034660584</v>
      </c>
      <c r="AD219" s="520">
        <v>-6.1819111725357754</v>
      </c>
    </row>
    <row r="220" spans="1:30" x14ac:dyDescent="0.3">
      <c r="A220" s="309"/>
      <c r="Y220" s="519" t="s">
        <v>173</v>
      </c>
      <c r="Z220" s="520">
        <v>-8.0522090235902866</v>
      </c>
      <c r="AA220" s="520">
        <v>-7.789469371885386</v>
      </c>
      <c r="AB220" s="520">
        <v>-6.3388432515668569</v>
      </c>
      <c r="AC220" s="520">
        <v>-6.0466820500510323</v>
      </c>
      <c r="AD220" s="520">
        <v>-6.3602122403268515</v>
      </c>
    </row>
    <row r="221" spans="1:30" x14ac:dyDescent="0.3">
      <c r="A221" s="309"/>
      <c r="Y221" s="519">
        <v>44044</v>
      </c>
      <c r="Z221" s="520">
        <v>-8.545204031219912</v>
      </c>
      <c r="AA221" s="520">
        <v>-7.9372233951992497</v>
      </c>
      <c r="AB221" s="520">
        <v>-6.3388432515668569</v>
      </c>
      <c r="AC221" s="520">
        <v>-7.0455055338741772</v>
      </c>
      <c r="AD221" s="520">
        <v>-6.2534197949384236</v>
      </c>
    </row>
    <row r="222" spans="1:30" x14ac:dyDescent="0.3">
      <c r="A222" s="309"/>
      <c r="Y222" s="519" t="s">
        <v>173</v>
      </c>
      <c r="Z222" s="520">
        <v>-10.457900551254259</v>
      </c>
      <c r="AA222" s="520">
        <v>-7.8425386360564859</v>
      </c>
      <c r="AB222" s="520">
        <v>-6.3388432515668569</v>
      </c>
      <c r="AC222" s="520">
        <v>-8.5408457616111519</v>
      </c>
      <c r="AD222" s="520">
        <v>-6.3661383323058844</v>
      </c>
    </row>
    <row r="223" spans="1:30" x14ac:dyDescent="0.3">
      <c r="A223" s="309"/>
      <c r="Y223" s="519" t="s">
        <v>173</v>
      </c>
      <c r="Z223" s="520">
        <v>-7.3508789903990062</v>
      </c>
      <c r="AA223" s="520">
        <v>-7.9332598907458785</v>
      </c>
      <c r="AB223" s="520">
        <v>-6.3388432515668569</v>
      </c>
      <c r="AC223" s="520">
        <v>-5.7590333377865761</v>
      </c>
      <c r="AD223" s="520">
        <v>-6.2596863864165329</v>
      </c>
    </row>
    <row r="224" spans="1:30" x14ac:dyDescent="0.3">
      <c r="A224" s="309"/>
      <c r="Y224" s="519" t="s">
        <v>173</v>
      </c>
      <c r="Z224" s="520">
        <v>-8.3797197252664297</v>
      </c>
      <c r="AA224" s="520">
        <v>-7.9978425034595713</v>
      </c>
      <c r="AB224" s="520">
        <v>-6.3388432515668569</v>
      </c>
      <c r="AC224" s="520">
        <v>-5.9786427367612731</v>
      </c>
      <c r="AD224" s="520">
        <v>-5.9128208757437859</v>
      </c>
    </row>
    <row r="225" spans="1:30" x14ac:dyDescent="0.3">
      <c r="A225" s="309"/>
      <c r="Y225" s="519" t="s">
        <v>173</v>
      </c>
      <c r="Z225" s="520">
        <v>-6.2514201069514099</v>
      </c>
      <c r="AA225" s="520">
        <v>-8.2121554604753637</v>
      </c>
      <c r="AB225" s="520">
        <v>-6.3388432515668569</v>
      </c>
      <c r="AC225" s="520">
        <v>-6.4534597025909193</v>
      </c>
      <c r="AD225" s="520">
        <v>-5.491315727994837</v>
      </c>
    </row>
    <row r="226" spans="1:30" x14ac:dyDescent="0.3">
      <c r="A226" s="309"/>
      <c r="Y226" s="519" t="s">
        <v>173</v>
      </c>
      <c r="Z226" s="520">
        <v>-6.4954868065398417</v>
      </c>
      <c r="AA226" s="520">
        <v>-8.1339385474451529</v>
      </c>
      <c r="AB226" s="520">
        <v>-6.3388432515668569</v>
      </c>
      <c r="AC226" s="520">
        <v>-3.9936355822406</v>
      </c>
      <c r="AD226" s="520">
        <v>-5.1462817307098545</v>
      </c>
    </row>
    <row r="227" spans="1:30" x14ac:dyDescent="0.3">
      <c r="A227" s="309"/>
      <c r="Y227" s="519" t="s">
        <v>173</v>
      </c>
      <c r="Z227" s="520">
        <v>-8.504287312586138</v>
      </c>
      <c r="AA227" s="520">
        <v>-8.150654033881521</v>
      </c>
      <c r="AB227" s="520">
        <v>-6.3388432515668569</v>
      </c>
      <c r="AC227" s="520">
        <v>-3.6186234753418063</v>
      </c>
      <c r="AD227" s="520">
        <v>-4.967409591842129</v>
      </c>
    </row>
    <row r="228" spans="1:30" x14ac:dyDescent="0.3">
      <c r="A228" s="309"/>
      <c r="Y228" s="519" t="s">
        <v>173</v>
      </c>
      <c r="Z228" s="520">
        <v>-10.045394730330457</v>
      </c>
      <c r="AA228" s="520">
        <v>-8.0932338002059652</v>
      </c>
      <c r="AB228" s="520">
        <v>-6.3388432515668569</v>
      </c>
      <c r="AC228" s="520">
        <v>-4.0949694996315316</v>
      </c>
      <c r="AD228" s="520">
        <v>-5.0039750838376449</v>
      </c>
    </row>
    <row r="229" spans="1:30" x14ac:dyDescent="0.3">
      <c r="A229" s="309"/>
      <c r="Y229" s="519" t="s">
        <v>173</v>
      </c>
      <c r="Z229" s="520">
        <v>-9.9103821600427828</v>
      </c>
      <c r="AA229" s="520">
        <v>-7.7063528792636387</v>
      </c>
      <c r="AB229" s="520">
        <v>-6.3388432515668569</v>
      </c>
      <c r="AC229" s="520">
        <v>-6.1256077806162779</v>
      </c>
      <c r="AD229" s="520">
        <v>-5.1758556733847803</v>
      </c>
    </row>
    <row r="230" spans="1:30" x14ac:dyDescent="0.3">
      <c r="A230" s="309"/>
      <c r="Y230" s="519" t="s">
        <v>173</v>
      </c>
      <c r="Z230" s="520">
        <v>-7.4678873954535856</v>
      </c>
      <c r="AA230" s="520">
        <v>-7.1295198701225626</v>
      </c>
      <c r="AB230" s="520">
        <v>-6.3388432515668569</v>
      </c>
      <c r="AC230" s="520">
        <v>-4.506928365712497</v>
      </c>
      <c r="AD230" s="520">
        <v>-5.1863025541109335</v>
      </c>
    </row>
    <row r="231" spans="1:30" x14ac:dyDescent="0.3">
      <c r="A231" s="309"/>
      <c r="Y231" s="519" t="s">
        <v>173</v>
      </c>
      <c r="Z231" s="520">
        <v>-7.9777780895375372</v>
      </c>
      <c r="AA231" s="520">
        <v>-6.5482566481132602</v>
      </c>
      <c r="AB231" s="520">
        <v>-6.3388432515668569</v>
      </c>
      <c r="AC231" s="520">
        <v>-6.2346011807298822</v>
      </c>
      <c r="AD231" s="520">
        <v>-5.4504383670888519</v>
      </c>
    </row>
    <row r="232" spans="1:30" x14ac:dyDescent="0.3">
      <c r="A232" s="309"/>
      <c r="Y232" s="519" t="s">
        <v>173</v>
      </c>
      <c r="Z232" s="520">
        <v>-3.5432536603551297</v>
      </c>
      <c r="AA232" s="520">
        <v>-6.2157603236582375</v>
      </c>
      <c r="AB232" s="520">
        <v>-6.3388432515668569</v>
      </c>
      <c r="AC232" s="520">
        <v>-7.6566238294208659</v>
      </c>
      <c r="AD232" s="520">
        <v>-6.106922360112252</v>
      </c>
    </row>
    <row r="233" spans="1:30" x14ac:dyDescent="0.3">
      <c r="A233" s="309"/>
      <c r="Y233" s="519" t="s">
        <v>173</v>
      </c>
      <c r="Z233" s="520">
        <v>-2.4576557425523125</v>
      </c>
      <c r="AA233" s="520">
        <v>-4.5274667484595756</v>
      </c>
      <c r="AB233" s="520">
        <v>-6.3388432515668569</v>
      </c>
      <c r="AC233" s="520">
        <v>-4.0667637473236766</v>
      </c>
      <c r="AD233" s="520">
        <v>-5.3063243812056742</v>
      </c>
    </row>
    <row r="234" spans="1:30" x14ac:dyDescent="0.3">
      <c r="A234" s="309"/>
      <c r="Y234" s="519" t="s">
        <v>173</v>
      </c>
      <c r="Z234" s="520">
        <v>-4.4354447585210259</v>
      </c>
      <c r="AA234" s="520">
        <v>-4.0581728238079977</v>
      </c>
      <c r="AB234" s="520">
        <v>-6.3388432515668569</v>
      </c>
      <c r="AC234" s="520">
        <v>-5.4675741661872337</v>
      </c>
      <c r="AD234" s="520">
        <v>-4.8554951929459707</v>
      </c>
    </row>
    <row r="235" spans="1:30" x14ac:dyDescent="0.3">
      <c r="A235" s="309"/>
      <c r="Y235" s="519" t="s">
        <v>173</v>
      </c>
      <c r="Z235" s="520">
        <v>-7.717920459145291</v>
      </c>
      <c r="AA235" s="520">
        <v>-4.1404903599477967</v>
      </c>
      <c r="AB235" s="520">
        <v>-6.3388432515668569</v>
      </c>
      <c r="AC235" s="520">
        <v>-8.6903574507953323</v>
      </c>
      <c r="AD235" s="520">
        <v>-4.6916178030653271</v>
      </c>
    </row>
    <row r="236" spans="1:30" x14ac:dyDescent="0.3">
      <c r="A236" s="309"/>
      <c r="Y236" s="519" t="s">
        <v>173</v>
      </c>
      <c r="Z236" s="520">
        <v>1.907672866347851</v>
      </c>
      <c r="AA236" s="520">
        <v>-4.2842180275866051</v>
      </c>
      <c r="AB236" s="520">
        <v>-6.3388432515668569</v>
      </c>
      <c r="AC236" s="520">
        <v>-0.52142192827022882</v>
      </c>
      <c r="AD236" s="520">
        <v>-4.7213073640103049</v>
      </c>
    </row>
    <row r="237" spans="1:30" x14ac:dyDescent="0.3">
      <c r="A237" s="309"/>
      <c r="Y237" s="519" t="s">
        <v>173</v>
      </c>
      <c r="Z237" s="520">
        <v>-4.1828299228925374</v>
      </c>
      <c r="AA237" s="520">
        <v>-4.4350609017445182</v>
      </c>
      <c r="AB237" s="520">
        <v>-6.3388432515668569</v>
      </c>
      <c r="AC237" s="520">
        <v>-1.3511240478945723</v>
      </c>
      <c r="AD237" s="520">
        <v>-5.1190402037689955</v>
      </c>
    </row>
    <row r="238" spans="1:30" x14ac:dyDescent="0.3">
      <c r="A238" s="309"/>
      <c r="Y238" s="519" t="s">
        <v>173</v>
      </c>
      <c r="Z238" s="520">
        <v>-8.5540008425161354</v>
      </c>
      <c r="AA238" s="520">
        <v>-4.7744667266981011</v>
      </c>
      <c r="AB238" s="520">
        <v>-6.3388432515668569</v>
      </c>
      <c r="AC238" s="520">
        <v>-5.0874594515653797</v>
      </c>
      <c r="AD238" s="520">
        <v>-5.2654617061960112</v>
      </c>
    </row>
    <row r="239" spans="1:30" x14ac:dyDescent="0.3">
      <c r="A239" s="309"/>
      <c r="Y239" s="519" t="s">
        <v>173</v>
      </c>
      <c r="Z239" s="520">
        <v>-4.5493473338267867</v>
      </c>
      <c r="AA239" s="520">
        <v>-4.4768356545997401</v>
      </c>
      <c r="AB239" s="520">
        <v>-6.3388432515668569</v>
      </c>
      <c r="AC239" s="520">
        <v>-7.8644507560357084</v>
      </c>
      <c r="AD239" s="520">
        <v>-5.0064917572124994</v>
      </c>
    </row>
    <row r="240" spans="1:30" x14ac:dyDescent="0.3">
      <c r="A240" s="309"/>
      <c r="Y240" s="519" t="s">
        <v>173</v>
      </c>
      <c r="Z240" s="520">
        <v>-3.5135558616576987</v>
      </c>
      <c r="AA240" s="520">
        <v>-5.3735982547093641</v>
      </c>
      <c r="AB240" s="520">
        <v>-6.3388432515668569</v>
      </c>
      <c r="AC240" s="520">
        <v>-6.8508936256345123</v>
      </c>
      <c r="AD240" s="520">
        <v>-5.7224039225678416</v>
      </c>
    </row>
    <row r="241" spans="1:30" x14ac:dyDescent="0.3">
      <c r="A241" s="309"/>
      <c r="Y241" s="519" t="s">
        <v>173</v>
      </c>
      <c r="Z241" s="520">
        <v>-6.8112855331961066</v>
      </c>
      <c r="AA241" s="520">
        <v>-5.7194253327090507</v>
      </c>
      <c r="AB241" s="520">
        <v>-6.3388432515668569</v>
      </c>
      <c r="AC241" s="520">
        <v>-6.4925246831763417</v>
      </c>
      <c r="AD241" s="520">
        <v>-6.3828566628272778</v>
      </c>
    </row>
    <row r="242" spans="1:30" x14ac:dyDescent="0.3">
      <c r="A242" s="309"/>
      <c r="Y242" s="519" t="s">
        <v>173</v>
      </c>
      <c r="Z242" s="520">
        <v>-5.6345029544567691</v>
      </c>
      <c r="AA242" s="520">
        <v>-5.3798070758195262</v>
      </c>
      <c r="AB242" s="520">
        <v>-6.3388432515668569</v>
      </c>
      <c r="AC242" s="520">
        <v>-6.8775678079107507</v>
      </c>
      <c r="AD242" s="520">
        <v>-6.4076565367566287</v>
      </c>
    </row>
    <row r="243" spans="1:30" x14ac:dyDescent="0.3">
      <c r="A243" s="309"/>
      <c r="Y243" s="519" t="s">
        <v>173</v>
      </c>
      <c r="Z243" s="520">
        <v>-4.3696653344195164</v>
      </c>
      <c r="AA243" s="520">
        <v>-5.26313438468374</v>
      </c>
      <c r="AB243" s="520">
        <v>-6.3388432515668569</v>
      </c>
      <c r="AC243" s="520">
        <v>-5.532807085757625</v>
      </c>
      <c r="AD243" s="520">
        <v>-5.8014651495472167</v>
      </c>
    </row>
    <row r="244" spans="1:30" x14ac:dyDescent="0.3">
      <c r="A244" s="309"/>
      <c r="Y244" s="519" t="s">
        <v>173</v>
      </c>
      <c r="Z244" s="520">
        <v>-6.6036194688903445</v>
      </c>
      <c r="AA244" s="520">
        <v>-5.2786088185930042</v>
      </c>
      <c r="AB244" s="520">
        <v>-6.3388432515668569</v>
      </c>
      <c r="AC244" s="520">
        <v>-5.974293229710625</v>
      </c>
      <c r="AD244" s="520">
        <v>-5.2208281035152861</v>
      </c>
    </row>
    <row r="245" spans="1:30" x14ac:dyDescent="0.3">
      <c r="A245" s="309"/>
      <c r="Y245" s="519" t="s">
        <v>173</v>
      </c>
      <c r="Z245" s="520">
        <v>-6.1766730442894593</v>
      </c>
      <c r="AA245" s="520">
        <v>-5.0420283580585536</v>
      </c>
      <c r="AB245" s="520">
        <v>-6.3388432515668569</v>
      </c>
      <c r="AC245" s="520">
        <v>-5.2610585690708405</v>
      </c>
      <c r="AD245" s="520">
        <v>-4.7434655920593434</v>
      </c>
    </row>
    <row r="246" spans="1:30" x14ac:dyDescent="0.3">
      <c r="A246" s="309"/>
      <c r="Y246" s="519" t="s">
        <v>173</v>
      </c>
      <c r="Z246" s="520">
        <v>-3.732638495876289</v>
      </c>
      <c r="AA246" s="520">
        <v>-4.8023030697105709</v>
      </c>
      <c r="AB246" s="520">
        <v>-6.3388432515668569</v>
      </c>
      <c r="AC246" s="520">
        <v>-3.621111045569819</v>
      </c>
      <c r="AD246" s="520">
        <v>-4.269947958357899</v>
      </c>
    </row>
    <row r="247" spans="1:30" x14ac:dyDescent="0.3">
      <c r="A247" s="309"/>
      <c r="Y247" s="519" t="s">
        <v>173</v>
      </c>
      <c r="Z247" s="520">
        <v>-3.621876899022543</v>
      </c>
      <c r="AA247" s="520">
        <v>-4.9055558460169157</v>
      </c>
      <c r="AB247" s="520">
        <v>-6.3388432515668569</v>
      </c>
      <c r="AC247" s="520">
        <v>-2.7864343034109993</v>
      </c>
      <c r="AD247" s="520">
        <v>-4.1536316892479608</v>
      </c>
    </row>
    <row r="248" spans="1:30" x14ac:dyDescent="0.3">
      <c r="A248" s="309"/>
      <c r="Y248" s="519" t="s">
        <v>173</v>
      </c>
      <c r="Z248" s="520">
        <v>-5.1552223094549614</v>
      </c>
      <c r="AA248" s="520">
        <v>-4.729073560191245</v>
      </c>
      <c r="AB248" s="520">
        <v>-6.3388432515668569</v>
      </c>
      <c r="AC248" s="520">
        <v>-3.1509871029847432</v>
      </c>
      <c r="AD248" s="520">
        <v>-3.9347842990127435</v>
      </c>
    </row>
    <row r="249" spans="1:30" x14ac:dyDescent="0.3">
      <c r="A249" s="309"/>
      <c r="Y249" s="519" t="s">
        <v>173</v>
      </c>
      <c r="Z249" s="520">
        <v>-3.9564259360208816</v>
      </c>
      <c r="AA249" s="520">
        <v>-4.8697896793354492</v>
      </c>
      <c r="AB249" s="520">
        <v>-6.3388432515668569</v>
      </c>
      <c r="AC249" s="520">
        <v>-3.5629443720006435</v>
      </c>
      <c r="AD249" s="520">
        <v>-3.8215267383395144</v>
      </c>
    </row>
    <row r="250" spans="1:30" x14ac:dyDescent="0.3">
      <c r="A250" s="309"/>
      <c r="Y250" s="519" t="s">
        <v>173</v>
      </c>
      <c r="Z250" s="520">
        <v>-5.0924347685639262</v>
      </c>
      <c r="AA250" s="520">
        <v>-5.0300388845163679</v>
      </c>
      <c r="AB250" s="520">
        <v>-6.3388432515668569</v>
      </c>
      <c r="AC250" s="520">
        <v>-4.7185932019880568</v>
      </c>
      <c r="AD250" s="520">
        <v>-4.2896765770279091</v>
      </c>
    </row>
    <row r="251" spans="1:30" x14ac:dyDescent="0.3">
      <c r="A251" s="309"/>
      <c r="Y251" s="519"/>
      <c r="Z251" s="520">
        <v>-5.3682434681106503</v>
      </c>
      <c r="AA251" s="520">
        <v>-5.2742412381434152</v>
      </c>
      <c r="AB251" s="520">
        <v>-6.3388432515668569</v>
      </c>
      <c r="AC251" s="520">
        <v>-4.442361498064102</v>
      </c>
      <c r="AD251" s="520">
        <v>-4.4951570456936123</v>
      </c>
    </row>
    <row r="252" spans="1:30" x14ac:dyDescent="0.3">
      <c r="A252" s="309"/>
      <c r="Y252" s="519">
        <v>44075</v>
      </c>
      <c r="Z252" s="520">
        <v>-7.1616858782988944</v>
      </c>
      <c r="AA252" s="520">
        <v>-4.9147352792267469</v>
      </c>
      <c r="AB252" s="520">
        <v>-6.3388432515668569</v>
      </c>
      <c r="AC252" s="520">
        <v>-4.4682556443582371</v>
      </c>
      <c r="AD252" s="520">
        <v>-4.488457933713156</v>
      </c>
    </row>
    <row r="253" spans="1:30" x14ac:dyDescent="0.3">
      <c r="A253" s="309"/>
      <c r="Y253" s="519"/>
      <c r="Z253" s="520">
        <v>-4.8543829321427259</v>
      </c>
      <c r="AA253" s="520">
        <v>-5.1740055681040262</v>
      </c>
      <c r="AB253" s="520">
        <v>-6.3388432515668569</v>
      </c>
      <c r="AC253" s="520">
        <v>-6.8981599163885789</v>
      </c>
      <c r="AD253" s="520">
        <v>-4.7793932956422838</v>
      </c>
    </row>
    <row r="254" spans="1:30" x14ac:dyDescent="0.3">
      <c r="A254" s="309"/>
      <c r="Y254" s="519"/>
      <c r="Z254" s="520">
        <v>-5.3312933744118611</v>
      </c>
      <c r="AA254" s="520">
        <v>-5.1345575115258413</v>
      </c>
      <c r="AB254" s="520">
        <v>-6.3388432515668569</v>
      </c>
      <c r="AC254" s="520">
        <v>-4.2247975840709273</v>
      </c>
      <c r="AD254" s="520">
        <v>-4.9485650961124277</v>
      </c>
    </row>
    <row r="255" spans="1:30" x14ac:dyDescent="0.3">
      <c r="A255" s="309"/>
      <c r="Y255" s="519"/>
      <c r="Z255" s="520">
        <v>-2.6386805970382881</v>
      </c>
      <c r="AA255" s="520">
        <v>-4.720422332046212</v>
      </c>
      <c r="AB255" s="520">
        <v>-6.3388432515668569</v>
      </c>
      <c r="AC255" s="520">
        <v>-3.1040933191215458</v>
      </c>
      <c r="AD255" s="520">
        <v>-4.7879152242692191</v>
      </c>
    </row>
    <row r="256" spans="1:30" x14ac:dyDescent="0.3">
      <c r="A256" s="309"/>
      <c r="Y256" s="519"/>
      <c r="Z256" s="520">
        <v>-5.7713179581618377</v>
      </c>
      <c r="AA256" s="520">
        <v>-4.1370986904996281</v>
      </c>
      <c r="AB256" s="520">
        <v>-6.3388432515668569</v>
      </c>
      <c r="AC256" s="520">
        <v>-5.5994919055045358</v>
      </c>
      <c r="AD256" s="520">
        <v>-4.3641716498335983</v>
      </c>
    </row>
    <row r="257" spans="1:30" x14ac:dyDescent="0.3">
      <c r="A257" s="309"/>
      <c r="Y257" s="519"/>
      <c r="Z257" s="520">
        <v>-4.8162983725166342</v>
      </c>
      <c r="AA257" s="520">
        <v>-4.0117991766604968</v>
      </c>
      <c r="AB257" s="520">
        <v>-6.3388432515668569</v>
      </c>
      <c r="AC257" s="520">
        <v>-5.9027958052790694</v>
      </c>
      <c r="AD257" s="520">
        <v>-3.8942180994261264</v>
      </c>
    </row>
    <row r="258" spans="1:30" x14ac:dyDescent="0.3">
      <c r="A258" s="309"/>
      <c r="Y258" s="519"/>
      <c r="Z258" s="520">
        <v>-2.4692972117532457</v>
      </c>
      <c r="AA258" s="520">
        <v>-3.9070018421021175</v>
      </c>
      <c r="AB258" s="520">
        <v>-6.3388432515668569</v>
      </c>
      <c r="AC258" s="520">
        <v>-3.3178123951616385</v>
      </c>
      <c r="AD258" s="520">
        <v>-3.9191578893993175</v>
      </c>
    </row>
    <row r="259" spans="1:30" x14ac:dyDescent="0.3">
      <c r="A259" s="309"/>
      <c r="Y259" s="519"/>
      <c r="Z259" s="520">
        <v>-3.0784203874728053</v>
      </c>
      <c r="AA259" s="520">
        <v>-4.2265063622853711</v>
      </c>
      <c r="AB259" s="520">
        <v>-6.3388432515668569</v>
      </c>
      <c r="AC259" s="520">
        <v>-1.5020506233088895</v>
      </c>
      <c r="AD259" s="520">
        <v>-4.3331968646679213</v>
      </c>
    </row>
    <row r="260" spans="1:30" x14ac:dyDescent="0.3">
      <c r="A260" s="309"/>
      <c r="Y260" s="519"/>
      <c r="Z260" s="520">
        <v>-3.9772863352688055</v>
      </c>
      <c r="AA260" s="520">
        <v>-4.1061523535854674</v>
      </c>
      <c r="AB260" s="520">
        <v>-6.3388432515668569</v>
      </c>
      <c r="AC260" s="520">
        <v>-3.6084850635362784</v>
      </c>
      <c r="AD260" s="520">
        <v>-4.4795653102517337</v>
      </c>
    </row>
    <row r="261" spans="1:30" x14ac:dyDescent="0.3">
      <c r="A261" s="309"/>
      <c r="Y261" s="519"/>
      <c r="Z261" s="520">
        <v>-4.5977120325032068</v>
      </c>
      <c r="AA261" s="520">
        <v>-4.1199572679013663</v>
      </c>
      <c r="AB261" s="520">
        <v>-6.3388432515668569</v>
      </c>
      <c r="AC261" s="520">
        <v>-4.3993761138832639</v>
      </c>
      <c r="AD261" s="520">
        <v>-4.6582488217650155</v>
      </c>
    </row>
    <row r="262" spans="1:30" x14ac:dyDescent="0.3">
      <c r="A262" s="309"/>
      <c r="Y262" s="519"/>
      <c r="Z262" s="520">
        <v>-4.8752122383210637</v>
      </c>
      <c r="AA262" s="520">
        <v>-4.3848524747828508</v>
      </c>
      <c r="AB262" s="520">
        <v>-6.3388432515668569</v>
      </c>
      <c r="AC262" s="520">
        <v>-6.0023661460017763</v>
      </c>
      <c r="AD262" s="520">
        <v>-5.0745629824519369</v>
      </c>
    </row>
    <row r="263" spans="1:30" x14ac:dyDescent="0.3">
      <c r="A263" s="309"/>
      <c r="Y263" s="519"/>
      <c r="Z263" s="520">
        <v>-4.9288398972625149</v>
      </c>
      <c r="AA263" s="520">
        <v>-4.6239145675807558</v>
      </c>
      <c r="AB263" s="520">
        <v>-6.3388432515668569</v>
      </c>
      <c r="AC263" s="520">
        <v>-6.6240710245912169</v>
      </c>
      <c r="AD263" s="520">
        <v>-5.1743543179545668</v>
      </c>
    </row>
    <row r="264" spans="1:30" x14ac:dyDescent="0.3">
      <c r="A264" s="309"/>
      <c r="Y264" s="519"/>
      <c r="Z264" s="520">
        <v>-4.9129327727279239</v>
      </c>
      <c r="AA264" s="520">
        <v>-4.6425115481979464</v>
      </c>
      <c r="AB264" s="520">
        <v>-6.3388432515668569</v>
      </c>
      <c r="AC264" s="520">
        <v>-7.153580385872047</v>
      </c>
      <c r="AD264" s="520">
        <v>-5.3455853779446789</v>
      </c>
    </row>
    <row r="265" spans="1:30" x14ac:dyDescent="0.3">
      <c r="A265" s="309"/>
      <c r="Y265" s="519"/>
      <c r="Z265" s="520">
        <v>-4.323563659923634</v>
      </c>
      <c r="AA265" s="520">
        <v>-4.3227361765723202</v>
      </c>
      <c r="AB265" s="520">
        <v>-6.3388432515668569</v>
      </c>
      <c r="AC265" s="520">
        <v>-6.2320115199700865</v>
      </c>
      <c r="AD265" s="520">
        <v>-5.6556187143482708</v>
      </c>
    </row>
    <row r="266" spans="1:30" x14ac:dyDescent="0.3">
      <c r="A266" s="309"/>
      <c r="Y266" s="519"/>
      <c r="Z266" s="520">
        <v>-4.7518550370581405</v>
      </c>
      <c r="AA266" s="520">
        <v>-3.9127324864319242</v>
      </c>
      <c r="AB266" s="520">
        <v>-6.3388432515668569</v>
      </c>
      <c r="AC266" s="520">
        <v>-2.2005899718272985</v>
      </c>
      <c r="AD266" s="520">
        <v>-5.166445129448535</v>
      </c>
    </row>
    <row r="267" spans="1:30" x14ac:dyDescent="0.3">
      <c r="A267" s="309"/>
      <c r="Y267" s="519"/>
      <c r="Z267" s="520">
        <v>-4.1074651995891447</v>
      </c>
      <c r="AA267" s="520">
        <v>-3.6151694209953162</v>
      </c>
      <c r="AB267" s="520">
        <v>-6.3388432515668569</v>
      </c>
      <c r="AC267" s="520">
        <v>-4.8071024834670624</v>
      </c>
      <c r="AD267" s="520">
        <v>-4.9944809592535266</v>
      </c>
    </row>
    <row r="268" spans="1:30" x14ac:dyDescent="0.3">
      <c r="A268" s="309"/>
      <c r="Y268" s="519"/>
      <c r="Z268" s="520">
        <v>-2.3592844311238164</v>
      </c>
      <c r="AA268" s="520">
        <v>-3.7207722516974662</v>
      </c>
      <c r="AB268" s="520">
        <v>-6.3388432515668569</v>
      </c>
      <c r="AC268" s="520">
        <v>-6.569609468708407</v>
      </c>
      <c r="AD268" s="520">
        <v>-5.2696707945876096</v>
      </c>
    </row>
    <row r="269" spans="1:30" x14ac:dyDescent="0.3">
      <c r="A269" s="309"/>
      <c r="Y269" s="519"/>
      <c r="Z269" s="520">
        <v>-2.0051864073382957</v>
      </c>
      <c r="AA269" s="520">
        <v>-3.4455715249989018</v>
      </c>
      <c r="AB269" s="520">
        <v>-6.3388432515668569</v>
      </c>
      <c r="AC269" s="520">
        <v>-2.5781510517036281</v>
      </c>
      <c r="AD269" s="520">
        <v>-5.3983109416687158</v>
      </c>
    </row>
    <row r="270" spans="1:30" x14ac:dyDescent="0.3">
      <c r="A270" s="309"/>
      <c r="Y270" s="519"/>
      <c r="Z270" s="520">
        <v>-2.8458984392062598</v>
      </c>
      <c r="AA270" s="520">
        <v>-3.0818866243470313</v>
      </c>
      <c r="AB270" s="520">
        <v>-6.3388432515668569</v>
      </c>
      <c r="AC270" s="520">
        <v>-5.4203218332261542</v>
      </c>
      <c r="AD270" s="520">
        <v>-5.6048619373210915</v>
      </c>
    </row>
    <row r="271" spans="1:30" x14ac:dyDescent="0.3">
      <c r="A271" s="309"/>
      <c r="Y271" s="519"/>
      <c r="Z271" s="520">
        <v>-5.6521525876429717</v>
      </c>
      <c r="AA271" s="520">
        <v>-2.7205919839188359</v>
      </c>
      <c r="AB271" s="520">
        <v>-6.3388432515668569</v>
      </c>
      <c r="AC271" s="520">
        <v>-9.0799092332106284</v>
      </c>
      <c r="AD271" s="520">
        <v>-5.8461822447296514</v>
      </c>
    </row>
    <row r="272" spans="1:30" x14ac:dyDescent="0.3">
      <c r="A272" s="309"/>
      <c r="Y272" s="519"/>
      <c r="Z272" s="520">
        <v>-2.3971585730336846</v>
      </c>
      <c r="AA272" s="520">
        <v>-2.9405991691515503</v>
      </c>
      <c r="AB272" s="520">
        <v>-6.3388432515668569</v>
      </c>
      <c r="AC272" s="520">
        <v>-7.1324925495378295</v>
      </c>
      <c r="AD272" s="520">
        <v>-5.4095592875587402</v>
      </c>
    </row>
    <row r="273" spans="1:30" x14ac:dyDescent="0.3">
      <c r="A273" s="309"/>
      <c r="Y273" s="519"/>
      <c r="Z273" s="520">
        <v>-2.2060607324950463</v>
      </c>
      <c r="AA273" s="520">
        <v>-2.8966102646350622</v>
      </c>
      <c r="AB273" s="520">
        <v>-6.3388432515668569</v>
      </c>
      <c r="AC273" s="520">
        <v>-3.6464469413939327</v>
      </c>
      <c r="AD273" s="520">
        <v>-5.7106385820991994</v>
      </c>
    </row>
    <row r="274" spans="1:30" x14ac:dyDescent="0.3">
      <c r="A274" s="309"/>
      <c r="Y274" s="519"/>
      <c r="Z274" s="520">
        <v>-1.5784027165917736</v>
      </c>
      <c r="AA274" s="520">
        <v>-2.9703724771521829</v>
      </c>
      <c r="AB274" s="520">
        <v>-6.3388432515668569</v>
      </c>
      <c r="AC274" s="520">
        <v>-6.4963446353269774</v>
      </c>
      <c r="AD274" s="520">
        <v>-5.7110719937843015</v>
      </c>
    </row>
    <row r="275" spans="1:30" x14ac:dyDescent="0.3">
      <c r="A275" s="309"/>
      <c r="Y275" s="519"/>
      <c r="Z275" s="520">
        <v>-3.8993347277528199</v>
      </c>
      <c r="AA275" s="520">
        <v>-3.070807961130142</v>
      </c>
      <c r="AB275" s="520">
        <v>-6.3388432515668569</v>
      </c>
      <c r="AC275" s="520">
        <v>-3.5132487685120282</v>
      </c>
      <c r="AD275" s="520">
        <v>-5.5128603421243776</v>
      </c>
    </row>
    <row r="276" spans="1:30" x14ac:dyDescent="0.3">
      <c r="A276" s="309"/>
      <c r="Y276" s="519"/>
      <c r="Z276" s="520">
        <v>-1.6972640757228761</v>
      </c>
      <c r="AA276" s="520">
        <v>-3.6366652790997875</v>
      </c>
      <c r="AB276" s="520">
        <v>-6.3388432515668569</v>
      </c>
      <c r="AC276" s="520">
        <v>-4.6857061134868445</v>
      </c>
      <c r="AD276" s="520">
        <v>-5.6038096567090649</v>
      </c>
    </row>
    <row r="277" spans="1:30" x14ac:dyDescent="0.3">
      <c r="A277" s="309"/>
      <c r="Y277" s="519"/>
      <c r="Z277" s="520">
        <v>-3.362233926826109</v>
      </c>
      <c r="AA277" s="520">
        <v>-4.3588561139367226</v>
      </c>
      <c r="AB277" s="520">
        <v>-6.3388432515668569</v>
      </c>
      <c r="AC277" s="520">
        <v>-5.4233557150218701</v>
      </c>
      <c r="AD277" s="520">
        <v>-5.7609615772835685</v>
      </c>
    </row>
    <row r="278" spans="1:30" x14ac:dyDescent="0.3">
      <c r="A278" s="309"/>
      <c r="Y278" s="519"/>
      <c r="Z278" s="520">
        <v>-6.3552009754886845</v>
      </c>
      <c r="AA278" s="520">
        <v>-4.7959891485791184</v>
      </c>
      <c r="AB278" s="520">
        <v>-6.3388432515668569</v>
      </c>
      <c r="AC278" s="520">
        <v>-7.6924276715911617</v>
      </c>
      <c r="AD278" s="520">
        <v>-5.1955678721781657</v>
      </c>
    </row>
    <row r="279" spans="1:30" x14ac:dyDescent="0.3">
      <c r="A279" s="309"/>
      <c r="Y279" s="519"/>
      <c r="Z279" s="520">
        <v>-6.3581597988212053</v>
      </c>
      <c r="AA279" s="520">
        <v>-5.3107530363633666</v>
      </c>
      <c r="AB279" s="520">
        <v>-6.3388432515668569</v>
      </c>
      <c r="AC279" s="520">
        <v>-7.7691377516306375</v>
      </c>
      <c r="AD279" s="520">
        <v>-4.8710671564882357</v>
      </c>
    </row>
    <row r="280" spans="1:30" x14ac:dyDescent="0.3">
      <c r="A280" s="309"/>
      <c r="Y280" s="519"/>
      <c r="Z280" s="520">
        <v>-7.2613965763535875</v>
      </c>
      <c r="AA280" s="520">
        <v>-5.7784949579670704</v>
      </c>
      <c r="AB280" s="520">
        <v>-6.3388432515668569</v>
      </c>
      <c r="AC280" s="520">
        <v>-4.746510385415462</v>
      </c>
      <c r="AD280" s="520">
        <v>-4.5248034990411616</v>
      </c>
    </row>
    <row r="281" spans="1:30" x14ac:dyDescent="0.3">
      <c r="A281" s="309"/>
      <c r="Y281" s="519"/>
      <c r="Z281" s="520">
        <v>-4.6383339590885466</v>
      </c>
      <c r="AA281" s="520">
        <v>-5.8663513582466553</v>
      </c>
      <c r="AB281" s="520">
        <v>-6.3388432515668569</v>
      </c>
      <c r="AC281" s="520">
        <v>-2.5385886995891553</v>
      </c>
      <c r="AD281" s="520">
        <v>-4.0051832825812488</v>
      </c>
    </row>
    <row r="282" spans="1:30" x14ac:dyDescent="0.3">
      <c r="A282" s="309"/>
      <c r="Y282" s="519">
        <v>44105</v>
      </c>
      <c r="Z282" s="520">
        <v>-7.5026819422425612</v>
      </c>
      <c r="AA282" s="520">
        <v>-5.9729600557415994</v>
      </c>
      <c r="AB282" s="520">
        <v>-6.8493098518149651</v>
      </c>
      <c r="AC282" s="520">
        <v>-1.2417437586825173</v>
      </c>
      <c r="AD282" s="520">
        <v>-3.7659683205181205</v>
      </c>
    </row>
    <row r="283" spans="1:30" x14ac:dyDescent="0.3">
      <c r="A283" s="309"/>
      <c r="Y283" s="519"/>
      <c r="Z283" s="520">
        <v>-4.9714575269488028</v>
      </c>
      <c r="AA283" s="520">
        <v>-5.6864554319987777</v>
      </c>
      <c r="AB283" s="520">
        <v>-6.8493098518149651</v>
      </c>
      <c r="AC283" s="520">
        <v>-2.2618605113573267</v>
      </c>
      <c r="AD283" s="520">
        <v>-3.6381724963408311</v>
      </c>
    </row>
    <row r="284" spans="1:30" x14ac:dyDescent="0.3">
      <c r="A284" s="309"/>
      <c r="Y284" s="519"/>
      <c r="Z284" s="520">
        <v>-3.9772287287832029</v>
      </c>
      <c r="AA284" s="520">
        <v>-5.6405670223187707</v>
      </c>
      <c r="AB284" s="520">
        <v>-6.8493098518149651</v>
      </c>
      <c r="AC284" s="520">
        <v>-1.7860141998024801</v>
      </c>
      <c r="AD284" s="520">
        <v>-2.8485107472315088</v>
      </c>
    </row>
    <row r="285" spans="1:30" x14ac:dyDescent="0.3">
      <c r="A285" s="309"/>
      <c r="Y285" s="519"/>
      <c r="Z285" s="520">
        <v>-7.1014618579532875</v>
      </c>
      <c r="AA285" s="520">
        <v>-5.6100559638676453</v>
      </c>
      <c r="AB285" s="520">
        <v>-6.8493098518149651</v>
      </c>
      <c r="AC285" s="520">
        <v>-6.0179229371492653</v>
      </c>
      <c r="AD285" s="520">
        <v>-2.8063489575636913</v>
      </c>
    </row>
    <row r="286" spans="1:30" x14ac:dyDescent="0.3">
      <c r="A286" s="309"/>
      <c r="Y286" s="519"/>
      <c r="Z286" s="520">
        <v>-4.3526274326214551</v>
      </c>
      <c r="AA286" s="520">
        <v>-5.2566333293759211</v>
      </c>
      <c r="AB286" s="520">
        <v>-6.8493098518149651</v>
      </c>
      <c r="AC286" s="520">
        <v>-6.8745669823896094</v>
      </c>
      <c r="AD286" s="520">
        <v>-2.9514447303131965</v>
      </c>
    </row>
    <row r="287" spans="1:30" x14ac:dyDescent="0.3">
      <c r="A287" s="309"/>
      <c r="Y287" s="519"/>
      <c r="Z287" s="520">
        <v>-6.9401777085935397</v>
      </c>
      <c r="AA287" s="520">
        <v>-5.4292506928660318</v>
      </c>
      <c r="AB287" s="520">
        <v>-6.8493098518149651</v>
      </c>
      <c r="AC287" s="520">
        <v>0.78112185834979186</v>
      </c>
      <c r="AD287" s="520">
        <v>-2.9856779413503642</v>
      </c>
    </row>
    <row r="288" spans="1:30" x14ac:dyDescent="0.3">
      <c r="A288" s="309"/>
      <c r="Y288" s="519"/>
      <c r="Z288" s="520">
        <v>-4.4247565499306667</v>
      </c>
      <c r="AA288" s="520">
        <v>-5.4622173282494577</v>
      </c>
      <c r="AB288" s="520">
        <v>-6.8493098518149651</v>
      </c>
      <c r="AC288" s="520">
        <v>-2.2434561719144313</v>
      </c>
      <c r="AD288" s="520">
        <v>-2.963354583538341</v>
      </c>
    </row>
    <row r="289" spans="1:30" x14ac:dyDescent="0.3">
      <c r="A289" s="309"/>
      <c r="Y289" s="519"/>
      <c r="Z289" s="520">
        <v>-5.0287235008004947</v>
      </c>
      <c r="AA289" s="520">
        <v>-5.4279360018011955</v>
      </c>
      <c r="AB289" s="520">
        <v>-6.8493098518149651</v>
      </c>
      <c r="AC289" s="520">
        <v>-2.2574141679290562</v>
      </c>
      <c r="AD289" s="520">
        <v>-2.9327576841948422</v>
      </c>
    </row>
    <row r="290" spans="1:30" x14ac:dyDescent="0.3">
      <c r="A290" s="309"/>
      <c r="Y290" s="519"/>
      <c r="Z290" s="520">
        <v>-6.1797790713795715</v>
      </c>
      <c r="AA290" s="520">
        <v>-5.8205829478461792</v>
      </c>
      <c r="AB290" s="520">
        <v>-6.8493098518149651</v>
      </c>
      <c r="AC290" s="520">
        <v>-2.5014929886174997</v>
      </c>
      <c r="AD290" s="520">
        <v>-2.287002145133298</v>
      </c>
    </row>
    <row r="291" spans="1:30" x14ac:dyDescent="0.3">
      <c r="A291" s="309"/>
      <c r="Y291" s="519"/>
      <c r="Z291" s="520">
        <v>-4.2079951764671844</v>
      </c>
      <c r="AA291" s="520">
        <v>-6.0171113755489438</v>
      </c>
      <c r="AB291" s="520">
        <v>-6.8493098518149651</v>
      </c>
      <c r="AC291" s="520">
        <v>-1.629750695118318</v>
      </c>
      <c r="AD291" s="520">
        <v>-2.5430730822356651</v>
      </c>
    </row>
    <row r="292" spans="1:30" x14ac:dyDescent="0.3">
      <c r="A292" s="309"/>
      <c r="Y292" s="519"/>
      <c r="Z292" s="520">
        <v>-6.8614925728154548</v>
      </c>
      <c r="AA292" s="520">
        <v>-6.180465121791495</v>
      </c>
      <c r="AB292" s="520">
        <v>-6.8493098518149651</v>
      </c>
      <c r="AC292" s="520">
        <v>-5.8037446417447711</v>
      </c>
      <c r="AD292" s="520">
        <v>-1.9841516005567124</v>
      </c>
    </row>
    <row r="293" spans="1:30" x14ac:dyDescent="0.3">
      <c r="A293" s="309"/>
      <c r="Y293" s="519"/>
      <c r="Z293" s="520">
        <v>-7.1011560549363484</v>
      </c>
      <c r="AA293" s="520">
        <v>-6.2936701465090348</v>
      </c>
      <c r="AB293" s="520">
        <v>-6.8493098518149651</v>
      </c>
      <c r="AC293" s="520">
        <v>-2.354278208958803</v>
      </c>
      <c r="AD293" s="520">
        <v>-1.6913672657208789</v>
      </c>
    </row>
    <row r="294" spans="1:30" x14ac:dyDescent="0.3">
      <c r="A294" s="309"/>
      <c r="Y294" s="519"/>
      <c r="Z294" s="520">
        <v>-8.3158767025128881</v>
      </c>
      <c r="AA294" s="520">
        <v>-6.0117496122434444</v>
      </c>
      <c r="AB294" s="520">
        <v>-6.8493098518149651</v>
      </c>
      <c r="AC294" s="520">
        <v>-1.0113747013667762</v>
      </c>
      <c r="AD294" s="520">
        <v>-1.4842808562306402</v>
      </c>
    </row>
    <row r="295" spans="1:30" x14ac:dyDescent="0.3">
      <c r="A295" s="309"/>
      <c r="Y295" s="519"/>
      <c r="Z295" s="520">
        <v>-5.5682327736285258</v>
      </c>
      <c r="AA295" s="520">
        <v>-6.1954175293896503</v>
      </c>
      <c r="AB295" s="520">
        <v>-6.8493098518149651</v>
      </c>
      <c r="AC295" s="520">
        <v>1.668994199838238</v>
      </c>
      <c r="AD295" s="520">
        <v>-1.6526221865084929</v>
      </c>
    </row>
    <row r="296" spans="1:30" x14ac:dyDescent="0.3">
      <c r="A296" s="309"/>
      <c r="Y296" s="519"/>
      <c r="Z296" s="520">
        <v>-5.821158673823267</v>
      </c>
      <c r="AA296" s="520">
        <v>-6.1913034711280277</v>
      </c>
      <c r="AB296" s="520">
        <v>-6.8493098518149651</v>
      </c>
      <c r="AC296" s="520">
        <v>-0.20792382407822174</v>
      </c>
      <c r="AD296" s="520">
        <v>-1.1298241639058335</v>
      </c>
    </row>
    <row r="297" spans="1:30" x14ac:dyDescent="0.3">
      <c r="A297" s="309"/>
      <c r="Y297" s="519"/>
      <c r="Z297" s="520">
        <v>-4.2063353315204406</v>
      </c>
      <c r="AA297" s="520">
        <v>-6.3364458645221742</v>
      </c>
      <c r="AB297" s="520">
        <v>-6.8493098518149651</v>
      </c>
      <c r="AC297" s="520">
        <v>-1.0518881221858294</v>
      </c>
      <c r="AD297" s="520">
        <v>-1.3497485745460085</v>
      </c>
    </row>
    <row r="298" spans="1:30" x14ac:dyDescent="0.3">
      <c r="A298" s="309"/>
      <c r="Y298" s="519"/>
      <c r="Z298" s="520">
        <v>-5.4936705964906247</v>
      </c>
      <c r="AA298" s="520">
        <v>-6.4238080428223174</v>
      </c>
      <c r="AB298" s="520">
        <v>-6.8493098518149651</v>
      </c>
      <c r="AC298" s="520">
        <v>-2.8081400070632867</v>
      </c>
      <c r="AD298" s="520">
        <v>-1.5765547126278452</v>
      </c>
    </row>
    <row r="299" spans="1:30" x14ac:dyDescent="0.3">
      <c r="A299" s="309"/>
      <c r="Y299" s="519"/>
      <c r="Z299" s="520">
        <v>-6.832694164984094</v>
      </c>
      <c r="AA299" s="520">
        <v>-6.6117426304764768</v>
      </c>
      <c r="AB299" s="520">
        <v>-6.8493098518149651</v>
      </c>
      <c r="AC299" s="520">
        <v>-2.1441584835261551</v>
      </c>
      <c r="AD299" s="520">
        <v>-2.0992920423436487</v>
      </c>
    </row>
    <row r="300" spans="1:30" x14ac:dyDescent="0.3">
      <c r="A300" s="309"/>
      <c r="Y300" s="519"/>
      <c r="Z300" s="520">
        <v>-8.1171528086953781</v>
      </c>
      <c r="AA300" s="520">
        <v>-6.8906025826203647</v>
      </c>
      <c r="AB300" s="520">
        <v>-6.8493098518149651</v>
      </c>
      <c r="AC300" s="520">
        <v>-3.8937490834400279</v>
      </c>
      <c r="AD300" s="520">
        <v>-2.5696733418161779</v>
      </c>
    </row>
    <row r="301" spans="1:30" x14ac:dyDescent="0.3">
      <c r="A301" s="309"/>
      <c r="Y301" s="519"/>
      <c r="Z301" s="520">
        <v>-8.9274119506138945</v>
      </c>
      <c r="AA301" s="520">
        <v>-7.1279454441735037</v>
      </c>
      <c r="AB301" s="520">
        <v>-6.8493098518149651</v>
      </c>
      <c r="AC301" s="520">
        <v>-2.5990176679396342</v>
      </c>
      <c r="AD301" s="520">
        <v>-2.5096544036612727</v>
      </c>
    </row>
    <row r="302" spans="1:30" x14ac:dyDescent="0.3">
      <c r="A302" s="309"/>
      <c r="Y302" s="519"/>
      <c r="Z302" s="520">
        <v>-6.883774887207637</v>
      </c>
      <c r="AA302" s="520">
        <v>-7.2838774390600713</v>
      </c>
      <c r="AB302" s="520">
        <v>-6.8493098518149651</v>
      </c>
      <c r="AC302" s="520">
        <v>-1.9901671081723862</v>
      </c>
      <c r="AD302" s="520">
        <v>-2.1141730590428471</v>
      </c>
    </row>
    <row r="303" spans="1:30" x14ac:dyDescent="0.3">
      <c r="A303" s="309"/>
      <c r="Y303" s="519"/>
      <c r="Z303" s="520">
        <v>-7.7731783388304843</v>
      </c>
      <c r="AA303" s="520">
        <v>-6.9238659223045449</v>
      </c>
      <c r="AB303" s="520">
        <v>-6.8493098518149651</v>
      </c>
      <c r="AC303" s="520">
        <v>-3.5005929203859267</v>
      </c>
      <c r="AD303" s="520">
        <v>-1.9556921626910793</v>
      </c>
    </row>
    <row r="304" spans="1:30" x14ac:dyDescent="0.3">
      <c r="A304" s="309"/>
      <c r="Y304" s="519"/>
      <c r="Z304" s="520">
        <v>-5.8677353623924127</v>
      </c>
      <c r="AA304" s="520">
        <v>-6.7879794562036277</v>
      </c>
      <c r="AB304" s="520">
        <v>-6.8493098518149651</v>
      </c>
      <c r="AC304" s="520">
        <v>-0.63175555510149195</v>
      </c>
      <c r="AD304" s="520">
        <v>-1.9081489822129194</v>
      </c>
    </row>
    <row r="305" spans="1:30" x14ac:dyDescent="0.3">
      <c r="A305" s="309"/>
      <c r="Y305" s="519"/>
      <c r="Z305" s="520">
        <v>-6.5851945606966069</v>
      </c>
      <c r="AA305" s="520">
        <v>-6.487273141059875</v>
      </c>
      <c r="AB305" s="520">
        <v>-6.8493098518149651</v>
      </c>
      <c r="AC305" s="520">
        <v>-3.9770594734306997E-2</v>
      </c>
      <c r="AD305" s="520">
        <v>-1.8342877444516372</v>
      </c>
    </row>
    <row r="306" spans="1:30" x14ac:dyDescent="0.3">
      <c r="A306" s="309"/>
      <c r="Y306" s="519"/>
      <c r="Z306" s="520">
        <v>-4.3126135476954079</v>
      </c>
      <c r="AA306" s="520">
        <v>-6.1239683814615118</v>
      </c>
      <c r="AB306" s="520">
        <v>-6.8493098518149651</v>
      </c>
      <c r="AC306" s="520">
        <v>-1.0347922090637809</v>
      </c>
      <c r="AD306" s="520">
        <v>-2.1622531397087932</v>
      </c>
    </row>
    <row r="307" spans="1:30" x14ac:dyDescent="0.3">
      <c r="A307" s="309"/>
      <c r="Y307" s="519"/>
      <c r="Z307" s="520">
        <v>-7.1659475459889563</v>
      </c>
      <c r="AA307" s="520">
        <v>-5.6724492222941363</v>
      </c>
      <c r="AB307" s="520">
        <v>-6.8493098518149651</v>
      </c>
      <c r="AC307" s="520">
        <v>-3.5609468200929086</v>
      </c>
      <c r="AD307" s="520">
        <v>-2.054424372038909</v>
      </c>
    </row>
    <row r="308" spans="1:30" x14ac:dyDescent="0.3">
      <c r="A308" s="309"/>
      <c r="Y308" s="519"/>
      <c r="Z308" s="520">
        <v>-6.8224677446076205</v>
      </c>
      <c r="AA308" s="520">
        <v>-5.657709204945129</v>
      </c>
      <c r="AB308" s="520">
        <v>-6.8493098518149651</v>
      </c>
      <c r="AC308" s="520">
        <v>-2.0819890036106585</v>
      </c>
      <c r="AD308" s="520">
        <v>-2.6390641898399889</v>
      </c>
    </row>
    <row r="309" spans="1:30" x14ac:dyDescent="0.3">
      <c r="A309" s="309"/>
      <c r="Y309" s="519"/>
      <c r="Z309" s="520">
        <v>-4.3406415700190948</v>
      </c>
      <c r="AA309" s="520">
        <v>-6.0800310723703594</v>
      </c>
      <c r="AB309" s="520">
        <v>-6.8493098518149651</v>
      </c>
      <c r="AC309" s="520">
        <v>-4.2859248749724799</v>
      </c>
      <c r="AD309" s="520">
        <v>-3.8920958163962007</v>
      </c>
    </row>
    <row r="310" spans="1:30" x14ac:dyDescent="0.3">
      <c r="A310" s="309"/>
      <c r="Y310" s="519"/>
      <c r="Z310" s="520">
        <v>-4.6125442246588557</v>
      </c>
      <c r="AA310" s="520">
        <v>-6.7619536251335575</v>
      </c>
      <c r="AB310" s="520">
        <v>-6.8493098518149651</v>
      </c>
      <c r="AC310" s="520">
        <v>-2.7457915466967364</v>
      </c>
      <c r="AD310" s="520">
        <v>-4.9867559292394237</v>
      </c>
    </row>
    <row r="311" spans="1:30" x14ac:dyDescent="0.3">
      <c r="A311" s="309"/>
      <c r="Y311" s="519"/>
      <c r="Z311" s="520">
        <v>-5.764555240949365</v>
      </c>
      <c r="AA311" s="520">
        <v>-6.2823791031372966</v>
      </c>
      <c r="AB311" s="520">
        <v>-6.8493098518149651</v>
      </c>
      <c r="AC311" s="520">
        <v>-4.7242342797090515</v>
      </c>
      <c r="AD311" s="520">
        <v>-4.3938846942079932</v>
      </c>
    </row>
    <row r="312" spans="1:30" x14ac:dyDescent="0.3">
      <c r="A312" s="309"/>
      <c r="Y312" s="519"/>
      <c r="Z312" s="520">
        <v>-9.5414476326732185</v>
      </c>
      <c r="AA312" s="520">
        <v>-6.0052598171703622</v>
      </c>
      <c r="AB312" s="520">
        <v>-6.8493098518149651</v>
      </c>
      <c r="AC312" s="520">
        <v>-8.8109919806277901</v>
      </c>
      <c r="AD312" s="520">
        <v>-4.3355415783480931</v>
      </c>
    </row>
    <row r="313" spans="1:30" x14ac:dyDescent="0.3">
      <c r="A313" s="309"/>
      <c r="Y313" s="519">
        <v>44136</v>
      </c>
      <c r="Z313" s="520">
        <v>-9.086071417037795</v>
      </c>
      <c r="AA313" s="520">
        <v>-6.1212475957152694</v>
      </c>
      <c r="AB313" s="520">
        <v>-6.8493098518149651</v>
      </c>
      <c r="AC313" s="520">
        <v>-8.6974129989663425</v>
      </c>
      <c r="AD313" s="520">
        <v>-4.2224257815269874</v>
      </c>
    </row>
    <row r="314" spans="1:30" x14ac:dyDescent="0.3">
      <c r="A314" s="309"/>
      <c r="Y314" s="519"/>
      <c r="Z314" s="520">
        <v>-3.8089258920151328</v>
      </c>
      <c r="AA314" s="520">
        <v>-5.8112622670050511</v>
      </c>
      <c r="AB314" s="520">
        <v>-6.8493098518149651</v>
      </c>
      <c r="AC314" s="520">
        <v>0.58915182512710373</v>
      </c>
      <c r="AD314" s="520">
        <v>-4.3076460660336062</v>
      </c>
    </row>
    <row r="315" spans="1:30" x14ac:dyDescent="0.3">
      <c r="A315" s="309"/>
      <c r="Y315" s="519"/>
      <c r="Z315" s="520">
        <v>-4.8826327428390766</v>
      </c>
      <c r="AA315" s="520">
        <v>-5.3100873938105293</v>
      </c>
      <c r="AB315" s="520">
        <v>-6.8493098518149651</v>
      </c>
      <c r="AC315" s="520">
        <v>-1.6735871925913557</v>
      </c>
      <c r="AD315" s="520">
        <v>-4.4691985099044809</v>
      </c>
    </row>
    <row r="316" spans="1:30" x14ac:dyDescent="0.3">
      <c r="A316" s="309"/>
      <c r="Y316" s="519"/>
      <c r="Z316" s="520">
        <v>-5.1525560198334421</v>
      </c>
      <c r="AA316" s="520">
        <v>-4.5349080713529801</v>
      </c>
      <c r="AB316" s="520">
        <v>-6.8493098518149651</v>
      </c>
      <c r="AC316" s="520">
        <v>-3.4941142972247405</v>
      </c>
      <c r="AD316" s="520">
        <v>-3.5952191556497235</v>
      </c>
    </row>
    <row r="317" spans="1:30" x14ac:dyDescent="0.3">
      <c r="A317" s="309"/>
      <c r="Y317" s="519"/>
      <c r="Z317" s="520">
        <v>-2.4426469236873327</v>
      </c>
      <c r="AA317" s="520">
        <v>-4.2541956223737296</v>
      </c>
      <c r="AB317" s="520">
        <v>-6.8493098518149651</v>
      </c>
      <c r="AC317" s="520">
        <v>-3.3423335382430679</v>
      </c>
      <c r="AD317" s="520">
        <v>-3.2142088220558378</v>
      </c>
    </row>
    <row r="318" spans="1:30" x14ac:dyDescent="0.3">
      <c r="A318" s="309"/>
      <c r="Y318" s="519"/>
      <c r="Z318" s="520">
        <v>-2.2563311285877097</v>
      </c>
      <c r="AA318" s="520">
        <v>-4.842799545026943</v>
      </c>
      <c r="AB318" s="520">
        <v>-6.8493098518149651</v>
      </c>
      <c r="AC318" s="520">
        <v>-5.855101386805174</v>
      </c>
      <c r="AD318" s="520">
        <v>-4.0109458986607018</v>
      </c>
    </row>
    <row r="319" spans="1:30" x14ac:dyDescent="0.3">
      <c r="A319" s="309"/>
      <c r="Y319" s="519"/>
      <c r="Z319" s="520">
        <v>-4.1151923754703716</v>
      </c>
      <c r="AA319" s="520">
        <v>-5.2427041860361454</v>
      </c>
      <c r="AB319" s="520">
        <v>-6.8493098518149651</v>
      </c>
      <c r="AC319" s="520">
        <v>-2.6931365008444885</v>
      </c>
      <c r="AD319" s="520">
        <v>-4.6327487806330128</v>
      </c>
    </row>
    <row r="320" spans="1:30" x14ac:dyDescent="0.3">
      <c r="A320" s="309"/>
      <c r="Y320" s="519"/>
      <c r="Z320" s="520">
        <v>-7.1210842741830396</v>
      </c>
      <c r="AA320" s="520">
        <v>-5.5575302494588836</v>
      </c>
      <c r="AB320" s="520">
        <v>-6.8493098518149651</v>
      </c>
      <c r="AC320" s="520">
        <v>-6.0303406638091417</v>
      </c>
      <c r="AD320" s="520">
        <v>-4.8443771806585199</v>
      </c>
    </row>
    <row r="321" spans="1:30" x14ac:dyDescent="0.3">
      <c r="A321" s="309"/>
      <c r="Y321" s="519"/>
      <c r="Z321" s="520">
        <v>-7.9291533505876268</v>
      </c>
      <c r="AA321" s="520">
        <v>-6.1130553864507755</v>
      </c>
      <c r="AB321" s="520">
        <v>-6.8493098518149651</v>
      </c>
      <c r="AC321" s="520">
        <v>-4.9880077111069454</v>
      </c>
      <c r="AD321" s="520">
        <v>-5.0836257114119165</v>
      </c>
    </row>
    <row r="322" spans="1:30" x14ac:dyDescent="0.3">
      <c r="A322" s="309"/>
      <c r="Y322" s="519"/>
      <c r="Z322" s="520">
        <v>-7.6819652299034971</v>
      </c>
      <c r="AA322" s="520">
        <v>-6.3085927146177472</v>
      </c>
      <c r="AB322" s="520">
        <v>-6.8493098518149651</v>
      </c>
      <c r="AC322" s="520">
        <v>-6.0262073663975286</v>
      </c>
      <c r="AD322" s="520">
        <v>-4.7509560673500522</v>
      </c>
    </row>
    <row r="323" spans="1:30" x14ac:dyDescent="0.3">
      <c r="A323" s="309"/>
      <c r="Y323" s="519"/>
      <c r="Z323" s="520">
        <v>-7.356338463792607</v>
      </c>
      <c r="AA323" s="520">
        <v>-7.5015680541273184</v>
      </c>
      <c r="AB323" s="520">
        <v>-6.8493098518149651</v>
      </c>
      <c r="AC323" s="520">
        <v>-4.9755130974032937</v>
      </c>
      <c r="AD323" s="520">
        <v>-5.7627818370412047</v>
      </c>
    </row>
    <row r="324" spans="1:30" x14ac:dyDescent="0.3">
      <c r="A324" s="309"/>
      <c r="Y324" s="519"/>
      <c r="Z324" s="520">
        <v>-6.3313228826305767</v>
      </c>
      <c r="AA324" s="520">
        <v>-8.733592134171337</v>
      </c>
      <c r="AB324" s="520">
        <v>-6.8493098518149651</v>
      </c>
      <c r="AC324" s="520">
        <v>-5.0170732535168412</v>
      </c>
      <c r="AD324" s="520">
        <v>-6.7772926567592453</v>
      </c>
    </row>
    <row r="325" spans="1:30" x14ac:dyDescent="0.3">
      <c r="A325" s="309"/>
      <c r="Y325" s="519"/>
      <c r="Z325" s="520">
        <v>-3.6250924257565167</v>
      </c>
      <c r="AA325" s="520">
        <v>-8.7350867034250168</v>
      </c>
      <c r="AB325" s="520">
        <v>-6.8493098518149651</v>
      </c>
      <c r="AC325" s="520">
        <v>-3.5264138783721251</v>
      </c>
      <c r="AD325" s="520">
        <v>-6.42512566750744</v>
      </c>
    </row>
    <row r="326" spans="1:30" x14ac:dyDescent="0.3">
      <c r="A326" s="309"/>
      <c r="Y326" s="519"/>
      <c r="Z326" s="520">
        <v>-12.466019752037369</v>
      </c>
      <c r="AA326" s="520">
        <v>-9.1013197531960497</v>
      </c>
      <c r="AB326" s="520">
        <v>-6.8493098518149651</v>
      </c>
      <c r="AC326" s="520">
        <v>-9.7759168886825591</v>
      </c>
      <c r="AD326" s="520">
        <v>-6.3396333087559054</v>
      </c>
    </row>
    <row r="327" spans="1:30" x14ac:dyDescent="0.3">
      <c r="A327" s="309"/>
      <c r="Y327" s="519"/>
      <c r="Z327" s="520">
        <v>-15.745252834491163</v>
      </c>
      <c r="AA327" s="520">
        <v>-9.2429263153077272</v>
      </c>
      <c r="AB327" s="520">
        <v>-6.8493098518149651</v>
      </c>
      <c r="AC327" s="520">
        <v>-13.131916401835426</v>
      </c>
      <c r="AD327" s="520">
        <v>-6.4360593300213953</v>
      </c>
    </row>
    <row r="328" spans="1:30" x14ac:dyDescent="0.3">
      <c r="A328" s="309"/>
      <c r="Y328" s="519"/>
      <c r="Z328" s="520">
        <v>-7.9396153353633858</v>
      </c>
      <c r="AA328" s="520">
        <v>-9.7793321119679</v>
      </c>
      <c r="AB328" s="520">
        <v>-6.8493098518149651</v>
      </c>
      <c r="AC328" s="520">
        <v>-2.5228387863443089</v>
      </c>
      <c r="AD328" s="520">
        <v>-6.7240969153431518</v>
      </c>
    </row>
    <row r="329" spans="1:30" x14ac:dyDescent="0.3">
      <c r="A329" s="309"/>
      <c r="Y329" s="519"/>
      <c r="Z329" s="520">
        <v>-10.245596578300734</v>
      </c>
      <c r="AA329" s="520">
        <v>-10.562494056050555</v>
      </c>
      <c r="AB329" s="520">
        <v>-6.8493098518149651</v>
      </c>
      <c r="AC329" s="520">
        <v>-5.427760855136782</v>
      </c>
      <c r="AD329" s="520">
        <v>-7.075855242011146</v>
      </c>
    </row>
    <row r="330" spans="1:30" x14ac:dyDescent="0.3">
      <c r="A330" s="309"/>
      <c r="Y330" s="519"/>
      <c r="Z330" s="520">
        <v>-8.347584398574341</v>
      </c>
      <c r="AA330" s="520">
        <v>-11.064517077793878</v>
      </c>
      <c r="AB330" s="520">
        <v>-6.8493098518149651</v>
      </c>
      <c r="AC330" s="520">
        <v>-5.6504952462617268</v>
      </c>
      <c r="AD330" s="520">
        <v>-7.8085452319325288</v>
      </c>
    </row>
    <row r="331" spans="1:30" x14ac:dyDescent="0.3">
      <c r="A331" s="309"/>
      <c r="Y331" s="519"/>
      <c r="Z331" s="520">
        <v>-10.086163459251782</v>
      </c>
      <c r="AA331" s="520">
        <v>-11.089964458246858</v>
      </c>
      <c r="AB331" s="520">
        <v>-6.8493098518149651</v>
      </c>
      <c r="AC331" s="520">
        <v>-7.0333363507691331</v>
      </c>
      <c r="AD331" s="520">
        <v>-8.2159278870190011</v>
      </c>
    </row>
    <row r="332" spans="1:30" x14ac:dyDescent="0.3">
      <c r="A332" s="309"/>
      <c r="Y332" s="519"/>
      <c r="Z332" s="520">
        <v>-9.1072260343351079</v>
      </c>
      <c r="AA332" s="520">
        <v>-11.379293482419277</v>
      </c>
      <c r="AB332" s="520">
        <v>-6.8493098518149651</v>
      </c>
      <c r="AC332" s="520">
        <v>-5.9887221650480882</v>
      </c>
      <c r="AD332" s="520">
        <v>-9.2537898179694995</v>
      </c>
    </row>
    <row r="333" spans="1:30" x14ac:dyDescent="0.3">
      <c r="A333" s="309"/>
      <c r="Y333" s="519"/>
      <c r="Z333" s="520">
        <v>-15.980180904240635</v>
      </c>
      <c r="AA333" s="520">
        <v>-11.275763155353999</v>
      </c>
      <c r="AB333" s="520">
        <v>-6.8493098518149651</v>
      </c>
      <c r="AC333" s="520">
        <v>-14.904746818132239</v>
      </c>
      <c r="AD333" s="520">
        <v>-9.9403514756585629</v>
      </c>
    </row>
    <row r="334" spans="1:30" x14ac:dyDescent="0.3">
      <c r="A334" s="309"/>
      <c r="Y334" s="519"/>
      <c r="Z334" s="520">
        <v>-15.923384497662031</v>
      </c>
      <c r="AA334" s="520">
        <v>-10.673138993879864</v>
      </c>
      <c r="AB334" s="520">
        <v>-6.8493098518149651</v>
      </c>
      <c r="AC334" s="520">
        <v>-15.983594987440725</v>
      </c>
      <c r="AD334" s="520">
        <v>-10.244625899511016</v>
      </c>
    </row>
    <row r="335" spans="1:30" x14ac:dyDescent="0.3">
      <c r="A335" s="309"/>
      <c r="Y335" s="519"/>
      <c r="Z335" s="520">
        <v>-9.9649185045703064</v>
      </c>
      <c r="AA335" s="520">
        <v>-9.6509043256035181</v>
      </c>
      <c r="AB335" s="520">
        <v>-6.8493098518149651</v>
      </c>
      <c r="AC335" s="520">
        <v>-9.7878723029977976</v>
      </c>
      <c r="AD335" s="520">
        <v>-9.8224121845148566</v>
      </c>
    </row>
    <row r="336" spans="1:30" x14ac:dyDescent="0.3">
      <c r="A336" s="309"/>
      <c r="Y336" s="519"/>
      <c r="Z336" s="520">
        <v>-9.5208842888437832</v>
      </c>
      <c r="AA336" s="520">
        <v>-8.2442350603980756</v>
      </c>
      <c r="AB336" s="520">
        <v>-6.8493098518149651</v>
      </c>
      <c r="AC336" s="520">
        <v>-10.233692458960235</v>
      </c>
      <c r="AD336" s="520">
        <v>-8.8784060837944363</v>
      </c>
    </row>
    <row r="337" spans="1:30" x14ac:dyDescent="0.3">
      <c r="A337" s="309"/>
      <c r="Y337" s="519"/>
      <c r="Z337" s="520">
        <v>-4.1292152682553862</v>
      </c>
      <c r="AA337" s="520">
        <v>-7.3783273731481547</v>
      </c>
      <c r="AB337" s="520">
        <v>-6.8493098518149651</v>
      </c>
      <c r="AC337" s="520">
        <v>-7.7804162132288894</v>
      </c>
      <c r="AD337" s="520">
        <v>-7.9940573079038426</v>
      </c>
    </row>
    <row r="338" spans="1:30" x14ac:dyDescent="0.3">
      <c r="A338" s="309"/>
      <c r="Y338" s="519"/>
      <c r="Z338" s="520">
        <v>-2.930520781317365</v>
      </c>
      <c r="AA338" s="520">
        <v>-7.2287903587494089</v>
      </c>
      <c r="AB338" s="520">
        <v>-6.8493098518149651</v>
      </c>
      <c r="AC338" s="520">
        <v>-4.0778403457960195</v>
      </c>
      <c r="AD338" s="520">
        <v>-8.2896748600206394</v>
      </c>
    </row>
    <row r="339" spans="1:30" x14ac:dyDescent="0.3">
      <c r="A339" s="309"/>
      <c r="Y339" s="519"/>
      <c r="Z339" s="520">
        <v>0.7394588221029732</v>
      </c>
      <c r="AA339" s="520">
        <v>-7.7938367909685322</v>
      </c>
      <c r="AB339" s="520">
        <v>-6.8493098518149651</v>
      </c>
      <c r="AC339" s="520">
        <v>0.61932053999484538</v>
      </c>
      <c r="AD339" s="520">
        <v>-8.600903367636592</v>
      </c>
    </row>
    <row r="340" spans="1:30" x14ac:dyDescent="0.3">
      <c r="A340" s="309"/>
      <c r="Y340" s="519"/>
      <c r="Z340" s="520">
        <v>-9.918827093491192</v>
      </c>
      <c r="AA340" s="520">
        <v>-8.3978440938222487</v>
      </c>
      <c r="AB340" s="520">
        <v>-6.8493098518149651</v>
      </c>
      <c r="AC340" s="520">
        <v>-8.7143053868980758</v>
      </c>
      <c r="AD340" s="520">
        <v>-8.6884749984892036</v>
      </c>
    </row>
    <row r="341" spans="1:30" x14ac:dyDescent="0.3">
      <c r="A341" s="309"/>
      <c r="Y341" s="519"/>
      <c r="Z341" s="520">
        <v>-14.876625396870805</v>
      </c>
      <c r="AA341" s="520">
        <v>-8.6256655040245249</v>
      </c>
      <c r="AB341" s="520">
        <v>-6.8493098518149651</v>
      </c>
      <c r="AC341" s="520">
        <v>-18.052917852258304</v>
      </c>
      <c r="AD341" s="520">
        <v>-8.6534439305272421</v>
      </c>
    </row>
    <row r="342" spans="1:30" x14ac:dyDescent="0.3">
      <c r="A342" s="309"/>
      <c r="Y342" s="519"/>
      <c r="Z342" s="520">
        <v>-13.920243530104166</v>
      </c>
      <c r="AA342" s="520">
        <v>-8.729127366433918</v>
      </c>
      <c r="AB342" s="520">
        <v>-6.8493098518149651</v>
      </c>
      <c r="AC342" s="520">
        <v>-11.966471856309468</v>
      </c>
      <c r="AD342" s="520">
        <v>-8.718422391734304</v>
      </c>
    </row>
    <row r="343" spans="1:30" x14ac:dyDescent="0.3">
      <c r="A343" s="309"/>
      <c r="Y343" s="519">
        <v>44166</v>
      </c>
      <c r="Z343" s="520">
        <v>-13.748935408819795</v>
      </c>
      <c r="AA343" s="520">
        <v>-9.1657899949989563</v>
      </c>
      <c r="AB343" s="520">
        <v>-6.8493098518149651</v>
      </c>
      <c r="AC343" s="520">
        <v>-10.846693874928519</v>
      </c>
      <c r="AD343" s="520">
        <v>-9.2558853587281344</v>
      </c>
    </row>
    <row r="344" spans="1:30" x14ac:dyDescent="0.3">
      <c r="A344" s="309"/>
      <c r="Y344" s="519"/>
      <c r="Z344" s="520">
        <v>-5.7239651396713231</v>
      </c>
      <c r="AA344" s="520">
        <v>-8.8268192038944715</v>
      </c>
      <c r="AB344" s="520">
        <v>-6.8493098518149651</v>
      </c>
      <c r="AC344" s="520">
        <v>-7.5351987374951506</v>
      </c>
      <c r="AD344" s="520">
        <v>-9.0606227362878222</v>
      </c>
    </row>
    <row r="345" spans="1:30" x14ac:dyDescent="0.3">
      <c r="A345" s="309"/>
      <c r="Y345" s="519"/>
      <c r="Z345" s="520">
        <v>-3.6547538181831092</v>
      </c>
      <c r="AA345" s="520">
        <v>-8.0980636192733417</v>
      </c>
      <c r="AB345" s="520">
        <v>-6.8493098518149651</v>
      </c>
      <c r="AC345" s="520">
        <v>-4.5326895742454525</v>
      </c>
      <c r="AD345" s="520">
        <v>-7.6842882529770931</v>
      </c>
    </row>
    <row r="346" spans="1:30" x14ac:dyDescent="0.3">
      <c r="A346" s="309"/>
      <c r="Y346" s="519"/>
      <c r="Z346" s="520">
        <v>-2.3171795778523054</v>
      </c>
      <c r="AA346" s="520">
        <v>-7.733332263894714</v>
      </c>
      <c r="AB346" s="520">
        <v>-6.8493098518149651</v>
      </c>
      <c r="AC346" s="520">
        <v>-3.1429202289619695</v>
      </c>
      <c r="AD346" s="520">
        <v>-7.422089616904783</v>
      </c>
    </row>
    <row r="347" spans="1:30" x14ac:dyDescent="0.3">
      <c r="A347" s="309"/>
      <c r="Y347" s="519"/>
      <c r="Z347" s="520">
        <v>-7.546031555759793</v>
      </c>
      <c r="AA347" s="520">
        <v>-7.5201595072501908</v>
      </c>
      <c r="AB347" s="520">
        <v>-6.8493098518149651</v>
      </c>
      <c r="AC347" s="520">
        <v>-7.3474670298158884</v>
      </c>
      <c r="AD347" s="520">
        <v>-6.9977479912551814</v>
      </c>
    </row>
    <row r="348" spans="1:30" x14ac:dyDescent="0.3">
      <c r="A348" s="309"/>
      <c r="Y348" s="519"/>
      <c r="Z348" s="520">
        <v>-9.7753363045228987</v>
      </c>
      <c r="AA348" s="520">
        <v>-7.0968268805567556</v>
      </c>
      <c r="AB348" s="520">
        <v>-6.8493098518149651</v>
      </c>
      <c r="AC348" s="520">
        <v>-8.4185764690832059</v>
      </c>
      <c r="AD348" s="520">
        <v>-6.0334186205906315</v>
      </c>
    </row>
    <row r="349" spans="1:30" x14ac:dyDescent="0.3">
      <c r="A349" s="309"/>
      <c r="Y349" s="519"/>
      <c r="Z349" s="520">
        <v>-11.367124042453767</v>
      </c>
      <c r="AA349" s="520">
        <v>-7.2318600805415425</v>
      </c>
      <c r="AB349" s="520">
        <v>-6.8493098518149651</v>
      </c>
      <c r="AC349" s="520">
        <v>-10.131081403803293</v>
      </c>
      <c r="AD349" s="520">
        <v>-5.6695774729334421</v>
      </c>
    </row>
    <row r="350" spans="1:30" x14ac:dyDescent="0.3">
      <c r="A350" s="309"/>
      <c r="Y350" s="519"/>
      <c r="Z350" s="520">
        <v>-12.25672611230814</v>
      </c>
      <c r="AA350" s="520">
        <v>-7.639722791265747</v>
      </c>
      <c r="AB350" s="520">
        <v>-6.8493098518149651</v>
      </c>
      <c r="AC350" s="520">
        <v>-7.8763024953813101</v>
      </c>
      <c r="AD350" s="520">
        <v>-5.6281760451898624</v>
      </c>
    </row>
    <row r="351" spans="1:30" x14ac:dyDescent="0.3">
      <c r="A351" s="309"/>
      <c r="Y351" s="519"/>
      <c r="Z351" s="520">
        <v>-2.7606367528172795</v>
      </c>
      <c r="AA351" s="520">
        <v>-7.9533971187547321</v>
      </c>
      <c r="AB351" s="520">
        <v>-6.8493098518149651</v>
      </c>
      <c r="AC351" s="520">
        <v>-0.78489314284330192</v>
      </c>
      <c r="AD351" s="520">
        <v>-5.7004105494211625</v>
      </c>
    </row>
    <row r="352" spans="1:30" x14ac:dyDescent="0.3">
      <c r="A352" s="309"/>
      <c r="Y352" s="519"/>
      <c r="Z352" s="520">
        <v>-4.5999862180766176</v>
      </c>
      <c r="AA352" s="520">
        <v>-7.8908287033328151</v>
      </c>
      <c r="AB352" s="520">
        <v>-6.8493098518149651</v>
      </c>
      <c r="AC352" s="520">
        <v>-1.9858015406451273</v>
      </c>
      <c r="AD352" s="520">
        <v>-5.9288050297352886</v>
      </c>
    </row>
    <row r="353" spans="1:30" x14ac:dyDescent="0.3">
      <c r="A353" s="309"/>
      <c r="Y353" s="519"/>
      <c r="Z353" s="520">
        <v>-5.1722185529217359</v>
      </c>
      <c r="AA353" s="520">
        <v>-6.8074343210716535</v>
      </c>
      <c r="AB353" s="520">
        <v>-6.8493098518149651</v>
      </c>
      <c r="AC353" s="520">
        <v>-2.8531102347569117</v>
      </c>
      <c r="AD353" s="520">
        <v>-4.9346937272043947</v>
      </c>
    </row>
    <row r="354" spans="1:30" x14ac:dyDescent="0.3">
      <c r="A354" s="309"/>
      <c r="Y354" s="519"/>
      <c r="Z354" s="520">
        <v>-9.7417518481826981</v>
      </c>
      <c r="AA354" s="520">
        <v>-5.4804686504195894</v>
      </c>
      <c r="AB354" s="520">
        <v>-6.8493098518149651</v>
      </c>
      <c r="AC354" s="520">
        <v>-7.8531085594349861</v>
      </c>
      <c r="AD354" s="520">
        <v>-4.2566917863349829</v>
      </c>
    </row>
    <row r="355" spans="1:30" x14ac:dyDescent="0.3">
      <c r="A355" s="309"/>
      <c r="Y355" s="519"/>
      <c r="Z355" s="520">
        <v>-9.3373573965694732</v>
      </c>
      <c r="AA355" s="520">
        <v>-5.667286442638221</v>
      </c>
      <c r="AB355" s="520">
        <v>-6.8493098518149651</v>
      </c>
      <c r="AC355" s="520">
        <v>-10.017337831282092</v>
      </c>
      <c r="AD355" s="520">
        <v>-4.2859876716028698</v>
      </c>
    </row>
    <row r="356" spans="1:30" x14ac:dyDescent="0.3">
      <c r="A356" s="309"/>
      <c r="Y356" s="519"/>
      <c r="Z356" s="520">
        <v>-3.7833633666256343</v>
      </c>
      <c r="AA356" s="520">
        <v>-5.3504138000908412</v>
      </c>
      <c r="AB356" s="520">
        <v>-6.8493098518149651</v>
      </c>
      <c r="AC356" s="520">
        <v>-3.1723022860870316</v>
      </c>
      <c r="AD356" s="520">
        <v>-4.4119619359113091</v>
      </c>
    </row>
    <row r="357" spans="1:30" x14ac:dyDescent="0.3">
      <c r="A357" s="309"/>
      <c r="Y357" s="519"/>
      <c r="Z357" s="520">
        <v>-2.96796641774369</v>
      </c>
      <c r="AA357" s="520">
        <v>-4.7868400907109248</v>
      </c>
      <c r="AB357" s="520">
        <v>-6.8493098518149651</v>
      </c>
      <c r="AC357" s="520">
        <v>-3.1302889092954302</v>
      </c>
      <c r="AD357" s="520">
        <v>-4.3948124269776754</v>
      </c>
    </row>
    <row r="358" spans="1:30" x14ac:dyDescent="0.3">
      <c r="A358" s="309"/>
      <c r="Y358" s="519"/>
      <c r="Z358" s="520">
        <v>-4.068361298347698</v>
      </c>
      <c r="AA358" s="520">
        <v>-3.8159743511175894</v>
      </c>
      <c r="AB358" s="520">
        <v>-6.8493098518149651</v>
      </c>
      <c r="AC358" s="520">
        <v>-0.98996433971851161</v>
      </c>
      <c r="AD358" s="520">
        <v>-4.1256529415402365</v>
      </c>
    </row>
    <row r="359" spans="1:30" x14ac:dyDescent="0.3">
      <c r="A359" s="309"/>
      <c r="Y359" s="519"/>
      <c r="Z359" s="520">
        <v>-2.3818777202449604</v>
      </c>
      <c r="AA359" s="520">
        <v>-3.1939692076988679</v>
      </c>
      <c r="AB359" s="520">
        <v>-6.8493098518149651</v>
      </c>
      <c r="AC359" s="520">
        <v>-2.867621390804203</v>
      </c>
      <c r="AD359" s="520">
        <v>-3.6759846698109038</v>
      </c>
    </row>
    <row r="360" spans="1:30" x14ac:dyDescent="0.3">
      <c r="A360" s="309"/>
      <c r="Y360" s="519"/>
      <c r="Z360" s="520">
        <v>-1.2272025872623278</v>
      </c>
      <c r="AA360" s="520">
        <v>-2.6512368359775826</v>
      </c>
      <c r="AB360" s="520">
        <v>-6.8493098518149651</v>
      </c>
      <c r="AC360" s="520">
        <v>-2.7330636722214763</v>
      </c>
      <c r="AD360" s="520">
        <v>-3.3931347841939408</v>
      </c>
    </row>
    <row r="361" spans="1:30" x14ac:dyDescent="0.3">
      <c r="A361" s="309"/>
      <c r="Y361" s="519"/>
      <c r="Z361" s="520">
        <v>-2.9456916710293397</v>
      </c>
      <c r="AA361" s="520">
        <v>-2.2615552025307286</v>
      </c>
      <c r="AB361" s="520">
        <v>-6.8493098518149651</v>
      </c>
      <c r="AC361" s="520">
        <v>-5.9689921613729098</v>
      </c>
      <c r="AD361" s="520">
        <v>-3.1588036957104912</v>
      </c>
    </row>
    <row r="362" spans="1:30" x14ac:dyDescent="0.3">
      <c r="A362" s="309"/>
      <c r="Y362" s="519"/>
      <c r="Z362" s="520">
        <v>-4.9833213926384268</v>
      </c>
      <c r="AA362" s="520">
        <v>-1.4452975368856922</v>
      </c>
      <c r="AB362" s="520">
        <v>-6.8493098518149651</v>
      </c>
      <c r="AC362" s="520">
        <v>-6.8696599291767626</v>
      </c>
      <c r="AD362" s="520">
        <v>-3.0436505434152963</v>
      </c>
    </row>
    <row r="363" spans="1:30" x14ac:dyDescent="0.3">
      <c r="A363" s="309"/>
      <c r="Y363" s="519"/>
      <c r="Z363" s="520">
        <v>1.5763235423364108E-2</v>
      </c>
      <c r="AA363" s="520">
        <v>-1.2339887669927576</v>
      </c>
      <c r="AB363" s="520">
        <v>-6.8493098518149651</v>
      </c>
      <c r="AC363" s="520">
        <v>-1.1923530867682928</v>
      </c>
      <c r="AD363" s="520">
        <v>-2.4975940593438151</v>
      </c>
    </row>
    <row r="364" spans="1:30" x14ac:dyDescent="0.3">
      <c r="A364" s="309"/>
      <c r="Y364" s="519"/>
      <c r="Z364" s="520">
        <v>-0.24019498361571401</v>
      </c>
      <c r="AA364" s="520">
        <v>-1.9385547408950903</v>
      </c>
      <c r="AB364" s="520">
        <v>-6.8493098518149651</v>
      </c>
      <c r="AC364" s="520">
        <v>-1.4899712899112814</v>
      </c>
      <c r="AD364" s="520">
        <v>-2.9916691661922812</v>
      </c>
    </row>
    <row r="365" spans="1:30" x14ac:dyDescent="0.3">
      <c r="A365" s="309"/>
      <c r="Y365" s="519"/>
      <c r="Z365" s="520">
        <v>1.6454423611675595</v>
      </c>
      <c r="AA365" s="520">
        <v>-1.4856400987047842</v>
      </c>
      <c r="AB365" s="520">
        <v>-6.8493098518149651</v>
      </c>
      <c r="AC365" s="520">
        <v>-0.18389227365214822</v>
      </c>
      <c r="AD365" s="520">
        <v>-2.5888020293387592</v>
      </c>
    </row>
    <row r="366" spans="1:30" x14ac:dyDescent="0.3">
      <c r="A366" s="309"/>
      <c r="Y366" s="519"/>
      <c r="Z366" s="520">
        <v>-0.90271633099441995</v>
      </c>
      <c r="AA366" s="520">
        <v>-0.32678749437549087</v>
      </c>
      <c r="AB366" s="520">
        <v>-6.8493098518149651</v>
      </c>
      <c r="AC366" s="520">
        <v>0.95477399769616511</v>
      </c>
      <c r="AD366" s="520">
        <v>-1.4486415727584776</v>
      </c>
    </row>
    <row r="367" spans="1:30" x14ac:dyDescent="0.3">
      <c r="A367" s="309"/>
      <c r="Y367" s="519"/>
      <c r="Z367" s="520">
        <v>-6.1591644045786555</v>
      </c>
      <c r="AA367" s="520">
        <v>-0.76952119808110864</v>
      </c>
      <c r="AB367" s="520">
        <v>-6.8493098518149651</v>
      </c>
      <c r="AC367" s="520">
        <v>-6.1915894201607387</v>
      </c>
      <c r="AD367" s="520">
        <v>-1.5091625887503324</v>
      </c>
    </row>
    <row r="368" spans="1:30" x14ac:dyDescent="0.3">
      <c r="A368" s="309"/>
      <c r="Y368" s="519"/>
      <c r="Z368" s="520">
        <v>0.22471082430280376</v>
      </c>
      <c r="AA368" s="520">
        <v>-0.61807239707648931</v>
      </c>
      <c r="AB368" s="520">
        <v>-6.8493098518149651</v>
      </c>
      <c r="AC368" s="520">
        <v>-3.1489222033982571</v>
      </c>
      <c r="AD368" s="520">
        <v>-1.6161198625890145</v>
      </c>
    </row>
    <row r="369" spans="1:30" x14ac:dyDescent="0.3">
      <c r="A369" s="309"/>
      <c r="Y369" s="519"/>
      <c r="Z369" s="520">
        <v>3.1286468376666257</v>
      </c>
      <c r="AA369" s="520">
        <v>-0.69353351958342402</v>
      </c>
      <c r="AB369" s="520">
        <v>-6.8493098518149651</v>
      </c>
      <c r="AC369" s="520">
        <v>1.1114632668852096</v>
      </c>
      <c r="AD369" s="520">
        <v>-1.2940480188943542</v>
      </c>
    </row>
    <row r="370" spans="1:30" x14ac:dyDescent="0.3">
      <c r="A370" s="309"/>
      <c r="Y370" s="519"/>
      <c r="Z370" s="520">
        <v>-3.0833726905159597</v>
      </c>
      <c r="AA370" s="520">
        <v>-0.87450426693340932</v>
      </c>
      <c r="AB370" s="520">
        <v>-6.8493098518149651</v>
      </c>
      <c r="AC370" s="520">
        <v>-1.6160001987112764</v>
      </c>
      <c r="AD370" s="520">
        <v>-1.3230963676367387</v>
      </c>
    </row>
    <row r="371" spans="1:30" x14ac:dyDescent="0.3">
      <c r="A371" s="309"/>
      <c r="Y371" s="519"/>
      <c r="Z371" s="520">
        <v>0.81994662341662083</v>
      </c>
      <c r="AA371" s="520">
        <v>-2.1470120068935583</v>
      </c>
      <c r="AB371" s="520">
        <v>-6.8493098518149651</v>
      </c>
      <c r="AC371" s="520">
        <v>-2.2386722067820557</v>
      </c>
      <c r="AD371" s="520">
        <v>-2.401628858509842</v>
      </c>
    </row>
    <row r="372" spans="1:30" x14ac:dyDescent="0.3">
      <c r="A372" s="309"/>
      <c r="Y372" s="519"/>
      <c r="Z372" s="520">
        <v>1.1172145036190169</v>
      </c>
      <c r="AA372" s="520">
        <v>-3.8307373720455518</v>
      </c>
      <c r="AB372" s="520">
        <v>-6.8493098518149651</v>
      </c>
      <c r="AC372" s="520">
        <v>2.0706106322104745</v>
      </c>
      <c r="AD372" s="520">
        <v>-3.5939011848721782</v>
      </c>
    </row>
    <row r="373" spans="1:30" x14ac:dyDescent="0.3">
      <c r="A373" s="309"/>
      <c r="Y373" s="519"/>
      <c r="Z373" s="520">
        <v>-2.1695115624443173</v>
      </c>
      <c r="AA373" s="520">
        <v>-5.5078659966199153</v>
      </c>
      <c r="AB373" s="520">
        <v>-6.8493098518149651</v>
      </c>
      <c r="AC373" s="520">
        <v>0.75143555649947302</v>
      </c>
      <c r="AD373" s="520">
        <v>-5.3258804540959215</v>
      </c>
    </row>
    <row r="374" spans="1:30" x14ac:dyDescent="0.3">
      <c r="A374" s="309"/>
      <c r="Y374" s="519">
        <v>44197</v>
      </c>
      <c r="Z374" s="520">
        <v>-15.066718584299696</v>
      </c>
      <c r="AA374" s="520">
        <v>-5.3696583287306145</v>
      </c>
      <c r="AB374" s="520">
        <v>-5.7264468883261799</v>
      </c>
      <c r="AC374" s="520">
        <v>-13.741316856272462</v>
      </c>
      <c r="AD374" s="520">
        <v>-5.7357584758122737</v>
      </c>
    </row>
    <row r="375" spans="1:30" x14ac:dyDescent="0.3">
      <c r="A375" s="309"/>
      <c r="Y375" s="519"/>
      <c r="Z375" s="520">
        <v>-11.561366731761153</v>
      </c>
      <c r="AA375" s="520">
        <v>-6.0294839419018107</v>
      </c>
      <c r="AB375" s="520">
        <v>-5.7264468883261799</v>
      </c>
      <c r="AC375" s="520">
        <v>-11.494828487934612</v>
      </c>
      <c r="AD375" s="520">
        <v>-5.8646708722200476</v>
      </c>
    </row>
    <row r="376" spans="1:30" x14ac:dyDescent="0.3">
      <c r="A376" s="309"/>
      <c r="Y376" s="519"/>
      <c r="Z376" s="520">
        <v>-8.6112535343539225</v>
      </c>
      <c r="AA376" s="520">
        <v>-6.7300810350960694</v>
      </c>
      <c r="AB376" s="520">
        <v>-5.7264468883261799</v>
      </c>
      <c r="AC376" s="520">
        <v>-11.01239161768099</v>
      </c>
      <c r="AD376" s="520">
        <v>-6.7134894268450784</v>
      </c>
    </row>
    <row r="377" spans="1:30" x14ac:dyDescent="0.3">
      <c r="A377" s="309"/>
      <c r="Y377" s="519"/>
      <c r="Z377" s="520">
        <v>-2.115919015290848</v>
      </c>
      <c r="AA377" s="520">
        <v>-7.1711204496586936</v>
      </c>
      <c r="AB377" s="520">
        <v>-5.7264468883261799</v>
      </c>
      <c r="AC377" s="520">
        <v>-4.4851463507257421</v>
      </c>
      <c r="AD377" s="520">
        <v>-7.7168736603584067</v>
      </c>
    </row>
    <row r="378" spans="1:30" x14ac:dyDescent="0.3">
      <c r="A378" s="309"/>
      <c r="Y378" s="519"/>
      <c r="Z378" s="520">
        <v>-3.7988326687817584</v>
      </c>
      <c r="AA378" s="520">
        <v>-5.1720878157947352</v>
      </c>
      <c r="AB378" s="520">
        <v>-5.7264468883261799</v>
      </c>
      <c r="AC378" s="520">
        <v>-3.1410589816364762</v>
      </c>
      <c r="AD378" s="520">
        <v>-5.9308228006469381</v>
      </c>
    </row>
    <row r="379" spans="1:30" x14ac:dyDescent="0.3">
      <c r="A379" s="309"/>
      <c r="Y379" s="519"/>
      <c r="Z379" s="520">
        <v>-3.7869651487407907</v>
      </c>
      <c r="AA379" s="520">
        <v>-4.5628064599286358</v>
      </c>
      <c r="AB379" s="520">
        <v>-5.7264468883261799</v>
      </c>
      <c r="AC379" s="520">
        <v>-3.8711192501647389</v>
      </c>
      <c r="AD379" s="520">
        <v>-5.0574990497102998</v>
      </c>
    </row>
    <row r="380" spans="1:30" x14ac:dyDescent="0.3">
      <c r="A380" s="309"/>
      <c r="Y380" s="519"/>
      <c r="Z380" s="520">
        <v>-5.256787464382688</v>
      </c>
      <c r="AA380" s="520">
        <v>-4.7251766470890635</v>
      </c>
      <c r="AB380" s="520">
        <v>-5.7264468883261799</v>
      </c>
      <c r="AC380" s="520">
        <v>-6.2722540780938232</v>
      </c>
      <c r="AD380" s="520">
        <v>-4.8466972523477683</v>
      </c>
    </row>
    <row r="381" spans="1:30" x14ac:dyDescent="0.3">
      <c r="A381" s="309"/>
      <c r="Y381" s="519"/>
      <c r="Z381" s="520">
        <v>-1.0734901472519889</v>
      </c>
      <c r="AA381" s="520">
        <v>-4.6759580557668174</v>
      </c>
      <c r="AB381" s="520">
        <v>-5.7264468883261799</v>
      </c>
      <c r="AC381" s="520">
        <v>-1.2389608382921864</v>
      </c>
      <c r="AD381" s="520">
        <v>-4.330755538769643</v>
      </c>
    </row>
    <row r="382" spans="1:30" x14ac:dyDescent="0.3">
      <c r="A382" s="309"/>
      <c r="Y382" s="519"/>
      <c r="Z382" s="520">
        <v>-7.2963972406984556</v>
      </c>
      <c r="AA382" s="520">
        <v>-4.4462454663130284</v>
      </c>
      <c r="AB382" s="520">
        <v>-5.7264468883261799</v>
      </c>
      <c r="AC382" s="520">
        <v>-5.3815622313781404</v>
      </c>
      <c r="AD382" s="520">
        <v>-3.9629281391068867</v>
      </c>
    </row>
    <row r="383" spans="1:30" x14ac:dyDescent="0.3">
      <c r="A383" s="309"/>
      <c r="Y383" s="519"/>
      <c r="Z383" s="520">
        <v>-9.7478448444769192</v>
      </c>
      <c r="AA383" s="520">
        <v>-3.9458597514871654</v>
      </c>
      <c r="AB383" s="520">
        <v>-5.7264468883261799</v>
      </c>
      <c r="AC383" s="520">
        <v>-9.5367790361432725</v>
      </c>
      <c r="AD383" s="520">
        <v>-3.2834731698379351</v>
      </c>
    </row>
    <row r="384" spans="1:30" x14ac:dyDescent="0.3">
      <c r="A384" s="309"/>
      <c r="Y384" s="519"/>
      <c r="Z384" s="520">
        <v>-1.7713888760351206</v>
      </c>
      <c r="AA384" s="520">
        <v>-3.1477841969491869</v>
      </c>
      <c r="AB384" s="520">
        <v>-5.7264468883261799</v>
      </c>
      <c r="AC384" s="520">
        <v>-0.87355435567886275</v>
      </c>
      <c r="AD384" s="520">
        <v>-2.3452664675990218</v>
      </c>
    </row>
    <row r="385" spans="1:30" x14ac:dyDescent="0.3">
      <c r="A385" s="309"/>
      <c r="Y385" s="519"/>
      <c r="Z385" s="520">
        <v>-2.1908445426052334</v>
      </c>
      <c r="AA385" s="520">
        <v>-4.0478500642794879</v>
      </c>
      <c r="AB385" s="520">
        <v>-5.7264468883261799</v>
      </c>
      <c r="AC385" s="520">
        <v>-0.56626718399718357</v>
      </c>
      <c r="AD385" s="520">
        <v>-3.1724162017838</v>
      </c>
    </row>
    <row r="386" spans="1:30" x14ac:dyDescent="0.3">
      <c r="A386" s="309"/>
      <c r="Y386" s="519"/>
      <c r="Z386" s="520">
        <v>-0.28426514495975108</v>
      </c>
      <c r="AA386" s="520">
        <v>-4.5555967436366398</v>
      </c>
      <c r="AB386" s="520">
        <v>-5.7264468883261799</v>
      </c>
      <c r="AC386" s="520">
        <v>0.88506553471792415</v>
      </c>
      <c r="AD386" s="520">
        <v>-3.8763746673599946</v>
      </c>
    </row>
    <row r="387" spans="1:30" x14ac:dyDescent="0.3">
      <c r="A387" s="309"/>
      <c r="Y387" s="519"/>
      <c r="Z387" s="520">
        <v>0.32974141738315987</v>
      </c>
      <c r="AA387" s="520">
        <v>-4.7249448908030924</v>
      </c>
      <c r="AB387" s="520">
        <v>-5.7264468883261799</v>
      </c>
      <c r="AC387" s="520">
        <v>0.2951928375785684</v>
      </c>
      <c r="AD387" s="520">
        <v>-4.1739905112817945</v>
      </c>
    </row>
    <row r="388" spans="1:30" x14ac:dyDescent="0.3">
      <c r="A388" s="309"/>
      <c r="Y388" s="519"/>
      <c r="Z388" s="520">
        <v>-7.3739512185640921</v>
      </c>
      <c r="AA388" s="520">
        <v>-5.4667611856192435</v>
      </c>
      <c r="AB388" s="520">
        <v>-5.7264468883261799</v>
      </c>
      <c r="AC388" s="520">
        <v>-7.029008977585633</v>
      </c>
      <c r="AD388" s="520">
        <v>-5.2184276354997019</v>
      </c>
    </row>
    <row r="389" spans="1:30" x14ac:dyDescent="0.3">
      <c r="A389" s="309"/>
      <c r="Y389" s="519"/>
      <c r="Z389" s="520">
        <v>-10.85062399619852</v>
      </c>
      <c r="AA389" s="520">
        <v>-6.6549175920838142</v>
      </c>
      <c r="AB389" s="520">
        <v>-5.7264468883261799</v>
      </c>
      <c r="AC389" s="520">
        <v>-10.309271490411504</v>
      </c>
      <c r="AD389" s="520">
        <v>-6.5506305496342696</v>
      </c>
    </row>
    <row r="390" spans="1:30" x14ac:dyDescent="0.3">
      <c r="A390" s="309"/>
      <c r="Y390" s="519"/>
      <c r="Z390" s="520">
        <v>-10.933281874642088</v>
      </c>
      <c r="AA390" s="520">
        <v>-8.1603448504459859</v>
      </c>
      <c r="AB390" s="520">
        <v>-5.7264468883261799</v>
      </c>
      <c r="AC390" s="520">
        <v>-11.620089943595872</v>
      </c>
      <c r="AD390" s="520">
        <v>-7.7897403809524706</v>
      </c>
    </row>
    <row r="391" spans="1:30" x14ac:dyDescent="0.3">
      <c r="A391" s="309"/>
      <c r="Y391" s="519"/>
      <c r="Z391" s="520">
        <v>-6.964102939748182</v>
      </c>
      <c r="AA391" s="520">
        <v>-9.8068841024345819</v>
      </c>
      <c r="AB391" s="520">
        <v>-5.7264468883261799</v>
      </c>
      <c r="AC391" s="520">
        <v>-8.1846142252042142</v>
      </c>
      <c r="AD391" s="520">
        <v>-9.3457464718554064</v>
      </c>
    </row>
    <row r="392" spans="1:30" x14ac:dyDescent="0.3">
      <c r="A392" s="309"/>
      <c r="Y392" s="519"/>
      <c r="Z392" s="520">
        <v>-10.507939387857229</v>
      </c>
      <c r="AA392" s="520">
        <v>-10.121178009273939</v>
      </c>
      <c r="AB392" s="520">
        <v>-5.7264468883261799</v>
      </c>
      <c r="AC392" s="520">
        <v>-9.8916875829391557</v>
      </c>
      <c r="AD392" s="520">
        <v>-9.6935981471222217</v>
      </c>
    </row>
    <row r="393" spans="1:30" x14ac:dyDescent="0.3">
      <c r="A393" s="309"/>
      <c r="Y393" s="519"/>
      <c r="Z393" s="520">
        <v>-10.822255953494953</v>
      </c>
      <c r="AA393" s="520">
        <v>-10.511245178627247</v>
      </c>
      <c r="AB393" s="520">
        <v>-5.7264468883261799</v>
      </c>
      <c r="AC393" s="520">
        <v>-7.7887032845094808</v>
      </c>
      <c r="AD393" s="520">
        <v>-9.8824863532311014</v>
      </c>
    </row>
    <row r="394" spans="1:30" x14ac:dyDescent="0.3">
      <c r="A394" s="309"/>
      <c r="Y394" s="519"/>
      <c r="Z394" s="520">
        <v>-11.196033346537014</v>
      </c>
      <c r="AA394" s="520">
        <v>-10.988022148663193</v>
      </c>
      <c r="AB394" s="520">
        <v>-5.7264468883261799</v>
      </c>
      <c r="AC394" s="520">
        <v>-10.596849798741985</v>
      </c>
      <c r="AD394" s="520">
        <v>-9.9260933125622639</v>
      </c>
    </row>
    <row r="395" spans="1:30" x14ac:dyDescent="0.3">
      <c r="A395" s="309"/>
      <c r="Y395" s="519"/>
      <c r="Z395" s="520">
        <v>-9.5740085664395895</v>
      </c>
      <c r="AA395" s="520">
        <v>-11.031484950090858</v>
      </c>
      <c r="AB395" s="520">
        <v>-5.7264468883261799</v>
      </c>
      <c r="AC395" s="520">
        <v>-9.4639707044533452</v>
      </c>
      <c r="AD395" s="520">
        <v>-9.3992039147698652</v>
      </c>
    </row>
    <row r="396" spans="1:30" x14ac:dyDescent="0.3">
      <c r="A396" s="309"/>
      <c r="Y396" s="519"/>
      <c r="Z396" s="520">
        <v>-13.581094181671668</v>
      </c>
      <c r="AA396" s="520">
        <v>-11.322265202486561</v>
      </c>
      <c r="AB396" s="520">
        <v>-5.7264468883261799</v>
      </c>
      <c r="AC396" s="520">
        <v>-11.631488933173657</v>
      </c>
      <c r="AD396" s="520">
        <v>-9.3236234008108472</v>
      </c>
    </row>
    <row r="397" spans="1:30" x14ac:dyDescent="0.3">
      <c r="A397" s="309"/>
      <c r="Y397" s="519"/>
      <c r="Z397" s="520">
        <v>-14.270720664893727</v>
      </c>
      <c r="AA397" s="520">
        <v>-10.940988862184193</v>
      </c>
      <c r="AB397" s="520">
        <v>-5.7264468883261799</v>
      </c>
      <c r="AC397" s="520">
        <v>-11.925338658914015</v>
      </c>
      <c r="AD397" s="520">
        <v>-9.1504170672275453</v>
      </c>
    </row>
    <row r="398" spans="1:30" x14ac:dyDescent="0.3">
      <c r="A398" s="309"/>
      <c r="Y398" s="519"/>
      <c r="Z398" s="520">
        <v>-7.2683425497418366</v>
      </c>
      <c r="AA398" s="520">
        <v>-10.359935170496888</v>
      </c>
      <c r="AB398" s="520">
        <v>-5.7264468883261799</v>
      </c>
      <c r="AC398" s="520">
        <v>-4.4963884406574124</v>
      </c>
      <c r="AD398" s="520">
        <v>-8.6884609344492532</v>
      </c>
    </row>
    <row r="399" spans="1:30" x14ac:dyDescent="0.3">
      <c r="A399" s="309"/>
      <c r="Y399" s="519"/>
      <c r="Z399" s="520">
        <v>-12.543401154627142</v>
      </c>
      <c r="AA399" s="520">
        <v>-10.229280606871926</v>
      </c>
      <c r="AB399" s="520">
        <v>-5.7264468883261799</v>
      </c>
      <c r="AC399" s="520">
        <v>-9.3626239852260369</v>
      </c>
      <c r="AD399" s="520">
        <v>-8.4751968464817615</v>
      </c>
    </row>
    <row r="400" spans="1:30" x14ac:dyDescent="0.3">
      <c r="A400" s="309"/>
      <c r="Y400" s="519"/>
      <c r="Z400" s="520">
        <v>-8.1533215713783687</v>
      </c>
      <c r="AA400" s="520">
        <v>-10.133746399646336</v>
      </c>
      <c r="AB400" s="520">
        <v>-5.7264468883261799</v>
      </c>
      <c r="AC400" s="520">
        <v>-6.5762589494263608</v>
      </c>
      <c r="AD400" s="520">
        <v>-8.4257542066274063</v>
      </c>
    </row>
    <row r="401" spans="1:30" x14ac:dyDescent="0.3">
      <c r="A401" s="309"/>
      <c r="Y401" s="519"/>
      <c r="Z401" s="520">
        <v>-7.12865750472589</v>
      </c>
      <c r="AA401" s="520">
        <v>-10.551878765789601</v>
      </c>
      <c r="AB401" s="520">
        <v>-5.7264468883261799</v>
      </c>
      <c r="AC401" s="520">
        <v>-7.3631568692939453</v>
      </c>
      <c r="AD401" s="520">
        <v>-9.1242556441326599</v>
      </c>
    </row>
    <row r="402" spans="1:30" x14ac:dyDescent="0.3">
      <c r="A402" s="309"/>
      <c r="Y402" s="519"/>
      <c r="Z402" s="520">
        <v>-8.6594266210648527</v>
      </c>
      <c r="AA402" s="520">
        <v>-10.590527686565292</v>
      </c>
      <c r="AB402" s="520">
        <v>-5.7264468883261799</v>
      </c>
      <c r="AC402" s="520">
        <v>-7.9711220886809002</v>
      </c>
      <c r="AD402" s="520">
        <v>-9.474235383374932</v>
      </c>
    </row>
    <row r="403" spans="1:30" x14ac:dyDescent="0.3">
      <c r="A403" s="309"/>
      <c r="Y403" s="519"/>
      <c r="Z403" s="520">
        <v>-12.912354731092538</v>
      </c>
      <c r="AA403" s="520">
        <v>-10.073478314382356</v>
      </c>
      <c r="AB403" s="520">
        <v>-5.7264468883261799</v>
      </c>
      <c r="AC403" s="520">
        <v>-11.285390454193177</v>
      </c>
      <c r="AD403" s="520">
        <v>-9.7240117105767077</v>
      </c>
    </row>
    <row r="404" spans="1:30" x14ac:dyDescent="0.3">
      <c r="A404" s="309"/>
      <c r="Y404" s="519"/>
      <c r="Z404" s="520">
        <v>-17.197647227896589</v>
      </c>
      <c r="AA404" s="520">
        <v>-10.306701790950823</v>
      </c>
      <c r="AB404" s="520">
        <v>-5.7264468883261799</v>
      </c>
      <c r="AC404" s="520">
        <v>-16.814848721450787</v>
      </c>
      <c r="AD404" s="520">
        <v>-10.387102128851101</v>
      </c>
    </row>
    <row r="405" spans="1:30" x14ac:dyDescent="0.3">
      <c r="A405" s="309"/>
      <c r="Y405" s="519">
        <v>44228</v>
      </c>
      <c r="Z405" s="520">
        <v>-7.5388849951716699</v>
      </c>
      <c r="AA405" s="520">
        <v>-10.462366819619733</v>
      </c>
      <c r="AB405" s="520">
        <v>-5.7264468883261799</v>
      </c>
      <c r="AC405" s="520">
        <v>-6.9462466153533171</v>
      </c>
      <c r="AD405" s="520">
        <v>-11.012177376621668</v>
      </c>
    </row>
    <row r="406" spans="1:30" x14ac:dyDescent="0.3">
      <c r="A406" s="309"/>
      <c r="Y406" s="519"/>
      <c r="Z406" s="520">
        <v>-8.9240555493465834</v>
      </c>
      <c r="AA406" s="520">
        <v>-10.074745734467365</v>
      </c>
      <c r="AB406" s="520">
        <v>-5.7264468883261799</v>
      </c>
      <c r="AC406" s="520">
        <v>-11.11105827563847</v>
      </c>
      <c r="AD406" s="520">
        <v>-11.337344946293381</v>
      </c>
    </row>
    <row r="407" spans="1:30" x14ac:dyDescent="0.3">
      <c r="A407" s="309"/>
      <c r="Y407" s="519"/>
      <c r="Z407" s="520">
        <v>-9.7858859073576419</v>
      </c>
      <c r="AA407" s="520">
        <v>-9.6937689850356801</v>
      </c>
      <c r="AB407" s="520">
        <v>-5.7264468883261799</v>
      </c>
      <c r="AC407" s="520">
        <v>-11.217891877347114</v>
      </c>
      <c r="AD407" s="520">
        <v>-11.492840187165134</v>
      </c>
    </row>
    <row r="408" spans="1:30" x14ac:dyDescent="0.3">
      <c r="A408" s="309"/>
      <c r="Y408" s="519"/>
      <c r="Z408" s="520">
        <v>-8.2183127054082483</v>
      </c>
      <c r="AA408" s="520">
        <v>-8.3883406644483731</v>
      </c>
      <c r="AB408" s="520">
        <v>-5.7264468883261799</v>
      </c>
      <c r="AC408" s="520">
        <v>-11.738683603687917</v>
      </c>
      <c r="AD408" s="520">
        <v>-10.516663122126685</v>
      </c>
    </row>
    <row r="409" spans="1:30" x14ac:dyDescent="0.3">
      <c r="A409" s="309"/>
      <c r="Y409" s="519"/>
      <c r="Z409" s="520">
        <v>-5.9460790249982853</v>
      </c>
      <c r="AA409" s="520">
        <v>-8.1619472790470926</v>
      </c>
      <c r="AB409" s="520">
        <v>-5.7264468883261799</v>
      </c>
      <c r="AC409" s="520">
        <v>-10.247295076382883</v>
      </c>
      <c r="AD409" s="520">
        <v>-10.841290794539974</v>
      </c>
    </row>
    <row r="410" spans="1:30" x14ac:dyDescent="0.3">
      <c r="A410" s="309"/>
      <c r="Y410" s="519"/>
      <c r="Z410" s="520">
        <v>-10.245517485070753</v>
      </c>
      <c r="AA410" s="520">
        <v>-7.8952397612246594</v>
      </c>
      <c r="AB410" s="520">
        <v>-5.7264468883261799</v>
      </c>
      <c r="AC410" s="520">
        <v>-12.373857140295456</v>
      </c>
      <c r="AD410" s="520">
        <v>-10.642655640828281</v>
      </c>
    </row>
    <row r="411" spans="1:30" x14ac:dyDescent="0.3">
      <c r="A411" s="309"/>
      <c r="Y411" s="519"/>
      <c r="Z411" s="520">
        <v>-8.0596489837854204</v>
      </c>
      <c r="AA411" s="520">
        <v>-7.5552959586535726</v>
      </c>
      <c r="AB411" s="520">
        <v>-5.7264468883261799</v>
      </c>
      <c r="AC411" s="520">
        <v>-9.9816092661816356</v>
      </c>
      <c r="AD411" s="520">
        <v>-10.128146057770197</v>
      </c>
    </row>
    <row r="412" spans="1:30" x14ac:dyDescent="0.3">
      <c r="A412" s="309"/>
      <c r="Y412" s="519"/>
      <c r="Z412" s="520">
        <v>-5.9541312973627107</v>
      </c>
      <c r="AA412" s="520">
        <v>-7.4464435022501325</v>
      </c>
      <c r="AB412" s="520">
        <v>-5.7264468883261799</v>
      </c>
      <c r="AC412" s="520">
        <v>-9.218640322246344</v>
      </c>
      <c r="AD412" s="520">
        <v>-9.8579013431470397</v>
      </c>
    </row>
    <row r="413" spans="1:30" x14ac:dyDescent="0.3">
      <c r="A413" s="309"/>
      <c r="Y413" s="519"/>
      <c r="Z413" s="520">
        <v>-7.0571029245895653</v>
      </c>
      <c r="AA413" s="520">
        <v>-7.5034761382452286</v>
      </c>
      <c r="AB413" s="520">
        <v>-5.7264468883261799</v>
      </c>
      <c r="AC413" s="520">
        <v>-9.7206121996566139</v>
      </c>
      <c r="AD413" s="520">
        <v>-8.9187024305990796</v>
      </c>
    </row>
    <row r="414" spans="1:30" x14ac:dyDescent="0.3">
      <c r="A414" s="309"/>
      <c r="Y414" s="519"/>
      <c r="Z414" s="520">
        <v>-7.4062792893600298</v>
      </c>
      <c r="AA414" s="520">
        <v>-7.5044553596063555</v>
      </c>
      <c r="AB414" s="520">
        <v>-5.7264468883261799</v>
      </c>
      <c r="AC414" s="520">
        <v>-7.6163247959405282</v>
      </c>
      <c r="AD414" s="520">
        <v>-8.1750273335371038</v>
      </c>
    </row>
    <row r="415" spans="1:30" x14ac:dyDescent="0.3">
      <c r="A415" s="309"/>
      <c r="Y415" s="519"/>
      <c r="Z415" s="520">
        <v>-7.4563455105841552</v>
      </c>
      <c r="AA415" s="520">
        <v>-8.5731569331416786</v>
      </c>
      <c r="AB415" s="520">
        <v>-5.7264468883261799</v>
      </c>
      <c r="AC415" s="520">
        <v>-9.8469706013258218</v>
      </c>
      <c r="AD415" s="520">
        <v>-9.1289282853823774</v>
      </c>
    </row>
    <row r="416" spans="1:30" x14ac:dyDescent="0.3">
      <c r="A416" s="309"/>
      <c r="Y416" s="519"/>
      <c r="Z416" s="520">
        <v>-6.3453074769639635</v>
      </c>
      <c r="AA416" s="520">
        <v>-8.3850273173673866</v>
      </c>
      <c r="AB416" s="520">
        <v>-5.7264468883261799</v>
      </c>
      <c r="AC416" s="520">
        <v>-3.6729026885471541</v>
      </c>
      <c r="AD416" s="520">
        <v>-8.5717845324261841</v>
      </c>
    </row>
    <row r="417" spans="1:30" x14ac:dyDescent="0.3">
      <c r="A417" s="309"/>
      <c r="Y417" s="519"/>
      <c r="Z417" s="520">
        <v>-10.252372034598649</v>
      </c>
      <c r="AA417" s="520">
        <v>-6.9245467747584666</v>
      </c>
      <c r="AB417" s="520">
        <v>-5.7264468883261799</v>
      </c>
      <c r="AC417" s="520">
        <v>-7.1681314608616304</v>
      </c>
      <c r="AD417" s="520">
        <v>-6.5440622693575152</v>
      </c>
    </row>
    <row r="418" spans="1:30" x14ac:dyDescent="0.3">
      <c r="A418" s="309"/>
      <c r="Y418" s="519"/>
      <c r="Z418" s="520">
        <v>-15.540559998532681</v>
      </c>
      <c r="AA418" s="520">
        <v>-6.5273955106524442</v>
      </c>
      <c r="AB418" s="520">
        <v>-5.7264468883261799</v>
      </c>
      <c r="AC418" s="520">
        <v>-16.658915929098555</v>
      </c>
      <c r="AD418" s="520">
        <v>-5.3159549493978426</v>
      </c>
    </row>
    <row r="419" spans="1:30" x14ac:dyDescent="0.3">
      <c r="A419" s="309"/>
      <c r="Y419" s="519"/>
      <c r="Z419" s="520">
        <v>-4.6372239869426668</v>
      </c>
      <c r="AA419" s="520">
        <v>-6.4896540414760704</v>
      </c>
      <c r="AB419" s="520">
        <v>-5.7264468883261799</v>
      </c>
      <c r="AC419" s="520">
        <v>-5.3186340515529906</v>
      </c>
      <c r="AD419" s="520">
        <v>-4.8780903976854075</v>
      </c>
    </row>
    <row r="420" spans="1:30" x14ac:dyDescent="0.3">
      <c r="A420" s="309"/>
      <c r="Y420" s="519"/>
      <c r="Z420" s="520">
        <v>3.1662608736728766</v>
      </c>
      <c r="AA420" s="520">
        <v>-6.0435889004117778</v>
      </c>
      <c r="AB420" s="520">
        <v>-5.7264468883261799</v>
      </c>
      <c r="AC420" s="520">
        <v>4.4734436418240762</v>
      </c>
      <c r="AD420" s="520">
        <v>-4.8546030931437389</v>
      </c>
    </row>
    <row r="421" spans="1:30" x14ac:dyDescent="0.3">
      <c r="A421" s="309"/>
      <c r="Y421" s="519"/>
      <c r="Z421" s="520">
        <v>-4.6262204406178746</v>
      </c>
      <c r="AA421" s="520">
        <v>-5.5351592558930358</v>
      </c>
      <c r="AB421" s="520">
        <v>-5.7264468883261799</v>
      </c>
      <c r="AC421" s="520">
        <v>0.98042644377717636</v>
      </c>
      <c r="AD421" s="520">
        <v>-4.711005422130043</v>
      </c>
    </row>
    <row r="422" spans="1:30" x14ac:dyDescent="0.3">
      <c r="A422" s="309"/>
      <c r="Y422" s="519"/>
      <c r="Z422" s="520">
        <v>-7.1921552263495423</v>
      </c>
      <c r="AA422" s="520">
        <v>-4.8916249297801233</v>
      </c>
      <c r="AB422" s="520">
        <v>-5.7264468883261799</v>
      </c>
      <c r="AC422" s="520">
        <v>-6.7819187393387779</v>
      </c>
      <c r="AD422" s="520">
        <v>-4.0908300886824929</v>
      </c>
    </row>
    <row r="423" spans="1:30" x14ac:dyDescent="0.3">
      <c r="A423" s="309"/>
      <c r="Y423" s="519"/>
      <c r="Z423" s="520">
        <v>-3.2228514895139098</v>
      </c>
      <c r="AA423" s="520">
        <v>-4.7531539583272719</v>
      </c>
      <c r="AB423" s="520">
        <v>-5.7264468883261799</v>
      </c>
      <c r="AC423" s="520">
        <v>-3.5084915567554731</v>
      </c>
      <c r="AD423" s="520">
        <v>-3.8339422258021432</v>
      </c>
    </row>
    <row r="424" spans="1:30" x14ac:dyDescent="0.3">
      <c r="A424" s="309"/>
      <c r="Y424" s="519"/>
      <c r="Z424" s="520">
        <v>-6.6933645229674559</v>
      </c>
      <c r="AA424" s="520">
        <v>-5.5469102845232374</v>
      </c>
      <c r="AB424" s="520">
        <v>-5.7264468883261799</v>
      </c>
      <c r="AC424" s="520">
        <v>-6.1629477637657573</v>
      </c>
      <c r="AD424" s="520">
        <v>-5.2745714433311628</v>
      </c>
    </row>
    <row r="425" spans="1:30" x14ac:dyDescent="0.3">
      <c r="A425" s="309"/>
      <c r="Y425" s="519"/>
      <c r="Z425" s="520">
        <v>-11.03581971574229</v>
      </c>
      <c r="AA425" s="520">
        <v>-5.5953552234573793</v>
      </c>
      <c r="AB425" s="520">
        <v>-5.7264468883261799</v>
      </c>
      <c r="AC425" s="520">
        <v>-12.317688594965702</v>
      </c>
      <c r="AD425" s="520">
        <v>-6.2464948590750158</v>
      </c>
    </row>
    <row r="426" spans="1:30" x14ac:dyDescent="0.3">
      <c r="A426" s="309"/>
      <c r="Y426" s="519"/>
      <c r="Z426" s="520">
        <v>-3.667927186772701</v>
      </c>
      <c r="AA426" s="520">
        <v>-5.5686778548466398</v>
      </c>
      <c r="AB426" s="520">
        <v>-5.7264468883261799</v>
      </c>
      <c r="AC426" s="520">
        <v>-3.520419011390544</v>
      </c>
      <c r="AD426" s="520">
        <v>-5.9312444506582489</v>
      </c>
    </row>
    <row r="427" spans="1:30" x14ac:dyDescent="0.3">
      <c r="A427" s="309"/>
      <c r="Y427" s="519"/>
      <c r="Z427" s="520">
        <v>-2.3900334096988867</v>
      </c>
      <c r="AA427" s="520">
        <v>-6.1116519045239226</v>
      </c>
      <c r="AB427" s="520">
        <v>-5.7264468883261799</v>
      </c>
      <c r="AC427" s="520">
        <v>-5.6109608808790625</v>
      </c>
      <c r="AD427" s="520">
        <v>-5.8668335003818965</v>
      </c>
    </row>
    <row r="428" spans="1:30" x14ac:dyDescent="0.3">
      <c r="A428" s="309"/>
      <c r="Y428" s="519"/>
      <c r="Z428" s="520">
        <v>-4.9653350131568681</v>
      </c>
      <c r="AA428" s="520">
        <v>-6.0304406607818093</v>
      </c>
      <c r="AB428" s="520">
        <v>-5.7264468883261799</v>
      </c>
      <c r="AC428" s="520">
        <v>-5.8230374664297955</v>
      </c>
      <c r="AD428" s="520">
        <v>-6.0125918695835834</v>
      </c>
    </row>
    <row r="429" spans="1:30" x14ac:dyDescent="0.3">
      <c r="A429" s="309"/>
      <c r="Y429" s="519"/>
      <c r="Z429" s="520">
        <v>-7.0054136460743646</v>
      </c>
      <c r="AA429" s="520">
        <v>-6.896928690695054</v>
      </c>
      <c r="AB429" s="520">
        <v>-5.7264468883261799</v>
      </c>
      <c r="AC429" s="520">
        <v>-4.5751658804214088</v>
      </c>
      <c r="AD429" s="520">
        <v>-6.5971878773848163</v>
      </c>
    </row>
    <row r="430" spans="1:30" x14ac:dyDescent="0.3">
      <c r="A430" s="309"/>
      <c r="Y430" s="519"/>
      <c r="Z430" s="520">
        <v>-7.0236698372548947</v>
      </c>
      <c r="AA430" s="520">
        <v>-7.4649778611534128</v>
      </c>
      <c r="AB430" s="520">
        <v>-5.7264468883261799</v>
      </c>
      <c r="AC430" s="520">
        <v>-3.0576149048210084</v>
      </c>
      <c r="AD430" s="520">
        <v>-7.0486119402617851</v>
      </c>
    </row>
    <row r="431" spans="1:30" x14ac:dyDescent="0.3">
      <c r="A431" s="309"/>
      <c r="Y431" s="519"/>
      <c r="Z431" s="520">
        <v>-6.1248858167726699</v>
      </c>
      <c r="AA431" s="520">
        <v>-8.3076163385601749</v>
      </c>
      <c r="AB431" s="520">
        <v>-5.7264468883261799</v>
      </c>
      <c r="AC431" s="520">
        <v>-7.1832563481775651</v>
      </c>
      <c r="AD431" s="520">
        <v>-7.0219853395119873</v>
      </c>
    </row>
    <row r="432" spans="1:30" x14ac:dyDescent="0.3">
      <c r="A432" s="309"/>
      <c r="Y432" s="519"/>
      <c r="Z432" s="520">
        <v>-17.101235925134993</v>
      </c>
      <c r="AA432" s="520">
        <v>-9.0064542054518153</v>
      </c>
      <c r="AB432" s="520">
        <v>-5.7264468883261799</v>
      </c>
      <c r="AC432" s="520">
        <v>-16.409860649574327</v>
      </c>
      <c r="AD432" s="520">
        <v>-7.0512212695491927</v>
      </c>
    </row>
    <row r="433" spans="1:30" x14ac:dyDescent="0.3">
      <c r="A433" s="309"/>
      <c r="Y433" s="519">
        <v>44256</v>
      </c>
      <c r="Z433" s="520">
        <v>-7.644271379981209</v>
      </c>
      <c r="AA433" s="520">
        <v>-9.2653821534715153</v>
      </c>
      <c r="AB433" s="520">
        <v>-5.7264468883261799</v>
      </c>
      <c r="AC433" s="520">
        <v>-6.6803874515293273</v>
      </c>
      <c r="AD433" s="520">
        <v>-7.4147868337263514</v>
      </c>
    </row>
    <row r="434" spans="1:30" x14ac:dyDescent="0.3">
      <c r="A434" s="309"/>
      <c r="Y434" s="519"/>
      <c r="Z434" s="520">
        <v>-8.2885027515462149</v>
      </c>
      <c r="AA434" s="520">
        <v>-9.4261783970033104</v>
      </c>
      <c r="AB434" s="520">
        <v>-5.7264468883261799</v>
      </c>
      <c r="AC434" s="520">
        <v>-5.4245746756304811</v>
      </c>
      <c r="AD434" s="520">
        <v>-8.0337699481622469</v>
      </c>
    </row>
    <row r="435" spans="1:30" x14ac:dyDescent="0.3">
      <c r="A435" s="309"/>
      <c r="Y435" s="519"/>
      <c r="Z435" s="520">
        <v>-9.8572000813983571</v>
      </c>
      <c r="AA435" s="520">
        <v>-10.444175897541303</v>
      </c>
      <c r="AB435" s="520">
        <v>-5.7264468883261799</v>
      </c>
      <c r="AC435" s="520">
        <v>-6.0276889766902286</v>
      </c>
      <c r="AD435" s="520">
        <v>-9.0993360967166588</v>
      </c>
    </row>
    <row r="436" spans="1:30" x14ac:dyDescent="0.3">
      <c r="A436" s="309"/>
      <c r="Y436" s="519"/>
      <c r="Z436" s="520">
        <v>-8.8179092822122556</v>
      </c>
      <c r="AA436" s="520">
        <v>-10.37943596810153</v>
      </c>
      <c r="AB436" s="520">
        <v>-5.7264468883261799</v>
      </c>
      <c r="AC436" s="520">
        <v>-7.1201248296615205</v>
      </c>
      <c r="AD436" s="520">
        <v>-9.0746016879503539</v>
      </c>
    </row>
    <row r="437" spans="1:30" x14ac:dyDescent="0.3">
      <c r="A437" s="309"/>
      <c r="Y437" s="519"/>
      <c r="Z437" s="520">
        <v>-8.149243541977464</v>
      </c>
      <c r="AA437" s="520">
        <v>-10.759782373970975</v>
      </c>
      <c r="AB437" s="520">
        <v>-5.7264468883261799</v>
      </c>
      <c r="AC437" s="520">
        <v>-7.3904967058722804</v>
      </c>
      <c r="AD437" s="520">
        <v>-9.7668715329089739</v>
      </c>
    </row>
    <row r="438" spans="1:30" x14ac:dyDescent="0.3">
      <c r="A438" s="309"/>
      <c r="Y438" s="519"/>
      <c r="Z438" s="520">
        <v>-13.250868320538633</v>
      </c>
      <c r="AA438" s="520">
        <v>-10.857980216391528</v>
      </c>
      <c r="AB438" s="520">
        <v>-5.7264468883261799</v>
      </c>
      <c r="AC438" s="520">
        <v>-14.64221938805845</v>
      </c>
      <c r="AD438" s="520">
        <v>-10.131363582164978</v>
      </c>
    </row>
    <row r="439" spans="1:30" x14ac:dyDescent="0.3">
      <c r="A439" s="309"/>
      <c r="Y439" s="519"/>
      <c r="Z439" s="520">
        <v>-16.648056419056577</v>
      </c>
      <c r="AA439" s="520">
        <v>-10.824472529342197</v>
      </c>
      <c r="AB439" s="520">
        <v>-5.7264468883261799</v>
      </c>
      <c r="AC439" s="520">
        <v>-16.236719788210195</v>
      </c>
      <c r="AD439" s="520">
        <v>-10.388399296198305</v>
      </c>
    </row>
    <row r="440" spans="1:30" x14ac:dyDescent="0.3">
      <c r="A440" s="309"/>
      <c r="Y440" s="519"/>
      <c r="Z440" s="520">
        <v>-10.306696221067332</v>
      </c>
      <c r="AA440" s="520">
        <v>-11.10801041804514</v>
      </c>
      <c r="AB440" s="520">
        <v>-5.7264468883261799</v>
      </c>
      <c r="AC440" s="520">
        <v>-11.526276366239657</v>
      </c>
      <c r="AD440" s="520">
        <v>-10.372622926680037</v>
      </c>
    </row>
    <row r="441" spans="1:30" x14ac:dyDescent="0.3">
      <c r="A441" s="309"/>
      <c r="Y441" s="519"/>
      <c r="Z441" s="520">
        <v>-8.9758876484900831</v>
      </c>
      <c r="AA441" s="520">
        <v>-11.600201073497447</v>
      </c>
      <c r="AB441" s="520">
        <v>-5.7264468883261799</v>
      </c>
      <c r="AC441" s="520">
        <v>-7.9760190204225125</v>
      </c>
      <c r="AD441" s="520">
        <v>-10.557647474524824</v>
      </c>
    </row>
    <row r="442" spans="1:30" x14ac:dyDescent="0.3">
      <c r="A442" s="309"/>
      <c r="Y442" s="519"/>
      <c r="Z442" s="520">
        <v>-9.6226462720530286</v>
      </c>
      <c r="AA442" s="520">
        <v>-11.226725712238013</v>
      </c>
      <c r="AB442" s="520">
        <v>-5.7264468883261799</v>
      </c>
      <c r="AC442" s="520">
        <v>-7.8269389749235216</v>
      </c>
      <c r="AD442" s="520">
        <v>-9.4918884028518278</v>
      </c>
    </row>
    <row r="443" spans="1:30" x14ac:dyDescent="0.3">
      <c r="A443" s="309"/>
      <c r="Y443" s="519"/>
      <c r="Z443" s="520">
        <v>-10.802674503132863</v>
      </c>
      <c r="AA443" s="520">
        <v>-10.821348986209301</v>
      </c>
      <c r="AB443" s="520">
        <v>-5.7264468883261799</v>
      </c>
      <c r="AC443" s="520">
        <v>-7.0096902430336456</v>
      </c>
      <c r="AD443" s="520">
        <v>-9.5230475270530111</v>
      </c>
    </row>
    <row r="444" spans="1:30" x14ac:dyDescent="0.3">
      <c r="A444" s="309"/>
      <c r="Y444" s="519"/>
      <c r="Z444" s="520">
        <v>-11.594578130143599</v>
      </c>
      <c r="AA444" s="520">
        <v>-10.392455642053333</v>
      </c>
      <c r="AB444" s="520">
        <v>-5.7264468883261799</v>
      </c>
      <c r="AC444" s="520">
        <v>-8.6856685407857839</v>
      </c>
      <c r="AD444" s="520">
        <v>-8.7452139773963609</v>
      </c>
    </row>
    <row r="445" spans="1:30" x14ac:dyDescent="0.3">
      <c r="A445" s="309"/>
      <c r="Y445" s="519"/>
      <c r="Z445" s="520">
        <v>-10.636540791722608</v>
      </c>
      <c r="AA445" s="520">
        <v>-9.9960871174895498</v>
      </c>
      <c r="AB445" s="520">
        <v>-5.7264468883261799</v>
      </c>
      <c r="AC445" s="520">
        <v>-7.1819058863474794</v>
      </c>
      <c r="AD445" s="520">
        <v>-8.751456245311477</v>
      </c>
    </row>
    <row r="446" spans="1:30" x14ac:dyDescent="0.3">
      <c r="A446" s="309"/>
      <c r="Y446" s="519"/>
      <c r="Z446" s="520">
        <v>-13.810419336855592</v>
      </c>
      <c r="AA446" s="520">
        <v>-9.2048442480971584</v>
      </c>
      <c r="AB446" s="520">
        <v>-5.7264468883261799</v>
      </c>
      <c r="AC446" s="520">
        <v>-16.454833657618479</v>
      </c>
      <c r="AD446" s="520">
        <v>-8.6370044378553015</v>
      </c>
    </row>
    <row r="447" spans="1:30" x14ac:dyDescent="0.3">
      <c r="A447" s="309"/>
      <c r="Y447" s="519"/>
      <c r="Z447" s="520">
        <v>-7.3044428119755604</v>
      </c>
      <c r="AA447" s="520">
        <v>-8.0659142930017484</v>
      </c>
      <c r="AB447" s="520">
        <v>-5.7264468883261799</v>
      </c>
      <c r="AC447" s="520">
        <v>-6.0814415186431034</v>
      </c>
      <c r="AD447" s="520">
        <v>-8.770536555620664</v>
      </c>
    </row>
    <row r="448" spans="1:30" x14ac:dyDescent="0.3">
      <c r="A448" s="309"/>
      <c r="Y448" s="519"/>
      <c r="Z448" s="520">
        <v>-6.2013079765435855</v>
      </c>
      <c r="AA448" s="520">
        <v>-5.1161736045029711</v>
      </c>
      <c r="AB448" s="520">
        <v>-5.7264468883261799</v>
      </c>
      <c r="AC448" s="520">
        <v>-8.0197148958283293</v>
      </c>
      <c r="AD448" s="520">
        <v>-8.2978203037694183</v>
      </c>
    </row>
    <row r="449" spans="1:30" x14ac:dyDescent="0.3">
      <c r="A449" s="309"/>
      <c r="Y449" s="519"/>
      <c r="Z449" s="520">
        <v>-4.0839461863062976</v>
      </c>
      <c r="AA449" s="520">
        <v>-2.5313806939557169</v>
      </c>
      <c r="AB449" s="520">
        <v>-5.7264468883261799</v>
      </c>
      <c r="AC449" s="520">
        <v>-7.0257763227302945</v>
      </c>
      <c r="AD449" s="520">
        <v>-8.2439155423218242</v>
      </c>
    </row>
    <row r="450" spans="1:30" x14ac:dyDescent="0.3">
      <c r="A450" s="309"/>
      <c r="Y450" s="519"/>
      <c r="Z450" s="520">
        <v>-2.8301648174649903</v>
      </c>
      <c r="AA450" s="520">
        <v>0.7529972540532418</v>
      </c>
      <c r="AB450" s="520">
        <v>-5.7264468883261799</v>
      </c>
      <c r="AC450" s="520">
        <v>-7.9444150673911764</v>
      </c>
      <c r="AD450" s="520">
        <v>-7.3456774280751249</v>
      </c>
    </row>
    <row r="451" spans="1:30" x14ac:dyDescent="0.3">
      <c r="A451" s="309"/>
      <c r="Y451" s="519"/>
      <c r="Z451" s="520">
        <v>9.053606689347836</v>
      </c>
      <c r="AA451" s="520">
        <v>3.6114501428807677</v>
      </c>
      <c r="AB451" s="520">
        <v>-5.7264468883261799</v>
      </c>
      <c r="AC451" s="520">
        <v>-5.3766547778270706</v>
      </c>
      <c r="AD451" s="520">
        <v>-8.1313263480621831</v>
      </c>
    </row>
    <row r="452" spans="1:30" x14ac:dyDescent="0.3">
      <c r="A452" s="309"/>
      <c r="Y452" s="519"/>
      <c r="Z452" s="520">
        <v>7.4570095821081672</v>
      </c>
      <c r="AA452" s="520">
        <v>7.1981965273682702</v>
      </c>
      <c r="AB452" s="520">
        <v>-5.7264468883261799</v>
      </c>
      <c r="AC452" s="520">
        <v>-6.8045725562143105</v>
      </c>
      <c r="AD452" s="520">
        <v>-7.3524422677742836</v>
      </c>
    </row>
    <row r="453" spans="1:30" x14ac:dyDescent="0.3">
      <c r="A453" s="309"/>
      <c r="Y453" s="519"/>
      <c r="Z453" s="520">
        <v>9.1802262992071224</v>
      </c>
      <c r="AA453" s="520">
        <v>11.673491253234435</v>
      </c>
      <c r="AB453" s="520">
        <v>-5.7264468883261799</v>
      </c>
      <c r="AC453" s="520">
        <v>-10.167166857891587</v>
      </c>
      <c r="AD453" s="520">
        <v>-6.1561143524133257</v>
      </c>
    </row>
    <row r="454" spans="1:30" x14ac:dyDescent="0.3">
      <c r="A454" s="309"/>
      <c r="Y454" s="519"/>
      <c r="Z454" s="520">
        <v>12.704727409817123</v>
      </c>
      <c r="AA454" s="520">
        <v>15.323663863379718</v>
      </c>
      <c r="AB454" s="520">
        <v>-5.7264468883261799</v>
      </c>
      <c r="AC454" s="520">
        <v>-11.580983958552508</v>
      </c>
      <c r="AD454" s="520">
        <v>-4.928458197020662</v>
      </c>
    </row>
    <row r="455" spans="1:30" x14ac:dyDescent="0.3">
      <c r="A455" s="309"/>
      <c r="Y455" s="519"/>
      <c r="Z455" s="520">
        <v>18.90591671486893</v>
      </c>
      <c r="AA455" s="520">
        <v>17.262863516535305</v>
      </c>
      <c r="AB455" s="520">
        <v>-5.7264468883261799</v>
      </c>
      <c r="AC455" s="520">
        <v>-2.567526333813035</v>
      </c>
      <c r="AD455" s="520">
        <v>-4.1075032009224133</v>
      </c>
    </row>
    <row r="456" spans="1:30" x14ac:dyDescent="0.3">
      <c r="A456" s="309"/>
      <c r="Y456" s="519"/>
      <c r="Z456" s="520">
        <v>27.243116894756859</v>
      </c>
      <c r="AA456" s="520">
        <v>18.064801333642542</v>
      </c>
      <c r="AB456" s="520">
        <v>-5.7264468883261799</v>
      </c>
      <c r="AC456" s="520">
        <v>1.3485190847964077</v>
      </c>
      <c r="AD456" s="520">
        <v>-4.0119810539206515</v>
      </c>
    </row>
    <row r="457" spans="1:30" x14ac:dyDescent="0.3">
      <c r="A457" s="309"/>
      <c r="Y457" s="519"/>
      <c r="Z457" s="520">
        <v>22.721043453551978</v>
      </c>
      <c r="AA457" s="520">
        <v>19.559373241933574</v>
      </c>
      <c r="AB457" s="520">
        <v>-5.7264468883261799</v>
      </c>
      <c r="AC457" s="520">
        <v>0.64917802035746774</v>
      </c>
      <c r="AD457" s="520">
        <v>-3.6892251439918362</v>
      </c>
    </row>
    <row r="458" spans="1:30" x14ac:dyDescent="0.3">
      <c r="A458" s="309"/>
      <c r="Y458" s="519"/>
      <c r="Z458" s="520">
        <v>22.628004261436963</v>
      </c>
      <c r="AA458" s="520">
        <v>20.913110957138265</v>
      </c>
      <c r="AB458" s="520">
        <v>-5.7264468883261799</v>
      </c>
      <c r="AC458" s="520">
        <v>0.37003019486067501</v>
      </c>
      <c r="AD458" s="520">
        <v>-3.2277940389220094</v>
      </c>
    </row>
    <row r="459" spans="1:30" x14ac:dyDescent="0.3">
      <c r="A459" s="309"/>
      <c r="Y459" s="519"/>
      <c r="Z459" s="520">
        <v>13.070574301858818</v>
      </c>
      <c r="AA459" s="520">
        <v>21.501100326608668</v>
      </c>
      <c r="AB459" s="520">
        <v>-5.7264468883261799</v>
      </c>
      <c r="AC459" s="520">
        <v>-6.1359175272019826</v>
      </c>
      <c r="AD459" s="520">
        <v>-2.6177235608520806</v>
      </c>
    </row>
    <row r="460" spans="1:30" x14ac:dyDescent="0.3">
      <c r="A460" s="309"/>
      <c r="Y460" s="519"/>
      <c r="Z460" s="520">
        <v>19.642229657244375</v>
      </c>
      <c r="AA460" s="520">
        <v>19.028203846396355</v>
      </c>
      <c r="AB460" s="520">
        <v>-5.7264468883261799</v>
      </c>
      <c r="AC460" s="520">
        <v>-7.9078754883898768</v>
      </c>
      <c r="AD460" s="520">
        <v>-3.4678523070481821</v>
      </c>
    </row>
    <row r="461" spans="1:30" x14ac:dyDescent="0.3">
      <c r="A461" s="309"/>
      <c r="Y461" s="519"/>
      <c r="Z461" s="520">
        <v>22.180891416249953</v>
      </c>
      <c r="AA461" s="520">
        <v>18.427759284423406</v>
      </c>
      <c r="AB461" s="520">
        <v>-5.7264468883261799</v>
      </c>
      <c r="AC461" s="520">
        <v>-8.3509662230637218</v>
      </c>
      <c r="AD461" s="520">
        <v>-3.7241365422599477</v>
      </c>
    </row>
    <row r="462" spans="1:30" x14ac:dyDescent="0.3">
      <c r="A462" s="309"/>
      <c r="Y462" s="519"/>
      <c r="Z462" s="520">
        <v>23.021842301161726</v>
      </c>
      <c r="AA462" s="520">
        <v>16.824859844815162</v>
      </c>
      <c r="AB462" s="520">
        <v>-5.7264468883261799</v>
      </c>
      <c r="AC462" s="520">
        <v>1.7029670126764671</v>
      </c>
      <c r="AD462" s="520">
        <v>-5.1284392672586971</v>
      </c>
    </row>
    <row r="463" spans="1:30" x14ac:dyDescent="0.3">
      <c r="A463" s="309"/>
      <c r="Y463" s="519"/>
      <c r="Z463" s="520">
        <v>9.9328415332706665</v>
      </c>
      <c r="AA463" s="520">
        <v>18.032160734981456</v>
      </c>
      <c r="AB463" s="520">
        <v>-5.7264468883261799</v>
      </c>
      <c r="AC463" s="520">
        <v>-4.6023821385763029</v>
      </c>
      <c r="AD463" s="520">
        <v>-4.7940576650753446</v>
      </c>
    </row>
    <row r="464" spans="1:30" x14ac:dyDescent="0.3">
      <c r="A464" s="309"/>
      <c r="Y464" s="519">
        <v>44287</v>
      </c>
      <c r="Z464" s="520">
        <v>18.517931519741342</v>
      </c>
      <c r="AA464" s="520">
        <v>18.054759938960753</v>
      </c>
      <c r="AB464" s="520">
        <v>16.096541840276274</v>
      </c>
      <c r="AC464" s="520">
        <v>-1.1448116261248913</v>
      </c>
      <c r="AD464" s="520">
        <v>-4.8906319051827296</v>
      </c>
    </row>
    <row r="465" spans="2:30" x14ac:dyDescent="0.3">
      <c r="B465" s="310"/>
      <c r="Y465" s="519"/>
      <c r="Z465" s="520">
        <v>11.407708184179274</v>
      </c>
      <c r="AA465" s="520">
        <v>17.487711386803404</v>
      </c>
      <c r="AB465" s="520">
        <v>16.096541840276274</v>
      </c>
      <c r="AC465" s="520">
        <v>-9.46008888013057</v>
      </c>
      <c r="AD465" s="520">
        <v>-5.2374440128091253</v>
      </c>
    </row>
    <row r="466" spans="2:30" x14ac:dyDescent="0.3">
      <c r="B466" s="310"/>
      <c r="Y466" s="519"/>
      <c r="Z466" s="520">
        <v>21.52168053302287</v>
      </c>
      <c r="AA466" s="520">
        <v>18.110435140681741</v>
      </c>
      <c r="AB466" s="520">
        <v>16.096541840276274</v>
      </c>
      <c r="AC466" s="520">
        <v>-3.7952463119185182</v>
      </c>
      <c r="AD466" s="520">
        <v>-5.8399137977597002</v>
      </c>
    </row>
    <row r="467" spans="2:30" x14ac:dyDescent="0.3">
      <c r="B467" s="310"/>
      <c r="Y467" s="519"/>
      <c r="Z467" s="520">
        <v>19.80042408509944</v>
      </c>
      <c r="AA467" s="520">
        <v>19.958131070218904</v>
      </c>
      <c r="AB467" s="520">
        <v>16.096541840276274</v>
      </c>
      <c r="AC467" s="520">
        <v>-8.5838951691415701</v>
      </c>
      <c r="AD467" s="520">
        <v>-5.9301448842255855</v>
      </c>
    </row>
    <row r="468" spans="2:30" x14ac:dyDescent="0.3">
      <c r="B468" s="310"/>
      <c r="Y468" s="519"/>
      <c r="Z468" s="520">
        <v>18.211551551148506</v>
      </c>
      <c r="AA468" s="520">
        <v>21.725649683756764</v>
      </c>
      <c r="AB468" s="520">
        <v>16.096541840276274</v>
      </c>
      <c r="AC468" s="520">
        <v>-10.778650976448489</v>
      </c>
      <c r="AD468" s="520">
        <v>-5.8296706030120351</v>
      </c>
    </row>
    <row r="469" spans="2:30" x14ac:dyDescent="0.3">
      <c r="B469" s="310"/>
      <c r="C469" s="310"/>
      <c r="D469" s="310"/>
      <c r="Y469" s="519"/>
      <c r="Z469" s="520">
        <v>27.380908578310102</v>
      </c>
      <c r="AA469" s="520">
        <v>24.335845723015971</v>
      </c>
      <c r="AB469" s="520">
        <v>16.096541840276274</v>
      </c>
      <c r="AC469" s="520">
        <v>-2.5143214819775608</v>
      </c>
      <c r="AD469" s="520">
        <v>-4.9038681428105821</v>
      </c>
    </row>
    <row r="470" spans="2:30" x14ac:dyDescent="0.3">
      <c r="B470" s="310"/>
      <c r="C470" s="310"/>
      <c r="D470" s="310"/>
      <c r="Y470" s="519"/>
      <c r="Z470" s="520">
        <v>22.866713040030813</v>
      </c>
      <c r="AA470" s="520">
        <v>26.218735576734939</v>
      </c>
      <c r="AB470" s="520">
        <v>16.096541840276274</v>
      </c>
      <c r="AC470" s="520">
        <v>-5.2339997438375008</v>
      </c>
      <c r="AD470" s="520">
        <v>-4.901661431903741</v>
      </c>
    </row>
    <row r="471" spans="2:30" x14ac:dyDescent="0.3">
      <c r="B471" s="310"/>
      <c r="C471" s="310"/>
      <c r="D471" s="310"/>
      <c r="Y471" s="519"/>
      <c r="Z471" s="520">
        <v>30.890561814506345</v>
      </c>
      <c r="AA471" s="520">
        <v>25.817094176508</v>
      </c>
      <c r="AB471" s="520">
        <v>16.096541840276274</v>
      </c>
      <c r="AC471" s="520">
        <v>-0.4414916576300385</v>
      </c>
      <c r="AD471" s="520">
        <v>-4.9439871319401067</v>
      </c>
    </row>
    <row r="472" spans="2:30" x14ac:dyDescent="0.3">
      <c r="B472" s="310"/>
      <c r="C472" s="310"/>
      <c r="D472" s="310"/>
      <c r="Y472" s="519"/>
      <c r="Z472" s="520">
        <v>29.679080458993724</v>
      </c>
      <c r="AA472" s="520">
        <v>27.05193518146023</v>
      </c>
      <c r="AB472" s="520">
        <v>16.096541840276274</v>
      </c>
      <c r="AC472" s="520">
        <v>-2.9794716587203993</v>
      </c>
      <c r="AD472" s="520">
        <v>-3.8464666258358591</v>
      </c>
    </row>
    <row r="473" spans="2:30" x14ac:dyDescent="0.3">
      <c r="B473" s="310"/>
      <c r="C473" s="310"/>
      <c r="D473" s="310"/>
      <c r="Y473" s="519"/>
      <c r="Z473" s="520">
        <v>34.701909509055682</v>
      </c>
      <c r="AA473" s="520">
        <v>27.959204238219822</v>
      </c>
      <c r="AB473" s="520">
        <v>16.096541840276274</v>
      </c>
      <c r="AC473" s="520">
        <v>-3.7797993355706296</v>
      </c>
      <c r="AD473" s="520">
        <v>-2.674886456016373</v>
      </c>
    </row>
    <row r="474" spans="2:30" x14ac:dyDescent="0.3">
      <c r="B474" s="310"/>
      <c r="C474" s="310"/>
      <c r="D474" s="310"/>
      <c r="Y474" s="519"/>
      <c r="Z474" s="520">
        <v>16.988934283510869</v>
      </c>
      <c r="AA474" s="520">
        <v>27.342776319722049</v>
      </c>
      <c r="AB474" s="520">
        <v>16.096541840276274</v>
      </c>
      <c r="AC474" s="520">
        <v>-8.880175069396131</v>
      </c>
      <c r="AD474" s="520">
        <v>-2.6003410557725846</v>
      </c>
    </row>
    <row r="475" spans="2:30" x14ac:dyDescent="0.3">
      <c r="B475" s="310"/>
      <c r="C475" s="310"/>
      <c r="D475" s="310"/>
      <c r="Y475" s="519"/>
      <c r="Z475" s="520">
        <v>26.855438585814074</v>
      </c>
      <c r="AA475" s="520">
        <v>26.648079353380314</v>
      </c>
      <c r="AB475" s="520">
        <v>16.096541840276274</v>
      </c>
      <c r="AC475" s="520">
        <v>-3.0960074337187535</v>
      </c>
      <c r="AD475" s="520">
        <v>-2.612518665254683</v>
      </c>
    </row>
    <row r="476" spans="2:30" x14ac:dyDescent="0.3">
      <c r="B476" s="310"/>
      <c r="C476" s="310"/>
      <c r="D476" s="310"/>
      <c r="Y476" s="519"/>
      <c r="Z476" s="520">
        <v>33.731791975627218</v>
      </c>
      <c r="AA476" s="520">
        <v>25.188851482941629</v>
      </c>
      <c r="AB476" s="520">
        <v>16.096541840276274</v>
      </c>
      <c r="AC476" s="520">
        <v>5.6867397067588428</v>
      </c>
      <c r="AD476" s="520">
        <v>-3.0546375687845995</v>
      </c>
    </row>
    <row r="477" spans="2:30" x14ac:dyDescent="0.3">
      <c r="B477" s="310"/>
      <c r="C477" s="310"/>
      <c r="D477" s="310"/>
      <c r="Y477" s="519"/>
      <c r="Z477" s="520">
        <v>18.551717610546444</v>
      </c>
      <c r="AA477" s="520">
        <v>22.946430059643291</v>
      </c>
      <c r="AB477" s="520">
        <v>16.096541840276274</v>
      </c>
      <c r="AC477" s="520">
        <v>-4.7121819421309823</v>
      </c>
      <c r="AD477" s="520">
        <v>-3.6333656000899026</v>
      </c>
    </row>
    <row r="478" spans="2:30" x14ac:dyDescent="0.3">
      <c r="B478" s="310"/>
      <c r="C478" s="310"/>
      <c r="D478" s="310"/>
      <c r="Y478" s="519"/>
      <c r="Z478" s="520">
        <v>26.027683050114174</v>
      </c>
      <c r="AA478" s="520">
        <v>23.193168218137991</v>
      </c>
      <c r="AB478" s="520">
        <v>16.096541840276274</v>
      </c>
      <c r="AC478" s="520">
        <v>-0.5267349240047281</v>
      </c>
      <c r="AD478" s="520">
        <v>-3.7112013006255671</v>
      </c>
    </row>
    <row r="479" spans="2:30" x14ac:dyDescent="0.3">
      <c r="B479" s="310"/>
      <c r="C479" s="310"/>
      <c r="D479" s="310"/>
      <c r="Y479" s="519"/>
      <c r="Z479" s="520">
        <v>19.464485365922943</v>
      </c>
      <c r="AA479" s="520">
        <v>22.702502013197538</v>
      </c>
      <c r="AB479" s="520">
        <v>16.096541840276274</v>
      </c>
      <c r="AC479" s="520">
        <v>-6.0743039834298145</v>
      </c>
      <c r="AD479" s="520">
        <v>-4.5159414604288104</v>
      </c>
    </row>
    <row r="480" spans="2:30" x14ac:dyDescent="0.3">
      <c r="B480" s="310"/>
      <c r="C480" s="310"/>
      <c r="D480" s="310"/>
      <c r="Y480" s="519"/>
      <c r="Z480" s="520">
        <v>19.004959545967296</v>
      </c>
      <c r="AA480" s="520">
        <v>20.954481183281398</v>
      </c>
      <c r="AB480" s="520">
        <v>16.096541840276274</v>
      </c>
      <c r="AC480" s="520">
        <v>-7.8308955547077517</v>
      </c>
      <c r="AD480" s="520">
        <v>-6.3004692892104988</v>
      </c>
    </row>
    <row r="481" spans="2:30" x14ac:dyDescent="0.3">
      <c r="B481" s="310"/>
      <c r="C481" s="310"/>
      <c r="D481" s="310"/>
      <c r="Y481" s="519"/>
      <c r="Z481" s="520">
        <v>18.716101392973755</v>
      </c>
      <c r="AA481" s="520">
        <v>20.870176160677115</v>
      </c>
      <c r="AB481" s="520">
        <v>16.096541840276274</v>
      </c>
      <c r="AC481" s="520">
        <v>-9.4250249731457814</v>
      </c>
      <c r="AD481" s="520">
        <v>-6.7146958207589966</v>
      </c>
    </row>
    <row r="482" spans="2:30" x14ac:dyDescent="0.3">
      <c r="B482" s="310"/>
      <c r="C482" s="310"/>
      <c r="D482" s="310"/>
      <c r="Y482" s="519"/>
      <c r="Z482" s="520">
        <v>23.420775151230952</v>
      </c>
      <c r="AA482" s="520">
        <v>21.465720787653176</v>
      </c>
      <c r="AB482" s="520">
        <v>16.096541840276274</v>
      </c>
      <c r="AC482" s="520">
        <v>-8.729188552341455</v>
      </c>
      <c r="AD482" s="520">
        <v>-6.2823803931982667</v>
      </c>
    </row>
    <row r="483" spans="2:30" x14ac:dyDescent="0.3">
      <c r="B483" s="310"/>
      <c r="C483" s="310"/>
      <c r="D483" s="310"/>
      <c r="Y483" s="519"/>
      <c r="Z483" s="520">
        <v>21.49564616621424</v>
      </c>
      <c r="AA483" s="520">
        <v>21.71738277830644</v>
      </c>
      <c r="AB483" s="520">
        <v>16.096541840276274</v>
      </c>
      <c r="AC483" s="520">
        <v>-6.8049550947129802</v>
      </c>
      <c r="AD483" s="520">
        <v>-5.8827956262909442</v>
      </c>
    </row>
    <row r="484" spans="2:30" x14ac:dyDescent="0.3">
      <c r="B484" s="310"/>
      <c r="C484" s="310"/>
      <c r="D484" s="310"/>
      <c r="Y484" s="519"/>
      <c r="Z484" s="520">
        <v>17.961582452316435</v>
      </c>
      <c r="AA484" s="520">
        <v>22.2581978609057</v>
      </c>
      <c r="AB484" s="520">
        <v>16.096541840276274</v>
      </c>
      <c r="AC484" s="520">
        <v>-7.6117676629704647</v>
      </c>
      <c r="AD484" s="520">
        <v>-5.4396218648499213</v>
      </c>
    </row>
    <row r="485" spans="2:30" x14ac:dyDescent="0.3">
      <c r="B485" s="310"/>
      <c r="C485" s="310"/>
      <c r="D485" s="310"/>
      <c r="Y485" s="519"/>
      <c r="Z485" s="520">
        <v>30.196495438946624</v>
      </c>
      <c r="AA485" s="520">
        <v>22.21210786228848</v>
      </c>
      <c r="AB485" s="520">
        <v>16.096541840276274</v>
      </c>
      <c r="AC485" s="520">
        <v>2.4994730689203806</v>
      </c>
      <c r="AD485" s="520">
        <v>-5.9971099937529386</v>
      </c>
    </row>
    <row r="486" spans="2:30" x14ac:dyDescent="0.3">
      <c r="B486" s="310"/>
      <c r="C486" s="310"/>
      <c r="D486" s="310"/>
      <c r="Y486" s="519"/>
      <c r="Z486" s="520">
        <v>21.226119300495785</v>
      </c>
      <c r="AA486" s="520">
        <v>22.770387882254653</v>
      </c>
      <c r="AB486" s="520">
        <v>16.096541840276274</v>
      </c>
      <c r="AC486" s="520">
        <v>-3.2772106150785589</v>
      </c>
      <c r="AD486" s="520">
        <v>-4.8734243891826878</v>
      </c>
    </row>
    <row r="487" spans="2:30" x14ac:dyDescent="0.3">
      <c r="B487" s="310"/>
      <c r="C487" s="310"/>
      <c r="D487" s="310"/>
      <c r="Y487" s="519"/>
      <c r="Z487" s="520">
        <v>22.790665124162086</v>
      </c>
      <c r="AA487" s="520">
        <v>23.313608247154043</v>
      </c>
      <c r="AB487" s="520">
        <v>16.096541840276274</v>
      </c>
      <c r="AC487" s="520">
        <v>-4.728679224620592</v>
      </c>
      <c r="AD487" s="520">
        <v>-3.701978694097757</v>
      </c>
    </row>
    <row r="488" spans="2:30" x14ac:dyDescent="0.3">
      <c r="B488" s="310"/>
      <c r="C488" s="310"/>
      <c r="D488" s="310"/>
      <c r="Y488" s="519"/>
      <c r="Z488" s="520">
        <v>18.393471402653237</v>
      </c>
      <c r="AA488" s="520">
        <v>24.060161707729179</v>
      </c>
      <c r="AB488" s="520">
        <v>16.096541840276274</v>
      </c>
      <c r="AC488" s="520">
        <v>-13.327441875466903</v>
      </c>
      <c r="AD488" s="520">
        <v>-2.357704090800953</v>
      </c>
    </row>
    <row r="489" spans="2:30" x14ac:dyDescent="0.3">
      <c r="B489" s="310"/>
      <c r="C489" s="310"/>
      <c r="D489" s="310"/>
      <c r="Y489" s="519"/>
      <c r="Z489" s="520">
        <v>27.32873529099415</v>
      </c>
      <c r="AA489" s="520">
        <v>22.844419610968462</v>
      </c>
      <c r="AB489" s="520">
        <v>16.096541840276274</v>
      </c>
      <c r="AC489" s="520">
        <v>-0.86338932034969673</v>
      </c>
      <c r="AD489" s="520">
        <v>-2.537544497607783</v>
      </c>
    </row>
    <row r="490" spans="2:30" x14ac:dyDescent="0.3">
      <c r="B490" s="310"/>
      <c r="C490" s="310"/>
      <c r="D490" s="310"/>
      <c r="Y490" s="519"/>
      <c r="Z490" s="520">
        <v>25.29818872050997</v>
      </c>
      <c r="AA490" s="520">
        <v>23.056469247915238</v>
      </c>
      <c r="AB490" s="520">
        <v>16.096541840276274</v>
      </c>
      <c r="AC490" s="520">
        <v>1.3951647708815358</v>
      </c>
      <c r="AD490" s="520">
        <v>-2.212720451125993</v>
      </c>
    </row>
    <row r="491" spans="2:30" x14ac:dyDescent="0.3">
      <c r="B491" s="310"/>
      <c r="C491" s="310"/>
      <c r="D491" s="310"/>
      <c r="Y491" s="519"/>
      <c r="Z491" s="520">
        <v>23.1874566763424</v>
      </c>
      <c r="AA491" s="520">
        <v>24.557250505519733</v>
      </c>
      <c r="AB491" s="520">
        <v>16.096541840276274</v>
      </c>
      <c r="AC491" s="520">
        <v>1.7981545601071645</v>
      </c>
      <c r="AD491" s="520">
        <v>-1.6682340736529437</v>
      </c>
    </row>
    <row r="492" spans="2:30" x14ac:dyDescent="0.3">
      <c r="B492" s="310"/>
      <c r="C492" s="310"/>
      <c r="D492" s="310"/>
      <c r="Y492" s="519"/>
      <c r="Z492" s="520">
        <v>21.686300761621613</v>
      </c>
      <c r="AA492" s="520">
        <v>25.951648853980924</v>
      </c>
      <c r="AB492" s="520">
        <v>16.096541840276274</v>
      </c>
      <c r="AC492" s="520">
        <v>1.2405902212725692</v>
      </c>
      <c r="AD492" s="520">
        <v>-0.30990622132437046</v>
      </c>
    </row>
    <row r="493" spans="2:30" x14ac:dyDescent="0.3">
      <c r="B493" s="310"/>
      <c r="C493" s="310"/>
      <c r="D493" s="310"/>
      <c r="Y493" s="519"/>
      <c r="Z493" s="520">
        <v>22.710466759123232</v>
      </c>
      <c r="AA493" s="520">
        <v>26.752652705297312</v>
      </c>
      <c r="AB493" s="520">
        <v>16.096541840276274</v>
      </c>
      <c r="AC493" s="520">
        <v>-1.0034422897060296</v>
      </c>
      <c r="AD493" s="520">
        <v>-0.79257391375891273</v>
      </c>
    </row>
    <row r="494" spans="2:30" x14ac:dyDescent="0.3">
      <c r="B494" s="310"/>
      <c r="C494" s="310"/>
      <c r="D494" s="310"/>
      <c r="Y494" s="519">
        <v>44317</v>
      </c>
      <c r="Z494" s="520">
        <v>33.296133927393541</v>
      </c>
      <c r="AA494" s="520">
        <v>25.955429828981107</v>
      </c>
      <c r="AB494" s="520">
        <v>16.096541840276274</v>
      </c>
      <c r="AC494" s="520">
        <v>-0.91727458230924697</v>
      </c>
      <c r="AD494" s="520">
        <v>-1.2332955559194383</v>
      </c>
    </row>
    <row r="495" spans="2:30" x14ac:dyDescent="0.3">
      <c r="B495" s="310"/>
      <c r="C495" s="310"/>
      <c r="D495" s="310"/>
      <c r="Y495" s="519"/>
      <c r="Z495" s="520">
        <v>28.154259841881579</v>
      </c>
      <c r="AA495" s="520">
        <v>26.192875343868199</v>
      </c>
      <c r="AB495" s="520">
        <v>16.096541840276274</v>
      </c>
      <c r="AC495" s="520">
        <v>-3.8191469091668893</v>
      </c>
      <c r="AD495" s="520">
        <v>-1.7559401271800823</v>
      </c>
    </row>
    <row r="496" spans="2:30" x14ac:dyDescent="0.3">
      <c r="B496" s="310"/>
      <c r="C496" s="310"/>
      <c r="D496" s="310"/>
      <c r="Y496" s="519"/>
      <c r="Z496" s="520">
        <v>32.935762250208825</v>
      </c>
      <c r="AA496" s="520">
        <v>26.047132093474627</v>
      </c>
      <c r="AB496" s="520">
        <v>16.096541840276274</v>
      </c>
      <c r="AC496" s="520">
        <v>-4.2420631673914926</v>
      </c>
      <c r="AD496" s="520">
        <v>-2.343468823219252</v>
      </c>
    </row>
    <row r="497" spans="2:30" x14ac:dyDescent="0.3">
      <c r="B497" s="310"/>
      <c r="C497" s="310"/>
      <c r="D497" s="310"/>
      <c r="Y497" s="519"/>
      <c r="Z497" s="520">
        <v>19.71762858629657</v>
      </c>
      <c r="AA497" s="520">
        <v>26.351263135216261</v>
      </c>
      <c r="AB497" s="520">
        <v>16.096541840276274</v>
      </c>
      <c r="AC497" s="520">
        <v>-1.6898867242421431</v>
      </c>
      <c r="AD497" s="520">
        <v>-2.6618300965720771</v>
      </c>
    </row>
    <row r="498" spans="2:30" x14ac:dyDescent="0.3">
      <c r="B498" s="310"/>
      <c r="C498" s="310"/>
      <c r="D498" s="310"/>
      <c r="Y498" s="519"/>
      <c r="Z498" s="520">
        <v>24.849575280552013</v>
      </c>
      <c r="AA498" s="520">
        <v>24.200485476262067</v>
      </c>
      <c r="AB498" s="520">
        <v>16.096541840276274</v>
      </c>
      <c r="AC498" s="520">
        <v>-1.8603574387173438</v>
      </c>
      <c r="AD498" s="520">
        <v>-3.4479743951163369</v>
      </c>
    </row>
    <row r="499" spans="2:30" x14ac:dyDescent="0.3">
      <c r="B499" s="310"/>
      <c r="C499" s="310"/>
      <c r="D499" s="310"/>
      <c r="Y499" s="519"/>
      <c r="Z499" s="520">
        <v>20.666098008866623</v>
      </c>
      <c r="AA499" s="520">
        <v>24.386770628231201</v>
      </c>
      <c r="AB499" s="520">
        <v>16.096541840276274</v>
      </c>
      <c r="AC499" s="520">
        <v>-2.8721106510016199</v>
      </c>
      <c r="AD499" s="520">
        <v>-3.2250557237362756</v>
      </c>
    </row>
    <row r="500" spans="2:30" x14ac:dyDescent="0.3">
      <c r="B500" s="310"/>
      <c r="C500" s="310"/>
      <c r="D500" s="310"/>
      <c r="Y500" s="519"/>
      <c r="Z500" s="520">
        <v>24.839384051314685</v>
      </c>
      <c r="AA500" s="520">
        <v>25.140256875146228</v>
      </c>
      <c r="AB500" s="520">
        <v>16.096541840276274</v>
      </c>
      <c r="AC500" s="520">
        <v>-3.231971203175803</v>
      </c>
      <c r="AD500" s="520">
        <v>-2.6024706794349219</v>
      </c>
    </row>
    <row r="501" spans="2:30" x14ac:dyDescent="0.3">
      <c r="B501" s="310"/>
      <c r="C501" s="310"/>
      <c r="D501" s="310"/>
      <c r="Y501" s="519"/>
      <c r="Z501" s="520">
        <v>18.240690314714161</v>
      </c>
      <c r="AA501" s="520">
        <v>25.583691345620814</v>
      </c>
      <c r="AB501" s="520">
        <v>16.096541840276274</v>
      </c>
      <c r="AC501" s="520">
        <v>-6.4202846721190667</v>
      </c>
      <c r="AD501" s="520">
        <v>-3.0054913776641632</v>
      </c>
    </row>
    <row r="502" spans="2:30" x14ac:dyDescent="0.3">
      <c r="B502" s="310"/>
      <c r="C502" s="310"/>
      <c r="D502" s="310"/>
      <c r="Y502" s="519"/>
      <c r="Z502" s="520">
        <v>29.458255905665521</v>
      </c>
      <c r="AA502" s="520">
        <v>25.264362140668059</v>
      </c>
      <c r="AB502" s="520">
        <v>16.096541840276274</v>
      </c>
      <c r="AC502" s="520">
        <v>-2.2587162095064599</v>
      </c>
      <c r="AD502" s="520">
        <v>-3.2143106864679902</v>
      </c>
    </row>
    <row r="503" spans="2:30" x14ac:dyDescent="0.3">
      <c r="B503" s="310"/>
      <c r="C503" s="310"/>
      <c r="D503" s="310"/>
      <c r="Y503" s="519"/>
      <c r="Z503" s="520">
        <v>38.210165978614015</v>
      </c>
      <c r="AA503" s="520">
        <v>25.451511712548296</v>
      </c>
      <c r="AB503" s="520">
        <v>16.096541840276274</v>
      </c>
      <c r="AC503" s="520">
        <v>0.11603214271798379</v>
      </c>
      <c r="AD503" s="520">
        <v>-3.3205353858196003</v>
      </c>
    </row>
    <row r="504" spans="2:30" x14ac:dyDescent="0.3">
      <c r="B504" s="310"/>
      <c r="C504" s="310"/>
      <c r="D504" s="310"/>
      <c r="Y504" s="519"/>
      <c r="Z504" s="520">
        <v>22.821669879618657</v>
      </c>
      <c r="AA504" s="520">
        <v>25.378349618257687</v>
      </c>
      <c r="AB504" s="520">
        <v>16.096541840276274</v>
      </c>
      <c r="AC504" s="520">
        <v>-4.5110316118468319</v>
      </c>
      <c r="AD504" s="520">
        <v>-3.0823117925574621</v>
      </c>
    </row>
    <row r="505" spans="2:30" x14ac:dyDescent="0.3">
      <c r="B505" s="310"/>
      <c r="C505" s="310"/>
      <c r="D505" s="310"/>
      <c r="Y505" s="519"/>
      <c r="Z505" s="520">
        <v>22.61427084588275</v>
      </c>
      <c r="AA505" s="520">
        <v>26.744132952438523</v>
      </c>
      <c r="AB505" s="520">
        <v>16.096541840276274</v>
      </c>
      <c r="AC505" s="520">
        <v>-3.3220926003441349</v>
      </c>
      <c r="AD505" s="520">
        <v>-1.1185529892781005</v>
      </c>
    </row>
    <row r="506" spans="2:30" x14ac:dyDescent="0.3">
      <c r="B506" s="310"/>
      <c r="C506" s="310"/>
      <c r="D506" s="310"/>
      <c r="Y506" s="519"/>
      <c r="Z506" s="520">
        <v>21.976145012028308</v>
      </c>
      <c r="AA506" s="520">
        <v>26.969333668371551</v>
      </c>
      <c r="AB506" s="520">
        <v>16.096541840276274</v>
      </c>
      <c r="AC506" s="520">
        <v>-3.6156835464628898</v>
      </c>
      <c r="AD506" s="520">
        <v>-0.90042272456776318</v>
      </c>
    </row>
    <row r="507" spans="2:30" x14ac:dyDescent="0.3">
      <c r="B507" s="310"/>
      <c r="C507" s="310"/>
      <c r="D507" s="310"/>
      <c r="Y507" s="519"/>
      <c r="Z507" s="520">
        <v>24.327249391280429</v>
      </c>
      <c r="AA507" s="520">
        <v>26.492118658360116</v>
      </c>
      <c r="AB507" s="520">
        <v>16.096541840276274</v>
      </c>
      <c r="AC507" s="520">
        <v>-1.5644060503408355</v>
      </c>
      <c r="AD507" s="520">
        <v>-1.0892860057449119</v>
      </c>
    </row>
    <row r="508" spans="2:30" x14ac:dyDescent="0.3">
      <c r="B508" s="310"/>
      <c r="C508" s="310"/>
      <c r="D508" s="310"/>
      <c r="Y508" s="519"/>
      <c r="Z508" s="520">
        <v>27.801173653980026</v>
      </c>
      <c r="AA508" s="520">
        <v>26.935282795084284</v>
      </c>
      <c r="AB508" s="520">
        <v>16.096541840276274</v>
      </c>
      <c r="AC508" s="520">
        <v>7.3260269508364644</v>
      </c>
      <c r="AD508" s="520">
        <v>-0.74325812197569774</v>
      </c>
    </row>
    <row r="509" spans="2:30" x14ac:dyDescent="0.3">
      <c r="B509" s="310"/>
      <c r="C509" s="310"/>
      <c r="D509" s="310"/>
      <c r="Y509" s="519"/>
      <c r="Z509" s="520">
        <v>31.034660917196671</v>
      </c>
      <c r="AA509" s="520">
        <v>26.697981575408217</v>
      </c>
      <c r="AB509" s="520">
        <v>16.096541840276274</v>
      </c>
      <c r="AC509" s="520">
        <v>-0.73180435653409859</v>
      </c>
      <c r="AD509" s="520">
        <v>-0.75633522962137278</v>
      </c>
    </row>
    <row r="510" spans="2:30" x14ac:dyDescent="0.3">
      <c r="B510" s="310"/>
      <c r="C510" s="310"/>
      <c r="D510" s="310"/>
      <c r="Y510" s="519"/>
      <c r="Z510" s="520">
        <v>34.869660908533973</v>
      </c>
      <c r="AA510" s="520">
        <v>26.191966405654703</v>
      </c>
      <c r="AB510" s="520">
        <v>16.096541840276274</v>
      </c>
      <c r="AC510" s="520">
        <v>-1.206010825522057</v>
      </c>
      <c r="AD510" s="520">
        <v>-0.62137613160596827</v>
      </c>
    </row>
    <row r="511" spans="2:30" x14ac:dyDescent="0.3">
      <c r="B511" s="310"/>
      <c r="C511" s="310"/>
      <c r="D511" s="310"/>
      <c r="Y511" s="519"/>
      <c r="Z511" s="520">
        <v>25.923818836687801</v>
      </c>
      <c r="AA511" s="520">
        <v>25.452111556608937</v>
      </c>
      <c r="AB511" s="520">
        <v>16.096541840276274</v>
      </c>
      <c r="AC511" s="520">
        <v>-2.0888364254623326</v>
      </c>
      <c r="AD511" s="520">
        <v>-0.77178296119335443</v>
      </c>
    </row>
    <row r="512" spans="2:30" x14ac:dyDescent="0.3">
      <c r="B512" s="310"/>
      <c r="C512" s="310"/>
      <c r="D512" s="310"/>
      <c r="Y512" s="519"/>
      <c r="Z512" s="520">
        <v>20.953162308150318</v>
      </c>
      <c r="AA512" s="520">
        <v>24.706569120610563</v>
      </c>
      <c r="AB512" s="520">
        <v>16.096541840276274</v>
      </c>
      <c r="AC512" s="520">
        <v>-3.4136323538638607</v>
      </c>
      <c r="AD512" s="520">
        <v>-1.6397696716095607</v>
      </c>
    </row>
    <row r="513" spans="2:30" x14ac:dyDescent="0.3">
      <c r="B513" s="310"/>
      <c r="C513" s="310"/>
      <c r="D513" s="310"/>
      <c r="Y513" s="519"/>
      <c r="Z513" s="520">
        <v>18.434038823753703</v>
      </c>
      <c r="AA513" s="520">
        <v>22.802120768181897</v>
      </c>
      <c r="AB513" s="520">
        <v>16.096541840276274</v>
      </c>
      <c r="AC513" s="520">
        <v>-2.6709698603550578</v>
      </c>
      <c r="AD513" s="520">
        <v>-2.7944864991941745</v>
      </c>
    </row>
    <row r="514" spans="2:30" x14ac:dyDescent="0.3">
      <c r="B514" s="310"/>
      <c r="C514" s="310"/>
      <c r="D514" s="310"/>
      <c r="Y514" s="519"/>
      <c r="Z514" s="520">
        <v>19.148265447960078</v>
      </c>
      <c r="AA514" s="520">
        <v>21.898712793827997</v>
      </c>
      <c r="AB514" s="520">
        <v>16.096541840276274</v>
      </c>
      <c r="AC514" s="520">
        <v>-2.617253857452539</v>
      </c>
      <c r="AD514" s="520">
        <v>-2.9118852696576454</v>
      </c>
    </row>
    <row r="515" spans="2:30" x14ac:dyDescent="0.3">
      <c r="B515" s="310"/>
      <c r="C515" s="310"/>
      <c r="D515" s="310"/>
      <c r="Y515" s="519"/>
      <c r="Z515" s="520">
        <v>22.582376601991388</v>
      </c>
      <c r="AA515" s="520">
        <v>21.070302443397413</v>
      </c>
      <c r="AB515" s="520">
        <v>16.096541840276274</v>
      </c>
      <c r="AC515" s="520">
        <v>1.2501199779230205</v>
      </c>
      <c r="AD515" s="520">
        <v>-3.1932977721738314</v>
      </c>
    </row>
    <row r="516" spans="2:30" x14ac:dyDescent="0.3">
      <c r="B516" s="310"/>
      <c r="C516" s="310"/>
      <c r="D516" s="310"/>
      <c r="Y516" s="519"/>
      <c r="Z516" s="520">
        <v>17.703522450196008</v>
      </c>
      <c r="AA516" s="520">
        <v>20.625915515968131</v>
      </c>
      <c r="AB516" s="520">
        <v>16.096541840276274</v>
      </c>
      <c r="AC516" s="520">
        <v>-8.8148221496263943</v>
      </c>
      <c r="AD516" s="520">
        <v>-2.9941772380126861</v>
      </c>
    </row>
    <row r="517" spans="2:30" x14ac:dyDescent="0.3">
      <c r="B517" s="310"/>
      <c r="C517" s="310"/>
      <c r="D517" s="310"/>
      <c r="Y517" s="519"/>
      <c r="Z517" s="520">
        <v>28.545805088056685</v>
      </c>
      <c r="AA517" s="520">
        <v>20.78062289306305</v>
      </c>
      <c r="AB517" s="520">
        <v>16.096541840276274</v>
      </c>
      <c r="AC517" s="520">
        <v>-2.0278022187663538</v>
      </c>
      <c r="AD517" s="520">
        <v>-2.995953712755441</v>
      </c>
    </row>
    <row r="518" spans="2:30" x14ac:dyDescent="0.3">
      <c r="B518" s="310"/>
      <c r="C518" s="310"/>
      <c r="D518" s="310"/>
      <c r="Y518" s="519"/>
      <c r="Z518" s="520">
        <v>20.124946383673691</v>
      </c>
      <c r="AA518" s="520">
        <v>20.561913689444317</v>
      </c>
      <c r="AB518" s="520">
        <v>16.096541840276274</v>
      </c>
      <c r="AC518" s="520">
        <v>-4.0587239430756341</v>
      </c>
      <c r="AD518" s="520">
        <v>-3.1170183978511994</v>
      </c>
    </row>
    <row r="519" spans="2:30" x14ac:dyDescent="0.3">
      <c r="B519" s="310"/>
      <c r="C519" s="310"/>
      <c r="D519" s="310"/>
      <c r="Y519" s="519"/>
      <c r="Z519" s="520">
        <v>17.842453816145383</v>
      </c>
      <c r="AA519" s="520">
        <v>19.453786214223292</v>
      </c>
      <c r="AB519" s="520">
        <v>16.096541840276274</v>
      </c>
      <c r="AC519" s="520">
        <v>-2.0197886147358446</v>
      </c>
      <c r="AD519" s="520">
        <v>-3.9529462869963732</v>
      </c>
    </row>
    <row r="520" spans="2:30" x14ac:dyDescent="0.3">
      <c r="B520" s="310"/>
      <c r="C520" s="310"/>
      <c r="D520" s="310"/>
      <c r="Y520" s="519"/>
      <c r="Z520" s="520">
        <v>19.516990463418111</v>
      </c>
      <c r="AA520" s="520">
        <v>19.769302054065957</v>
      </c>
      <c r="AB520" s="520">
        <v>16.096541840276274</v>
      </c>
      <c r="AC520" s="520">
        <v>-2.683405183554342</v>
      </c>
      <c r="AD520" s="520">
        <v>-3.3535245411837673</v>
      </c>
    </row>
    <row r="521" spans="2:30" x14ac:dyDescent="0.3">
      <c r="B521" s="310"/>
      <c r="C521" s="310"/>
      <c r="D521" s="310"/>
      <c r="Y521" s="519"/>
      <c r="Z521" s="520">
        <v>17.617301022628965</v>
      </c>
      <c r="AA521" s="520">
        <v>19.884473753564059</v>
      </c>
      <c r="AB521" s="520">
        <v>16.096541840276274</v>
      </c>
      <c r="AC521" s="520">
        <v>-3.4647066531228461</v>
      </c>
      <c r="AD521" s="520">
        <v>-3.2605071493338755</v>
      </c>
    </row>
    <row r="522" spans="2:30" x14ac:dyDescent="0.3">
      <c r="B522" s="310"/>
      <c r="C522" s="310"/>
      <c r="D522" s="310"/>
      <c r="Y522" s="519"/>
      <c r="Z522" s="520">
        <v>14.82548427544419</v>
      </c>
      <c r="AA522" s="520">
        <v>20.313108972493914</v>
      </c>
      <c r="AB522" s="520">
        <v>16.096541840276274</v>
      </c>
      <c r="AC522" s="520">
        <v>-4.6013752460931983</v>
      </c>
      <c r="AD522" s="520">
        <v>-2.9277152078966719</v>
      </c>
    </row>
    <row r="523" spans="2:30" x14ac:dyDescent="0.3">
      <c r="B523" s="310"/>
      <c r="C523" s="310"/>
      <c r="D523" s="310"/>
      <c r="Y523" s="519"/>
      <c r="Z523" s="520">
        <v>19.912133329094683</v>
      </c>
      <c r="AA523" s="520">
        <v>20.724253976206565</v>
      </c>
      <c r="AB523" s="520">
        <v>16.096541840276274</v>
      </c>
      <c r="AC523" s="520">
        <v>-4.6188699289381532</v>
      </c>
      <c r="AD523" s="520">
        <v>-2.9713515069327547</v>
      </c>
    </row>
    <row r="524" spans="2:30" x14ac:dyDescent="0.3">
      <c r="B524" s="310"/>
      <c r="C524" s="310"/>
      <c r="D524" s="310"/>
      <c r="Y524" s="519"/>
      <c r="Z524" s="520">
        <v>29.352006984543404</v>
      </c>
      <c r="AA524" s="520">
        <v>19.260341632625039</v>
      </c>
      <c r="AB524" s="520">
        <v>16.096541840276274</v>
      </c>
      <c r="AC524" s="520">
        <v>-1.3766804758171105</v>
      </c>
      <c r="AD524" s="520">
        <v>-4.0761562086495928</v>
      </c>
    </row>
    <row r="525" spans="2:30" x14ac:dyDescent="0.3">
      <c r="B525" s="310"/>
      <c r="C525" s="310"/>
      <c r="D525" s="310"/>
      <c r="Y525" s="519">
        <v>44348</v>
      </c>
      <c r="Z525" s="520">
        <v>23.125392916182673</v>
      </c>
      <c r="AA525" s="520">
        <v>18.16098075640895</v>
      </c>
      <c r="AB525" s="520">
        <v>16.096541840276274</v>
      </c>
      <c r="AC525" s="520">
        <v>-1.7291803530152094</v>
      </c>
      <c r="AD525" s="520">
        <v>-4.7821559325963392</v>
      </c>
    </row>
    <row r="526" spans="2:30" x14ac:dyDescent="0.3">
      <c r="B526" s="310"/>
      <c r="C526" s="310"/>
      <c r="D526" s="310"/>
      <c r="Y526" s="519"/>
      <c r="Z526" s="520">
        <v>20.720468842133922</v>
      </c>
      <c r="AA526" s="520">
        <v>17.882553385142639</v>
      </c>
      <c r="AB526" s="520">
        <v>16.096541840276274</v>
      </c>
      <c r="AC526" s="520">
        <v>-2.3252427079884228</v>
      </c>
      <c r="AD526" s="520">
        <v>-4.5844892819784997</v>
      </c>
    </row>
    <row r="527" spans="2:30" x14ac:dyDescent="0.3">
      <c r="B527" s="310"/>
      <c r="C527" s="310"/>
      <c r="D527" s="310"/>
      <c r="Y527" s="519"/>
      <c r="Z527" s="520">
        <v>9.2696040583474453</v>
      </c>
      <c r="AA527" s="520">
        <v>17.120834588811864</v>
      </c>
      <c r="AB527" s="520">
        <v>16.096541840276274</v>
      </c>
      <c r="AC527" s="520">
        <v>-10.417038095572209</v>
      </c>
      <c r="AD527" s="520">
        <v>-4.9252578304483592</v>
      </c>
    </row>
    <row r="528" spans="2:30" x14ac:dyDescent="0.3">
      <c r="B528" s="310"/>
      <c r="C528" s="310"/>
      <c r="D528" s="310"/>
      <c r="Y528" s="519"/>
      <c r="Z528" s="520">
        <v>9.9217748891163211</v>
      </c>
      <c r="AA528" s="520">
        <v>15.70760700393827</v>
      </c>
      <c r="AB528" s="520">
        <v>16.096541840276274</v>
      </c>
      <c r="AC528" s="520">
        <v>-8.4067047207500707</v>
      </c>
      <c r="AD528" s="520">
        <v>-5.2188626190766074</v>
      </c>
    </row>
    <row r="529" spans="2:30" x14ac:dyDescent="0.3">
      <c r="B529" s="310"/>
      <c r="C529" s="310"/>
      <c r="D529" s="310"/>
      <c r="Y529" s="519"/>
      <c r="Z529" s="520">
        <v>12.876492676580042</v>
      </c>
      <c r="AA529" s="520">
        <v>14.384712728578759</v>
      </c>
      <c r="AB529" s="520">
        <v>16.096541840276274</v>
      </c>
      <c r="AC529" s="520">
        <v>-3.2177086917683226</v>
      </c>
      <c r="AD529" s="520">
        <v>-5.4481897325757602</v>
      </c>
    </row>
    <row r="530" spans="2:30" x14ac:dyDescent="0.3">
      <c r="B530" s="310"/>
      <c r="C530" s="310"/>
      <c r="D530" s="310"/>
      <c r="Y530" s="519"/>
      <c r="Z530" s="520">
        <v>14.58010175477925</v>
      </c>
      <c r="AA530" s="520">
        <v>13.413293796286998</v>
      </c>
      <c r="AB530" s="520">
        <v>16.096541840276274</v>
      </c>
      <c r="AC530" s="520">
        <v>-7.0042497682271687</v>
      </c>
      <c r="AD530" s="520">
        <v>-4.8250695600274032</v>
      </c>
    </row>
    <row r="531" spans="2:30" x14ac:dyDescent="0.3">
      <c r="B531" s="310"/>
      <c r="C531" s="310"/>
      <c r="D531" s="310"/>
      <c r="Y531" s="519"/>
      <c r="Z531" s="520">
        <v>19.459413890428241</v>
      </c>
      <c r="AA531" s="520">
        <v>14.054996106936011</v>
      </c>
      <c r="AB531" s="520">
        <v>16.096541840276274</v>
      </c>
      <c r="AC531" s="520">
        <v>-3.4319139962148455</v>
      </c>
      <c r="AD531" s="520">
        <v>-2.8811436417429315</v>
      </c>
    </row>
    <row r="532" spans="2:30" x14ac:dyDescent="0.3">
      <c r="B532" s="310"/>
      <c r="C532" s="310"/>
      <c r="D532" s="310"/>
      <c r="Y532" s="519"/>
      <c r="Z532" s="520">
        <v>13.86513298866609</v>
      </c>
      <c r="AA532" s="520">
        <v>15.796144389563633</v>
      </c>
      <c r="AB532" s="520">
        <v>16.096541840276274</v>
      </c>
      <c r="AC532" s="520">
        <v>-3.3344701475092791</v>
      </c>
      <c r="AD532" s="520">
        <v>-2.2392151494562023</v>
      </c>
    </row>
    <row r="533" spans="2:30" x14ac:dyDescent="0.3">
      <c r="B533" s="310"/>
      <c r="C533" s="310"/>
      <c r="D533" s="310"/>
      <c r="Y533" s="519"/>
      <c r="Z533" s="520">
        <v>13.920536316091603</v>
      </c>
      <c r="AA533" s="520">
        <v>15.970434716564183</v>
      </c>
      <c r="AB533" s="520">
        <v>16.096541840276274</v>
      </c>
      <c r="AC533" s="520">
        <v>2.0365984998500721</v>
      </c>
      <c r="AD533" s="520">
        <v>-2.6376887057682774</v>
      </c>
    </row>
    <row r="534" spans="2:30" x14ac:dyDescent="0.3">
      <c r="B534" s="310"/>
      <c r="C534" s="310"/>
      <c r="D534" s="310"/>
      <c r="Y534" s="519"/>
      <c r="Z534" s="520">
        <v>13.761520232890533</v>
      </c>
      <c r="AA534" s="520">
        <v>17.402224169040515</v>
      </c>
      <c r="AB534" s="520">
        <v>16.096541840276274</v>
      </c>
      <c r="AC534" s="520">
        <v>3.1904433324190933</v>
      </c>
      <c r="AD534" s="520">
        <v>-0.86502496028245857</v>
      </c>
    </row>
    <row r="535" spans="2:30" x14ac:dyDescent="0.3">
      <c r="B535" s="310"/>
      <c r="C535" s="310"/>
      <c r="D535" s="310"/>
      <c r="Y535" s="519"/>
      <c r="Z535" s="520">
        <v>22.109812867509682</v>
      </c>
      <c r="AA535" s="520">
        <v>18.593770561931198</v>
      </c>
      <c r="AB535" s="520">
        <v>16.096541840276274</v>
      </c>
      <c r="AC535" s="520">
        <v>-3.913205274742964</v>
      </c>
      <c r="AD535" s="520">
        <v>0.13731069532134249</v>
      </c>
    </row>
    <row r="536" spans="2:30" x14ac:dyDescent="0.3">
      <c r="B536" s="310"/>
      <c r="C536" s="310"/>
      <c r="D536" s="310"/>
      <c r="Y536" s="519"/>
      <c r="Z536" s="520">
        <v>14.096524965583878</v>
      </c>
      <c r="AA536" s="520">
        <v>18.271390355856049</v>
      </c>
      <c r="AB536" s="520">
        <v>16.096541840276274</v>
      </c>
      <c r="AC536" s="520">
        <v>-6.0070235859528509</v>
      </c>
      <c r="AD536" s="520">
        <v>0.39423512263793115</v>
      </c>
    </row>
    <row r="537" spans="2:30" x14ac:dyDescent="0.3">
      <c r="B537" s="310"/>
      <c r="C537" s="310"/>
      <c r="D537" s="310"/>
      <c r="Y537" s="519"/>
      <c r="Z537" s="520">
        <v>24.602627922113584</v>
      </c>
      <c r="AA537" s="520">
        <v>18.215010406169768</v>
      </c>
      <c r="AB537" s="520">
        <v>16.096541840276274</v>
      </c>
      <c r="AC537" s="520">
        <v>5.4043964501735644</v>
      </c>
      <c r="AD537" s="520">
        <v>-8.1053432457577762E-2</v>
      </c>
    </row>
    <row r="538" spans="2:30" x14ac:dyDescent="0.3">
      <c r="B538" s="310"/>
      <c r="C538" s="310"/>
      <c r="D538" s="310"/>
      <c r="Y538" s="519"/>
      <c r="Z538" s="520">
        <v>27.800238640663022</v>
      </c>
      <c r="AA538" s="520">
        <v>18.392031214605343</v>
      </c>
      <c r="AB538" s="520">
        <v>16.096541840276274</v>
      </c>
      <c r="AC538" s="520">
        <v>3.5844355930117615</v>
      </c>
      <c r="AD538" s="520">
        <v>-0.69939026324760378</v>
      </c>
    </row>
    <row r="539" spans="2:30" x14ac:dyDescent="0.3">
      <c r="B539" s="310"/>
      <c r="C539" s="310"/>
      <c r="D539" s="310"/>
      <c r="Y539" s="519"/>
      <c r="Z539" s="520">
        <v>11.608471546140017</v>
      </c>
      <c r="AA539" s="520">
        <v>16.850089810758217</v>
      </c>
      <c r="AB539" s="520">
        <v>16.096541840276274</v>
      </c>
      <c r="AC539" s="520">
        <v>-1.5359991562931583</v>
      </c>
      <c r="AD539" s="520">
        <v>-0.75432268000099811</v>
      </c>
    </row>
    <row r="540" spans="2:30" x14ac:dyDescent="0.3">
      <c r="B540" s="310"/>
      <c r="C540" s="310"/>
      <c r="D540" s="310"/>
      <c r="Y540" s="519"/>
      <c r="Z540" s="520">
        <v>13.525876668287644</v>
      </c>
      <c r="AA540" s="520">
        <v>16.022208086619713</v>
      </c>
      <c r="AB540" s="520">
        <v>16.096541840276274</v>
      </c>
      <c r="AC540" s="520">
        <v>-1.2904213858184903</v>
      </c>
      <c r="AD540" s="520">
        <v>-0.55702851078980997</v>
      </c>
    </row>
    <row r="541" spans="2:30" x14ac:dyDescent="0.3">
      <c r="B541" s="310"/>
      <c r="C541" s="310"/>
      <c r="D541" s="310"/>
      <c r="Y541" s="519"/>
      <c r="Z541" s="520">
        <v>15.000665891939587</v>
      </c>
      <c r="AA541" s="520">
        <v>14.196389816732495</v>
      </c>
      <c r="AB541" s="520">
        <v>16.096541840276274</v>
      </c>
      <c r="AC541" s="520">
        <v>-1.1379144831110892</v>
      </c>
      <c r="AD541" s="520">
        <v>-1.8513463617274226</v>
      </c>
    </row>
    <row r="542" spans="2:30" x14ac:dyDescent="0.3">
      <c r="B542" s="310"/>
      <c r="C542" s="310"/>
      <c r="D542" s="310"/>
      <c r="Y542" s="519"/>
      <c r="Z542" s="520">
        <v>11.316223040579773</v>
      </c>
      <c r="AA542" s="520">
        <v>12.841906621855637</v>
      </c>
      <c r="AB542" s="520">
        <v>16.096541840276274</v>
      </c>
      <c r="AC542" s="520">
        <v>-4.2977321920167242</v>
      </c>
      <c r="AD542" s="520">
        <v>-2.4637928181836122</v>
      </c>
    </row>
    <row r="543" spans="2:30" x14ac:dyDescent="0.3">
      <c r="B543" s="310"/>
      <c r="C543" s="310"/>
      <c r="D543" s="310"/>
      <c r="Y543" s="519"/>
      <c r="Z543" s="520">
        <v>8.3013528966143593</v>
      </c>
      <c r="AA543" s="520">
        <v>13.269110490835788</v>
      </c>
      <c r="AB543" s="520">
        <v>16.096541840276274</v>
      </c>
      <c r="AC543" s="520">
        <v>-4.6259644014745334</v>
      </c>
      <c r="AD543" s="520">
        <v>-2.5590437505559214</v>
      </c>
    </row>
    <row r="544" spans="2:30" x14ac:dyDescent="0.3">
      <c r="B544" s="310"/>
      <c r="C544" s="310"/>
      <c r="D544" s="310"/>
      <c r="Y544" s="519"/>
      <c r="Z544" s="520">
        <v>11.82190003290307</v>
      </c>
      <c r="AA544" s="520">
        <v>13.285302312406142</v>
      </c>
      <c r="AB544" s="520">
        <v>16.096541840276274</v>
      </c>
      <c r="AC544" s="520">
        <v>-3.6558285063897245</v>
      </c>
      <c r="AD544" s="520">
        <v>-2.9063546243865477</v>
      </c>
    </row>
    <row r="545" spans="2:30" x14ac:dyDescent="0.3">
      <c r="B545" s="310"/>
      <c r="C545" s="310"/>
      <c r="D545" s="310"/>
      <c r="Y545" s="519"/>
      <c r="Z545" s="520">
        <v>18.318856276524997</v>
      </c>
      <c r="AA545" s="520">
        <v>12.710513696497525</v>
      </c>
      <c r="AB545" s="520">
        <v>16.096541840276274</v>
      </c>
      <c r="AC545" s="520">
        <v>-0.70268960218156451</v>
      </c>
      <c r="AD545" s="520">
        <v>-2.9755990652384758</v>
      </c>
    </row>
    <row r="546" spans="2:30" x14ac:dyDescent="0.3">
      <c r="B546" s="310"/>
      <c r="C546" s="310"/>
      <c r="D546" s="310"/>
      <c r="Y546" s="519"/>
      <c r="Z546" s="520">
        <v>14.598898629001077</v>
      </c>
      <c r="AA546" s="520">
        <v>12.830913105427939</v>
      </c>
      <c r="AB546" s="520">
        <v>16.096541840276274</v>
      </c>
      <c r="AC546" s="520">
        <v>-2.2027556828993227</v>
      </c>
      <c r="AD546" s="520">
        <v>-2.6491473832186836</v>
      </c>
    </row>
    <row r="547" spans="2:30" x14ac:dyDescent="0.3">
      <c r="B547" s="310"/>
      <c r="C547" s="310"/>
      <c r="D547" s="310"/>
      <c r="Y547" s="519"/>
      <c r="Z547" s="520">
        <v>13.639219419280122</v>
      </c>
      <c r="AA547" s="520">
        <v>13.101986098183271</v>
      </c>
      <c r="AB547" s="520">
        <v>16.096541840276274</v>
      </c>
      <c r="AC547" s="520">
        <v>-3.7215975026328749</v>
      </c>
      <c r="AD547" s="520">
        <v>-2.4951078116781957</v>
      </c>
    </row>
    <row r="548" spans="2:30" x14ac:dyDescent="0.3">
      <c r="B548" s="310"/>
      <c r="C548" s="310"/>
      <c r="D548" s="310"/>
      <c r="Y548" s="519"/>
      <c r="Z548" s="520">
        <v>10.977145580579259</v>
      </c>
      <c r="AA548" s="520">
        <v>13.174511754757162</v>
      </c>
      <c r="AB548" s="520">
        <v>16.096541840276274</v>
      </c>
      <c r="AC548" s="520">
        <v>-1.6226255690745859</v>
      </c>
      <c r="AD548" s="520">
        <v>-2.9977110595233034</v>
      </c>
    </row>
    <row r="549" spans="2:30" x14ac:dyDescent="0.3">
      <c r="B549" s="310"/>
      <c r="C549" s="310"/>
      <c r="D549" s="310"/>
      <c r="Y549" s="519"/>
      <c r="Z549" s="520">
        <v>12.159018903092692</v>
      </c>
      <c r="AA549" s="520">
        <v>13.258031568198296</v>
      </c>
      <c r="AB549" s="520">
        <v>16.096541840276274</v>
      </c>
      <c r="AC549" s="520">
        <v>-2.0125704178781803</v>
      </c>
      <c r="AD549" s="520">
        <v>-3.2933557842639192</v>
      </c>
    </row>
    <row r="550" spans="2:30" x14ac:dyDescent="0.3">
      <c r="B550" s="310"/>
      <c r="C550" s="310"/>
      <c r="D550" s="310"/>
      <c r="Y550" s="519"/>
      <c r="Z550" s="520">
        <v>10.198863845901679</v>
      </c>
      <c r="AA550" s="520">
        <v>13.20555523916021</v>
      </c>
      <c r="AB550" s="520">
        <v>16.096541840276274</v>
      </c>
      <c r="AC550" s="520">
        <v>-3.5476874006911174</v>
      </c>
      <c r="AD550" s="520">
        <v>-3.3046364053303541</v>
      </c>
    </row>
    <row r="551" spans="2:30" x14ac:dyDescent="0.3">
      <c r="B551" s="310"/>
      <c r="C551" s="310"/>
      <c r="D551" s="310"/>
      <c r="Y551" s="519"/>
      <c r="Z551" s="520">
        <v>12.329579628920294</v>
      </c>
      <c r="AA551" s="520">
        <v>13.01757079783791</v>
      </c>
      <c r="AB551" s="520">
        <v>16.096541840276274</v>
      </c>
      <c r="AC551" s="520">
        <v>-7.1740512413054773</v>
      </c>
      <c r="AD551" s="520">
        <v>-3.2964526999638588</v>
      </c>
    </row>
    <row r="552" spans="2:30" x14ac:dyDescent="0.3">
      <c r="B552" s="310"/>
      <c r="C552" s="310"/>
      <c r="D552" s="310"/>
      <c r="Y552" s="519"/>
      <c r="Z552" s="520">
        <v>18.903494970612961</v>
      </c>
      <c r="AA552" s="520">
        <v>13.12145321440129</v>
      </c>
      <c r="AB552" s="520">
        <v>16.096541840276274</v>
      </c>
      <c r="AC552" s="520">
        <v>-2.7722026753658753</v>
      </c>
      <c r="AD552" s="520">
        <v>-3.3266709854957832</v>
      </c>
    </row>
    <row r="553" spans="2:30" x14ac:dyDescent="0.3">
      <c r="B553" s="310"/>
      <c r="C553" s="310"/>
      <c r="D553" s="310"/>
      <c r="Y553" s="519"/>
      <c r="Z553" s="520">
        <v>14.231564325734471</v>
      </c>
      <c r="AA553" s="520">
        <v>13.614029482575031</v>
      </c>
      <c r="AB553" s="520">
        <v>16.096541840276274</v>
      </c>
      <c r="AC553" s="520">
        <v>-2.2817200303643688</v>
      </c>
      <c r="AD553" s="520">
        <v>-2.8828760036278629</v>
      </c>
    </row>
    <row r="554" spans="2:30" x14ac:dyDescent="0.3">
      <c r="B554" s="310"/>
      <c r="C554" s="310"/>
      <c r="D554" s="310"/>
      <c r="Y554" s="519"/>
      <c r="Z554" s="520">
        <v>12.323328330024022</v>
      </c>
      <c r="AA554" s="520">
        <v>13.292161820634689</v>
      </c>
      <c r="AB554" s="520">
        <v>16.096541840276274</v>
      </c>
      <c r="AC554" s="520">
        <v>-3.6643115650674076</v>
      </c>
      <c r="AD554" s="520">
        <v>-2.8000775762309007</v>
      </c>
    </row>
    <row r="555" spans="2:30" x14ac:dyDescent="0.3">
      <c r="B555" s="310"/>
      <c r="C555" s="310"/>
      <c r="D555" s="310"/>
      <c r="Y555" s="519">
        <v>44378</v>
      </c>
      <c r="Z555" s="520">
        <v>11.704322496522925</v>
      </c>
      <c r="AA555" s="520">
        <v>13.443633059457088</v>
      </c>
      <c r="AB555" s="520">
        <v>4.1625762954966063</v>
      </c>
      <c r="AC555" s="520">
        <v>-1.8341535677980545</v>
      </c>
      <c r="AD555" s="520">
        <v>-2.1524123526579411</v>
      </c>
    </row>
    <row r="556" spans="2:30" x14ac:dyDescent="0.3">
      <c r="B556" s="310"/>
      <c r="C556" s="310"/>
      <c r="D556" s="310"/>
      <c r="Y556" s="519"/>
      <c r="Z556" s="520">
        <v>15.607052780308862</v>
      </c>
      <c r="AA556" s="520">
        <v>12.73447901704775</v>
      </c>
      <c r="AB556" s="520">
        <v>4.1625762954966063</v>
      </c>
      <c r="AC556" s="520">
        <v>1.0939944551972616</v>
      </c>
      <c r="AD556" s="520">
        <v>-2.1698171700141211</v>
      </c>
    </row>
    <row r="557" spans="2:30" x14ac:dyDescent="0.3">
      <c r="B557" s="310"/>
      <c r="C557" s="310"/>
      <c r="D557" s="310"/>
      <c r="Y557" s="519"/>
      <c r="Z557" s="520">
        <v>7.9457902123192898</v>
      </c>
      <c r="AA557" s="520">
        <v>12.425453705751936</v>
      </c>
      <c r="AB557" s="520">
        <v>4.1625762954966063</v>
      </c>
      <c r="AC557" s="520">
        <v>-2.9680984089123825</v>
      </c>
      <c r="AD557" s="520">
        <v>-1.5925757509491234</v>
      </c>
    </row>
    <row r="558" spans="2:30" x14ac:dyDescent="0.3">
      <c r="B558" s="310"/>
      <c r="C558" s="310"/>
      <c r="D558" s="310"/>
      <c r="Y558" s="519"/>
      <c r="Z558" s="520">
        <v>13.38987830067707</v>
      </c>
      <c r="AA558" s="520">
        <v>11.353980178797498</v>
      </c>
      <c r="AB558" s="520">
        <v>4.1625762954966063</v>
      </c>
      <c r="AC558" s="520">
        <v>-2.6403946762947612</v>
      </c>
      <c r="AD558" s="520">
        <v>-1.706039263797166</v>
      </c>
    </row>
    <row r="559" spans="2:30" x14ac:dyDescent="0.3">
      <c r="B559" s="310"/>
      <c r="C559" s="310"/>
      <c r="D559" s="310"/>
      <c r="Y559" s="519"/>
      <c r="Z559" s="520">
        <v>13.939416673747612</v>
      </c>
      <c r="AA559" s="520">
        <v>10.382185525849026</v>
      </c>
      <c r="AB559" s="520">
        <v>4.1625762954966063</v>
      </c>
      <c r="AC559" s="520">
        <v>-2.8940363968591356</v>
      </c>
      <c r="AD559" s="520">
        <v>-1.9697795904199527</v>
      </c>
    </row>
    <row r="560" spans="2:30" x14ac:dyDescent="0.3">
      <c r="B560" s="310"/>
      <c r="C560" s="310"/>
      <c r="D560" s="310"/>
      <c r="Y560" s="519"/>
      <c r="Z560" s="520">
        <v>12.068387146663786</v>
      </c>
      <c r="AA560" s="520">
        <v>9.7245787196493598</v>
      </c>
      <c r="AB560" s="520">
        <v>4.1625762954966063</v>
      </c>
      <c r="AC560" s="520">
        <v>1.7589699030906161</v>
      </c>
      <c r="AD560" s="520">
        <v>-2.1007120786787943</v>
      </c>
    </row>
    <row r="561" spans="2:30" x14ac:dyDescent="0.3">
      <c r="B561" s="310"/>
      <c r="C561" s="310"/>
      <c r="D561" s="310"/>
      <c r="Y561" s="519"/>
      <c r="Z561" s="520">
        <v>4.8230136413429401</v>
      </c>
      <c r="AA561" s="520">
        <v>9.2809400507351416</v>
      </c>
      <c r="AB561" s="520">
        <v>4.1625762954966063</v>
      </c>
      <c r="AC561" s="520">
        <v>-4.4585561550037056</v>
      </c>
      <c r="AD561" s="520">
        <v>-2.4550180771397327</v>
      </c>
    </row>
    <row r="562" spans="2:30" x14ac:dyDescent="0.3">
      <c r="B562" s="310"/>
      <c r="C562" s="310"/>
      <c r="D562" s="310"/>
      <c r="Y562" s="519"/>
      <c r="Z562" s="520">
        <v>4.9017599258836224</v>
      </c>
      <c r="AA562" s="520">
        <v>8.2263255739546235</v>
      </c>
      <c r="AB562" s="520">
        <v>4.1625762954966063</v>
      </c>
      <c r="AC562" s="520">
        <v>-3.6803358541575619</v>
      </c>
      <c r="AD562" s="520">
        <v>-3.1772627197475396</v>
      </c>
    </row>
    <row r="563" spans="2:30" x14ac:dyDescent="0.3">
      <c r="B563" s="310"/>
      <c r="C563" s="310"/>
      <c r="D563" s="310"/>
      <c r="Y563" s="519"/>
      <c r="Z563" s="520">
        <v>11.003805136911204</v>
      </c>
      <c r="AA563" s="520">
        <v>7.7284719491000073</v>
      </c>
      <c r="AB563" s="520">
        <v>4.1625762954966063</v>
      </c>
      <c r="AC563" s="520">
        <v>0.17746703738536951</v>
      </c>
      <c r="AD563" s="520">
        <v>-3.6102495973071353</v>
      </c>
    </row>
    <row r="564" spans="2:30" x14ac:dyDescent="0.3">
      <c r="B564" s="310"/>
      <c r="C564" s="310"/>
      <c r="D564" s="310"/>
      <c r="Y564" s="519"/>
      <c r="Z564" s="520">
        <v>4.8403195299197606</v>
      </c>
      <c r="AA564" s="520">
        <v>6.8085974760257004</v>
      </c>
      <c r="AB564" s="520">
        <v>4.1625762954966063</v>
      </c>
      <c r="AC564" s="520">
        <v>-5.4482403981389496</v>
      </c>
      <c r="AD564" s="520">
        <v>-4.4299302343063784</v>
      </c>
    </row>
    <row r="565" spans="2:30" x14ac:dyDescent="0.3">
      <c r="B565" s="310"/>
      <c r="C565" s="310"/>
      <c r="D565" s="310"/>
      <c r="Y565" s="519"/>
      <c r="Z565" s="520">
        <v>6.0075769632134453</v>
      </c>
      <c r="AA565" s="520">
        <v>6.3716122551709962</v>
      </c>
      <c r="AB565" s="520">
        <v>4.1625762954966063</v>
      </c>
      <c r="AC565" s="520">
        <v>-7.696107174549411</v>
      </c>
      <c r="AD565" s="520">
        <v>-4.6173987480077967</v>
      </c>
    </row>
    <row r="566" spans="2:30" x14ac:dyDescent="0.3">
      <c r="B566" s="310"/>
      <c r="C566" s="310"/>
      <c r="D566" s="310"/>
      <c r="Y566" s="519"/>
      <c r="Z566" s="520">
        <v>10.454441299765289</v>
      </c>
      <c r="AA566" s="520">
        <v>6.1657451868051885</v>
      </c>
      <c r="AB566" s="520">
        <v>4.1625762954966063</v>
      </c>
      <c r="AC566" s="520">
        <v>-5.9249445397763054</v>
      </c>
      <c r="AD566" s="520">
        <v>-4.7528593063639999</v>
      </c>
    </row>
    <row r="567" spans="2:30" x14ac:dyDescent="0.3">
      <c r="B567" s="310"/>
      <c r="C567" s="310"/>
      <c r="D567" s="310"/>
      <c r="Y567" s="519"/>
      <c r="Z567" s="520">
        <v>5.6292658351436433</v>
      </c>
      <c r="AA567" s="520">
        <v>5.9210530767927736</v>
      </c>
      <c r="AB567" s="520">
        <v>4.1625762954966063</v>
      </c>
      <c r="AC567" s="520">
        <v>-3.9787945559040878</v>
      </c>
      <c r="AD567" s="520">
        <v>-4.6551112653338516</v>
      </c>
    </row>
    <row r="568" spans="2:30" x14ac:dyDescent="0.3">
      <c r="B568" s="310"/>
      <c r="C568" s="310"/>
      <c r="D568" s="310"/>
      <c r="Y568" s="519"/>
      <c r="Z568" s="520">
        <v>1.7641170953600116</v>
      </c>
      <c r="AA568" s="520">
        <v>5.0237147722329984</v>
      </c>
      <c r="AB568" s="520">
        <v>4.1625762954966063</v>
      </c>
      <c r="AC568" s="520">
        <v>-5.7708357509136334</v>
      </c>
      <c r="AD568" s="520">
        <v>-4.8939727565417268</v>
      </c>
    </row>
    <row r="569" spans="2:30" x14ac:dyDescent="0.3">
      <c r="B569" s="310"/>
      <c r="C569" s="310"/>
      <c r="D569" s="310"/>
      <c r="Y569" s="519"/>
      <c r="Z569" s="520">
        <v>3.4606904473229658</v>
      </c>
      <c r="AA569" s="520">
        <v>3.5309931556121854</v>
      </c>
      <c r="AB569" s="520">
        <v>4.1625762954966063</v>
      </c>
      <c r="AC569" s="520">
        <v>-4.6285597626509798</v>
      </c>
      <c r="AD569" s="520">
        <v>-5.7287471010394864</v>
      </c>
    </row>
    <row r="570" spans="2:30" x14ac:dyDescent="0.3">
      <c r="B570" s="310"/>
      <c r="C570" s="310"/>
      <c r="D570" s="310"/>
      <c r="Y570" s="519"/>
      <c r="Z570" s="520">
        <v>9.2909603668243026</v>
      </c>
      <c r="AA570" s="520">
        <v>2.9610127129922001</v>
      </c>
      <c r="AB570" s="520">
        <v>4.1625762954966063</v>
      </c>
      <c r="AC570" s="520">
        <v>0.8617033245964052</v>
      </c>
      <c r="AD570" s="520">
        <v>-5.8645858101465809</v>
      </c>
    </row>
    <row r="571" spans="2:30" x14ac:dyDescent="0.3">
      <c r="B571" s="310"/>
      <c r="C571" s="310"/>
      <c r="D571" s="310"/>
      <c r="Y571" s="519"/>
      <c r="Z571" s="520">
        <v>-1.4410486019986646</v>
      </c>
      <c r="AA571" s="520">
        <v>2.7463015512932478</v>
      </c>
      <c r="AB571" s="520">
        <v>4.1625762954966063</v>
      </c>
      <c r="AC571" s="520">
        <v>-7.1202708365940737</v>
      </c>
      <c r="AD571" s="520">
        <v>-5.8225831450642191</v>
      </c>
    </row>
    <row r="572" spans="2:30" x14ac:dyDescent="0.3">
      <c r="B572" s="310"/>
      <c r="C572" s="310"/>
      <c r="D572" s="310"/>
      <c r="Y572" s="519"/>
      <c r="Z572" s="520">
        <v>-4.4414743531322465</v>
      </c>
      <c r="AA572" s="520">
        <v>2.8555037173277134</v>
      </c>
      <c r="AB572" s="520">
        <v>4.1625762954966063</v>
      </c>
      <c r="AC572" s="520">
        <v>-13.539527586033728</v>
      </c>
      <c r="AD572" s="520">
        <v>-5.5891002870942623</v>
      </c>
    </row>
    <row r="573" spans="2:30" x14ac:dyDescent="0.3">
      <c r="B573" s="310"/>
      <c r="C573" s="310"/>
      <c r="D573" s="310"/>
      <c r="Y573" s="519"/>
      <c r="Z573" s="520">
        <v>6.4645782014253896</v>
      </c>
      <c r="AA573" s="520">
        <v>2.8515648366832331</v>
      </c>
      <c r="AB573" s="520">
        <v>4.1625762954966063</v>
      </c>
      <c r="AC573" s="520">
        <v>-6.8758155035259705</v>
      </c>
      <c r="AD573" s="520">
        <v>-5.735618195524629</v>
      </c>
    </row>
    <row r="574" spans="2:30" x14ac:dyDescent="0.3">
      <c r="B574" s="310"/>
      <c r="C574" s="310"/>
      <c r="D574" s="310"/>
      <c r="Y574" s="519"/>
      <c r="Z574" s="520">
        <v>4.1262877032509788</v>
      </c>
      <c r="AA574" s="520">
        <v>1.9036592079875823</v>
      </c>
      <c r="AB574" s="520">
        <v>4.1625762954966063</v>
      </c>
      <c r="AC574" s="520">
        <v>-3.6847759003275513</v>
      </c>
      <c r="AD574" s="520">
        <v>-6.6131291856809487</v>
      </c>
    </row>
    <row r="575" spans="2:30" x14ac:dyDescent="0.3">
      <c r="B575" s="310"/>
      <c r="C575" s="310"/>
      <c r="D575" s="310"/>
      <c r="Y575" s="519"/>
      <c r="Z575" s="520">
        <v>2.5285322576012685</v>
      </c>
      <c r="AA575" s="520">
        <v>2.0744357445940333</v>
      </c>
      <c r="AB575" s="520">
        <v>4.1625762954966063</v>
      </c>
      <c r="AC575" s="520">
        <v>-4.1364557451239392</v>
      </c>
      <c r="AD575" s="520">
        <v>-6.8071237322384297</v>
      </c>
    </row>
    <row r="576" spans="2:30" x14ac:dyDescent="0.3">
      <c r="B576" s="310"/>
      <c r="C576" s="310"/>
      <c r="D576" s="310"/>
      <c r="Y576" s="519"/>
      <c r="Z576" s="520">
        <v>3.4331182828116038</v>
      </c>
      <c r="AA576" s="520">
        <v>2.5800096910660213</v>
      </c>
      <c r="AB576" s="520">
        <v>4.1625762954966063</v>
      </c>
      <c r="AC576" s="520">
        <v>-5.654185121663545</v>
      </c>
      <c r="AD576" s="520">
        <v>-6.4941996260161989</v>
      </c>
    </row>
    <row r="577" spans="2:30" x14ac:dyDescent="0.3">
      <c r="B577" s="310"/>
      <c r="C577" s="310"/>
      <c r="D577" s="310"/>
      <c r="Y577" s="519"/>
      <c r="Z577" s="520">
        <v>2.6556209659547463</v>
      </c>
      <c r="AA577" s="520">
        <v>2.4103597262666381</v>
      </c>
      <c r="AB577" s="520">
        <v>4.1625762954966063</v>
      </c>
      <c r="AC577" s="520">
        <v>-5.2808736064978348</v>
      </c>
      <c r="AD577" s="520">
        <v>-6.5615099018864669</v>
      </c>
    </row>
    <row r="578" spans="2:30" x14ac:dyDescent="0.3">
      <c r="B578" s="310"/>
      <c r="C578" s="310"/>
      <c r="D578" s="310"/>
      <c r="Y578" s="519"/>
      <c r="Z578" s="520">
        <v>-0.24561284575350539</v>
      </c>
      <c r="AA578" s="520">
        <v>2.2076316869841364</v>
      </c>
      <c r="AB578" s="520">
        <v>4.1625762954966063</v>
      </c>
      <c r="AC578" s="520">
        <v>-8.4782326624964384</v>
      </c>
      <c r="AD578" s="520">
        <v>-6.6655397978849811</v>
      </c>
    </row>
    <row r="579" spans="2:30" x14ac:dyDescent="0.3">
      <c r="B579" s="310"/>
      <c r="C579" s="310"/>
      <c r="D579" s="310"/>
      <c r="Y579" s="519"/>
      <c r="Z579" s="520">
        <v>-0.90245672782833131</v>
      </c>
      <c r="AA579" s="520">
        <v>2.4097249127365035</v>
      </c>
      <c r="AB579" s="520">
        <v>4.1625762954966063</v>
      </c>
      <c r="AC579" s="520">
        <v>-11.349058842478115</v>
      </c>
      <c r="AD579" s="520">
        <v>-6.6020319860317738</v>
      </c>
    </row>
    <row r="580" spans="2:30" x14ac:dyDescent="0.3">
      <c r="B580" s="310"/>
      <c r="C580" s="310"/>
      <c r="D580" s="310"/>
      <c r="Y580" s="519"/>
      <c r="Z580" s="520">
        <v>5.2770284478297063</v>
      </c>
      <c r="AA580" s="520">
        <v>2.3350920880099619</v>
      </c>
      <c r="AB580" s="520">
        <v>4.1625762954966063</v>
      </c>
      <c r="AC580" s="520">
        <v>-7.3469874346178443</v>
      </c>
      <c r="AD580" s="520">
        <v>-6.3949735581950495</v>
      </c>
    </row>
    <row r="581" spans="2:30" x14ac:dyDescent="0.3">
      <c r="B581" s="310"/>
      <c r="C581" s="310"/>
      <c r="D581" s="310"/>
      <c r="Y581" s="519"/>
      <c r="Z581" s="520">
        <v>2.7071914282734673</v>
      </c>
      <c r="AA581" s="520">
        <v>2.2633658898394096</v>
      </c>
      <c r="AB581" s="520">
        <v>4.1625762954966063</v>
      </c>
      <c r="AC581" s="520">
        <v>-4.4129851723171498</v>
      </c>
      <c r="AD581" s="520">
        <v>-6.1881497829916281</v>
      </c>
    </row>
    <row r="582" spans="2:30" x14ac:dyDescent="0.3">
      <c r="B582" s="310"/>
      <c r="C582" s="310"/>
      <c r="D582" s="310"/>
      <c r="Y582" s="519"/>
      <c r="Z582" s="520">
        <v>3.943184837867836</v>
      </c>
      <c r="AA582" s="520">
        <v>2.7512056172382935</v>
      </c>
      <c r="AB582" s="520">
        <v>4.1625762954966063</v>
      </c>
      <c r="AC582" s="520">
        <v>-3.6919010621514872</v>
      </c>
      <c r="AD582" s="520">
        <v>-5.7109936368742273</v>
      </c>
    </row>
    <row r="583" spans="2:30" x14ac:dyDescent="0.3">
      <c r="B583" s="310"/>
      <c r="C583" s="310"/>
      <c r="D583" s="310"/>
      <c r="Y583" s="519"/>
      <c r="Z583" s="520">
        <v>2.9106885097258139</v>
      </c>
      <c r="AA583" s="520">
        <v>3.9509493215090083</v>
      </c>
      <c r="AB583" s="520">
        <v>4.1625762954966063</v>
      </c>
      <c r="AC583" s="520">
        <v>-4.2047761268064789</v>
      </c>
      <c r="AD583" s="520">
        <v>-4.3311255011114076</v>
      </c>
    </row>
    <row r="584" spans="2:30" x14ac:dyDescent="0.3">
      <c r="B584" s="310"/>
      <c r="C584" s="310"/>
      <c r="D584" s="310"/>
      <c r="Y584" s="519"/>
      <c r="Z584" s="520">
        <v>2.1535375787608801</v>
      </c>
      <c r="AA584" s="520">
        <v>3.8296009347555811</v>
      </c>
      <c r="AB584" s="520">
        <v>4.1625762954966063</v>
      </c>
      <c r="AC584" s="520">
        <v>-3.8331071800738812</v>
      </c>
      <c r="AD584" s="520">
        <v>-4.209176402249347</v>
      </c>
    </row>
    <row r="585" spans="2:30" x14ac:dyDescent="0.3">
      <c r="B585" s="310"/>
      <c r="C585" s="310"/>
      <c r="D585" s="310"/>
      <c r="Y585" s="519"/>
      <c r="Z585" s="520">
        <v>3.1692652460386803</v>
      </c>
      <c r="AA585" s="520">
        <v>3.7415396473597875</v>
      </c>
      <c r="AB585" s="520">
        <v>4.1625762954966063</v>
      </c>
      <c r="AC585" s="520">
        <v>-5.1381396396746339</v>
      </c>
      <c r="AD585" s="520">
        <v>-4.3521508046483195</v>
      </c>
    </row>
    <row r="586" spans="2:30" x14ac:dyDescent="0.3">
      <c r="B586" s="310"/>
      <c r="C586" s="310"/>
      <c r="D586" s="310"/>
      <c r="Y586" s="519">
        <v>44409</v>
      </c>
      <c r="Z586" s="520">
        <v>7.4957492020666763</v>
      </c>
      <c r="AA586" s="520">
        <v>3.5996730559663037</v>
      </c>
      <c r="AB586" s="520">
        <v>4.1625762954966063</v>
      </c>
      <c r="AC586" s="520">
        <v>-1.6899818921383769</v>
      </c>
      <c r="AD586" s="520">
        <v>-4.6357096108577611</v>
      </c>
    </row>
    <row r="587" spans="2:30" x14ac:dyDescent="0.3">
      <c r="B587" s="310"/>
      <c r="C587" s="310"/>
      <c r="D587" s="310"/>
      <c r="Y587" s="519"/>
      <c r="Z587" s="520">
        <v>4.4275897405557139</v>
      </c>
      <c r="AA587" s="520">
        <v>3.8947429770839457</v>
      </c>
      <c r="AB587" s="520">
        <v>4.1625762954966063</v>
      </c>
      <c r="AC587" s="520">
        <v>-6.49334374258342</v>
      </c>
      <c r="AD587" s="520">
        <v>-4.2616450125708401</v>
      </c>
    </row>
    <row r="588" spans="2:30" x14ac:dyDescent="0.3">
      <c r="B588" s="310"/>
      <c r="C588" s="310"/>
      <c r="D588" s="310"/>
      <c r="Y588" s="519"/>
      <c r="Z588" s="520">
        <v>2.0907624165029137</v>
      </c>
      <c r="AA588" s="520">
        <v>4.07718198719654</v>
      </c>
      <c r="AB588" s="520">
        <v>4.1625762954966063</v>
      </c>
      <c r="AC588" s="520">
        <v>-5.4138059891099601</v>
      </c>
      <c r="AD588" s="520">
        <v>-4.1837312752911453</v>
      </c>
    </row>
    <row r="589" spans="2:30" x14ac:dyDescent="0.3">
      <c r="B589" s="310"/>
      <c r="C589" s="310"/>
      <c r="D589" s="310"/>
      <c r="Y589" s="519"/>
      <c r="Z589" s="520">
        <v>2.950118698113446</v>
      </c>
      <c r="AA589" s="520">
        <v>4.2254991519559928</v>
      </c>
      <c r="AB589" s="520">
        <v>4.1625762954966063</v>
      </c>
      <c r="AC589" s="520">
        <v>-5.6768127056175786</v>
      </c>
      <c r="AD589" s="520">
        <v>-4.1146568353701314</v>
      </c>
    </row>
    <row r="590" spans="2:30" x14ac:dyDescent="0.3">
      <c r="B590" s="310"/>
      <c r="C590" s="310"/>
      <c r="D590" s="310"/>
      <c r="Y590" s="519"/>
      <c r="Z590" s="520">
        <v>4.9761779575493073</v>
      </c>
      <c r="AA590" s="520">
        <v>3.7145618880795843</v>
      </c>
      <c r="AB590" s="520">
        <v>4.1625762954966063</v>
      </c>
      <c r="AC590" s="520">
        <v>-1.5863239387980315</v>
      </c>
      <c r="AD590" s="520">
        <v>-4.8046457530470326</v>
      </c>
    </row>
    <row r="591" spans="2:30" x14ac:dyDescent="0.3">
      <c r="B591" s="310"/>
      <c r="C591" s="310"/>
      <c r="D591" s="310"/>
      <c r="Y591" s="519"/>
      <c r="Z591" s="520">
        <v>3.4306106495490409</v>
      </c>
      <c r="AA591" s="520">
        <v>4.4932042203595639</v>
      </c>
      <c r="AB591" s="520">
        <v>4.1625762954966063</v>
      </c>
      <c r="AC591" s="520">
        <v>-3.287711019116017</v>
      </c>
      <c r="AD591" s="520">
        <v>-4.021489814508949</v>
      </c>
    </row>
    <row r="592" spans="2:30" x14ac:dyDescent="0.3">
      <c r="B592" s="310"/>
      <c r="C592" s="310"/>
      <c r="D592" s="310"/>
      <c r="Y592" s="519"/>
      <c r="Z592" s="520">
        <v>4.2074853993548516</v>
      </c>
      <c r="AA592" s="520">
        <v>4.7765771929574203</v>
      </c>
      <c r="AB592" s="520">
        <v>4.1625762954966063</v>
      </c>
      <c r="AC592" s="520">
        <v>-4.654618560227533</v>
      </c>
      <c r="AD592" s="520">
        <v>-3.7763437839583673</v>
      </c>
    </row>
    <row r="593" spans="2:30" x14ac:dyDescent="0.3">
      <c r="B593" s="310"/>
      <c r="C593" s="310"/>
      <c r="D593" s="310"/>
      <c r="Y593" s="519"/>
      <c r="Z593" s="520">
        <v>3.9191883549318201</v>
      </c>
      <c r="AA593" s="520">
        <v>4.9400081575052521</v>
      </c>
      <c r="AB593" s="520">
        <v>4.1625762954966063</v>
      </c>
      <c r="AC593" s="520">
        <v>-6.519904315876687</v>
      </c>
      <c r="AD593" s="520">
        <v>-3.5668367803660295</v>
      </c>
    </row>
    <row r="594" spans="2:30" x14ac:dyDescent="0.3">
      <c r="B594" s="310"/>
      <c r="C594" s="310"/>
      <c r="D594" s="310"/>
      <c r="Y594" s="519"/>
      <c r="Z594" s="520">
        <v>9.8780860665155661</v>
      </c>
      <c r="AA594" s="520">
        <v>4.6850845401952794</v>
      </c>
      <c r="AB594" s="520">
        <v>4.1625762954966063</v>
      </c>
      <c r="AC594" s="520">
        <v>-1.0112521728168389</v>
      </c>
      <c r="AD594" s="520">
        <v>-3.4065950032223355</v>
      </c>
    </row>
    <row r="595" spans="2:30" x14ac:dyDescent="0.3">
      <c r="B595" s="310"/>
      <c r="C595" s="310"/>
      <c r="D595" s="310"/>
      <c r="Y595" s="519"/>
      <c r="Z595" s="520">
        <v>4.0743732246879079</v>
      </c>
      <c r="AA595" s="520">
        <v>4.6479960636365503</v>
      </c>
      <c r="AB595" s="520">
        <v>4.1625762954966063</v>
      </c>
      <c r="AC595" s="520">
        <v>-3.6977837752558855</v>
      </c>
      <c r="AD595" s="520">
        <v>-2.8461500689243064</v>
      </c>
    </row>
    <row r="596" spans="2:30" x14ac:dyDescent="0.3">
      <c r="B596" s="310"/>
      <c r="C596" s="310"/>
      <c r="D596" s="310"/>
      <c r="Y596" s="519"/>
      <c r="Z596" s="520">
        <v>4.0941354499482747</v>
      </c>
      <c r="AA596" s="520">
        <v>4.9901204121143099</v>
      </c>
      <c r="AB596" s="520">
        <v>4.1625762954966063</v>
      </c>
      <c r="AC596" s="520">
        <v>-4.2102636804712148</v>
      </c>
      <c r="AD596" s="520">
        <v>-1.9134806697215652</v>
      </c>
    </row>
    <row r="597" spans="2:30" x14ac:dyDescent="0.3">
      <c r="B597" s="310"/>
      <c r="C597" s="310"/>
      <c r="D597" s="310"/>
      <c r="Y597" s="519"/>
      <c r="Z597" s="520">
        <v>3.1917126363794939</v>
      </c>
      <c r="AA597" s="520">
        <v>5.7891071228872537</v>
      </c>
      <c r="AB597" s="520">
        <v>4.1625762954966063</v>
      </c>
      <c r="AC597" s="520">
        <v>-0.46463149879217269</v>
      </c>
      <c r="AD597" s="520">
        <v>-0.83063163608157509</v>
      </c>
    </row>
    <row r="598" spans="2:30" x14ac:dyDescent="0.3">
      <c r="B598" s="310"/>
      <c r="C598" s="310"/>
      <c r="D598" s="310"/>
      <c r="Y598" s="519"/>
      <c r="Z598" s="520">
        <v>3.1709913136379422</v>
      </c>
      <c r="AA598" s="520">
        <v>4.7093107244642169</v>
      </c>
      <c r="AB598" s="520">
        <v>4.1625762954966063</v>
      </c>
      <c r="AC598" s="520">
        <v>0.63540352097018626</v>
      </c>
      <c r="AD598" s="520">
        <v>-7.5962349796893952E-2</v>
      </c>
    </row>
    <row r="599" spans="2:30" x14ac:dyDescent="0.3">
      <c r="B599" s="310"/>
      <c r="C599" s="310"/>
      <c r="D599" s="310"/>
      <c r="Y599" s="519"/>
      <c r="Z599" s="520">
        <v>6.6023558386991681</v>
      </c>
      <c r="AA599" s="520">
        <v>4.4932893903531648</v>
      </c>
      <c r="AB599" s="520">
        <v>4.1625762954966063</v>
      </c>
      <c r="AC599" s="520">
        <v>1.8740672341916564</v>
      </c>
      <c r="AD599" s="520">
        <v>0.20546683175775268</v>
      </c>
    </row>
    <row r="600" spans="2:30" x14ac:dyDescent="0.3">
      <c r="B600" s="310"/>
      <c r="C600" s="310"/>
      <c r="D600" s="310"/>
      <c r="Y600" s="519"/>
      <c r="Z600" s="520">
        <v>9.512095330342424</v>
      </c>
      <c r="AA600" s="520">
        <v>4.397320949020048</v>
      </c>
      <c r="AB600" s="520">
        <v>4.1625762954966063</v>
      </c>
      <c r="AC600" s="520">
        <v>1.0600389196032438</v>
      </c>
      <c r="AD600" s="520">
        <v>3.2019804136394568E-2</v>
      </c>
    </row>
    <row r="601" spans="2:30" x14ac:dyDescent="0.3">
      <c r="B601" s="310"/>
      <c r="C601" s="310"/>
      <c r="D601" s="310"/>
      <c r="Y601" s="519"/>
      <c r="Z601" s="520">
        <v>2.3195112775543061</v>
      </c>
      <c r="AA601" s="520">
        <v>4.7552781228896892</v>
      </c>
      <c r="AB601" s="520">
        <v>4.1625762954966063</v>
      </c>
      <c r="AC601" s="520">
        <v>4.2714328311759289</v>
      </c>
      <c r="AD601" s="520">
        <v>0.22537722109154654</v>
      </c>
    </row>
    <row r="602" spans="2:30" x14ac:dyDescent="0.3">
      <c r="B602" s="310"/>
      <c r="C602" s="310"/>
      <c r="D602" s="310"/>
      <c r="Y602" s="519"/>
      <c r="Z602" s="520">
        <v>2.5622238859105479</v>
      </c>
      <c r="AA602" s="520">
        <v>4.7065650694127852</v>
      </c>
      <c r="AB602" s="520">
        <v>4.1625762954966063</v>
      </c>
      <c r="AC602" s="520">
        <v>-1.727779504373359</v>
      </c>
      <c r="AD602" s="520">
        <v>2.2749639365770236E-2</v>
      </c>
    </row>
    <row r="603" spans="2:30" x14ac:dyDescent="0.3">
      <c r="B603" s="310"/>
      <c r="C603" s="310"/>
      <c r="D603" s="310"/>
      <c r="Y603" s="519"/>
      <c r="Z603" s="520">
        <v>3.4223563606164555</v>
      </c>
      <c r="AA603" s="520">
        <v>5.0377785870701386</v>
      </c>
      <c r="AB603" s="520">
        <v>4.1625762954966063</v>
      </c>
      <c r="AC603" s="520">
        <v>-5.4243928738207217</v>
      </c>
      <c r="AD603" s="520">
        <v>-3.0411346643353859E-2</v>
      </c>
    </row>
    <row r="604" spans="2:30" x14ac:dyDescent="0.3">
      <c r="B604" s="310"/>
      <c r="C604" s="310"/>
      <c r="D604" s="310"/>
      <c r="Y604" s="519"/>
      <c r="Z604" s="520">
        <v>5.6974128534669788</v>
      </c>
      <c r="AA604" s="520">
        <v>4.6141649387109345</v>
      </c>
      <c r="AB604" s="520">
        <v>4.1625762954966063</v>
      </c>
      <c r="AC604" s="520">
        <v>0.88887041989389104</v>
      </c>
      <c r="AD604" s="520">
        <v>-0.1042144480611995</v>
      </c>
    </row>
    <row r="605" spans="2:30" x14ac:dyDescent="0.3">
      <c r="B605" s="310"/>
      <c r="C605" s="310"/>
      <c r="D605" s="310"/>
      <c r="Y605" s="519"/>
      <c r="Z605" s="520">
        <v>2.8299999392996211</v>
      </c>
      <c r="AA605" s="520">
        <v>4.8260495781833521</v>
      </c>
      <c r="AB605" s="520">
        <v>4.1625762954966063</v>
      </c>
      <c r="AC605" s="520">
        <v>-0.78298955111024782</v>
      </c>
      <c r="AD605" s="520">
        <v>-0.81915156798082278</v>
      </c>
    </row>
    <row r="606" spans="2:30" x14ac:dyDescent="0.3">
      <c r="B606" s="310"/>
      <c r="C606" s="310"/>
      <c r="D606" s="310"/>
      <c r="Y606" s="519"/>
      <c r="Z606" s="520">
        <v>8.9208504623006366</v>
      </c>
      <c r="AA606" s="520">
        <v>4.8314113424224745</v>
      </c>
      <c r="AB606" s="520">
        <v>4.1625762954966063</v>
      </c>
      <c r="AC606" s="520">
        <v>1.5019403321277878</v>
      </c>
      <c r="AD606" s="520">
        <v>-1.1688318162450133</v>
      </c>
    </row>
    <row r="607" spans="2:30" x14ac:dyDescent="0.3">
      <c r="B607" s="310"/>
      <c r="C607" s="310"/>
      <c r="D607" s="310"/>
      <c r="Y607" s="519"/>
      <c r="Z607" s="520">
        <v>6.546799791827997</v>
      </c>
      <c r="AA607" s="520">
        <v>4.7916669374445906</v>
      </c>
      <c r="AB607" s="520">
        <v>4.1625762954966063</v>
      </c>
      <c r="AC607" s="520">
        <v>0.5434172096783243</v>
      </c>
      <c r="AD607" s="520">
        <v>-0.85488013536801433</v>
      </c>
    </row>
    <row r="608" spans="2:30" x14ac:dyDescent="0.3">
      <c r="B608" s="310"/>
      <c r="C608" s="310"/>
      <c r="D608" s="310"/>
      <c r="Y608" s="519"/>
      <c r="Z608" s="520">
        <v>3.8027037538612261</v>
      </c>
      <c r="AA608" s="520">
        <v>3.9555243500418413</v>
      </c>
      <c r="AB608" s="520">
        <v>4.1625762954966063</v>
      </c>
      <c r="AC608" s="520">
        <v>-0.73312700826143384</v>
      </c>
      <c r="AD608" s="520">
        <v>-1.5364925266359108</v>
      </c>
    </row>
    <row r="609" spans="2:30" x14ac:dyDescent="0.3">
      <c r="B609" s="310"/>
      <c r="C609" s="310"/>
      <c r="D609" s="310"/>
      <c r="Y609" s="519"/>
      <c r="Z609" s="520">
        <v>2.5997562355843975</v>
      </c>
      <c r="AA609" s="520">
        <v>3.5846108120176572</v>
      </c>
      <c r="AB609" s="520">
        <v>4.1625762954966063</v>
      </c>
      <c r="AC609" s="520">
        <v>-4.1755412422226925</v>
      </c>
      <c r="AD609" s="520">
        <v>-1.9098843932905538</v>
      </c>
    </row>
    <row r="610" spans="2:30" x14ac:dyDescent="0.3">
      <c r="B610" s="310"/>
      <c r="C610" s="310"/>
      <c r="D610" s="310"/>
      <c r="Y610" s="519"/>
      <c r="Z610" s="520">
        <v>3.1441455257712736</v>
      </c>
      <c r="AA610" s="520">
        <v>2.6092429463310509</v>
      </c>
      <c r="AB610" s="520">
        <v>4.1625762954966063</v>
      </c>
      <c r="AC610" s="520">
        <v>-3.2267311076817293</v>
      </c>
      <c r="AD610" s="520">
        <v>-2.5772844275242783</v>
      </c>
    </row>
    <row r="611" spans="2:30" x14ac:dyDescent="0.3">
      <c r="B611" s="310"/>
      <c r="C611" s="310"/>
      <c r="D611" s="310"/>
      <c r="Y611" s="519"/>
      <c r="Z611" s="520">
        <v>-0.15558525835225945</v>
      </c>
      <c r="AA611" s="520">
        <v>1.9886568158163016</v>
      </c>
      <c r="AB611" s="520">
        <v>4.1625762954966063</v>
      </c>
      <c r="AC611" s="520">
        <v>-3.8824163189813845</v>
      </c>
      <c r="AD611" s="520">
        <v>-2.917897904389485</v>
      </c>
    </row>
    <row r="612" spans="2:30" x14ac:dyDescent="0.3">
      <c r="B612" s="310"/>
      <c r="C612" s="310"/>
      <c r="D612" s="310"/>
      <c r="Y612" s="519"/>
      <c r="Z612" s="520">
        <v>0.23360517313032769</v>
      </c>
      <c r="AA612" s="520">
        <v>1.9463635186556678</v>
      </c>
      <c r="AB612" s="520">
        <v>4.1625762954966063</v>
      </c>
      <c r="AC612" s="520">
        <v>-3.3967326176927486</v>
      </c>
      <c r="AD612" s="520">
        <v>-3.0652166164876502</v>
      </c>
    </row>
    <row r="613" spans="2:30" x14ac:dyDescent="0.3">
      <c r="B613" s="310"/>
      <c r="C613" s="310"/>
      <c r="D613" s="310"/>
      <c r="Y613" s="519"/>
      <c r="Z613" s="520">
        <v>2.0932754024943909</v>
      </c>
      <c r="AA613" s="520">
        <v>2.042905437693507</v>
      </c>
      <c r="AB613" s="520">
        <v>4.1625762954966063</v>
      </c>
      <c r="AC613" s="520">
        <v>-3.1698599075082825</v>
      </c>
      <c r="AD613" s="520">
        <v>-2.7927869076564229</v>
      </c>
    </row>
    <row r="614" spans="2:30" x14ac:dyDescent="0.3">
      <c r="B614" s="310"/>
      <c r="C614" s="310"/>
      <c r="D614" s="310"/>
      <c r="Y614" s="519"/>
      <c r="Z614" s="520">
        <v>2.2026968782247547</v>
      </c>
      <c r="AA614" s="520">
        <v>1.9428678195515172</v>
      </c>
      <c r="AB614" s="520">
        <v>4.1625762954966063</v>
      </c>
      <c r="AC614" s="520">
        <v>-1.8408771283781249</v>
      </c>
      <c r="AD614" s="520">
        <v>-3.0308005845352688</v>
      </c>
    </row>
    <row r="615" spans="2:30" x14ac:dyDescent="0.3">
      <c r="B615" s="310"/>
      <c r="C615" s="310"/>
      <c r="D615" s="310"/>
      <c r="Y615" s="519"/>
      <c r="Z615" s="520">
        <v>3.5066506737367895</v>
      </c>
      <c r="AA615" s="520">
        <v>2.3364523502503829</v>
      </c>
      <c r="AB615" s="520">
        <v>4.1625762954966063</v>
      </c>
      <c r="AC615" s="520">
        <v>-1.7643579929485895</v>
      </c>
      <c r="AD615" s="520">
        <v>-2.8163220351592337</v>
      </c>
    </row>
    <row r="616" spans="2:30" x14ac:dyDescent="0.3">
      <c r="B616" s="310"/>
      <c r="C616" s="310"/>
      <c r="D616" s="310"/>
      <c r="Y616" s="519"/>
      <c r="Z616" s="520">
        <v>3.2755496688492709</v>
      </c>
      <c r="AA616" s="520">
        <v>2.4915211043858507</v>
      </c>
      <c r="AB616" s="520">
        <v>4.1625762954966063</v>
      </c>
      <c r="AC616" s="520">
        <v>-2.2685332804040996</v>
      </c>
      <c r="AD616" s="520">
        <v>-2.9142932741967962</v>
      </c>
    </row>
    <row r="617" spans="2:30" x14ac:dyDescent="0.3">
      <c r="B617" s="310"/>
      <c r="C617" s="310"/>
      <c r="D617" s="310"/>
      <c r="Y617" s="519">
        <v>44440</v>
      </c>
      <c r="Z617" s="520">
        <v>2.4438821987773451</v>
      </c>
      <c r="AA617" s="520">
        <v>2.1080105912829081</v>
      </c>
      <c r="AB617" s="520">
        <v>4.1625762954966063</v>
      </c>
      <c r="AC617" s="520">
        <v>-4.8928268458336532</v>
      </c>
      <c r="AD617" s="520">
        <v>-2.9206527610777209</v>
      </c>
    </row>
    <row r="618" spans="2:30" x14ac:dyDescent="0.3">
      <c r="B618" s="310"/>
      <c r="C618" s="310"/>
      <c r="D618" s="310"/>
      <c r="Y618" s="519"/>
      <c r="Z618" s="520">
        <v>2.5995064565398023</v>
      </c>
      <c r="AA618" s="520">
        <v>2.3511915908027068</v>
      </c>
      <c r="AB618" s="520">
        <v>4.1625762954966063</v>
      </c>
      <c r="AC618" s="520">
        <v>-2.3810664733491365</v>
      </c>
      <c r="AD618" s="520">
        <v>-2.95648773769059</v>
      </c>
    </row>
    <row r="619" spans="2:30" x14ac:dyDescent="0.3">
      <c r="B619" s="310"/>
      <c r="C619" s="310"/>
      <c r="D619" s="310"/>
      <c r="Y619" s="519"/>
      <c r="Z619" s="520">
        <v>1.3190864520786016</v>
      </c>
      <c r="AA619" s="520">
        <v>2.5727068265845574</v>
      </c>
      <c r="AB619" s="520">
        <v>4.1625762954966063</v>
      </c>
      <c r="AC619" s="520">
        <v>-4.0825312909556857</v>
      </c>
      <c r="AD619" s="520">
        <v>-2.7048099744846184</v>
      </c>
    </row>
    <row r="620" spans="2:30" x14ac:dyDescent="0.3">
      <c r="B620" s="310"/>
      <c r="C620" s="310"/>
      <c r="D620" s="310"/>
      <c r="Y620" s="519"/>
      <c r="Z620" s="520">
        <v>-0.59129818922620792</v>
      </c>
      <c r="AA620" s="520">
        <v>2.3956141783675169</v>
      </c>
      <c r="AB620" s="520">
        <v>4.1625762954966063</v>
      </c>
      <c r="AC620" s="520">
        <v>-3.2143763156747553</v>
      </c>
      <c r="AD620" s="520">
        <v>-2.4498292958973513</v>
      </c>
    </row>
    <row r="621" spans="2:30" x14ac:dyDescent="0.3">
      <c r="B621" s="310"/>
      <c r="C621" s="310"/>
      <c r="D621" s="310"/>
      <c r="Y621" s="519"/>
      <c r="Z621" s="520">
        <v>3.9049638748633493</v>
      </c>
      <c r="AA621" s="520">
        <v>2.3607564699029271</v>
      </c>
      <c r="AB621" s="520">
        <v>4.1625762954966063</v>
      </c>
      <c r="AC621" s="520">
        <v>-2.0917219646682099</v>
      </c>
      <c r="AD621" s="520">
        <v>-1.8860345533743603</v>
      </c>
    </row>
    <row r="622" spans="2:30" x14ac:dyDescent="0.3">
      <c r="B622" s="310"/>
      <c r="C622" s="310"/>
      <c r="D622" s="310"/>
      <c r="Y622" s="519"/>
      <c r="Z622" s="520">
        <v>5.0572573242097452</v>
      </c>
      <c r="AA622" s="520">
        <v>2.4905437680110261</v>
      </c>
      <c r="AB622" s="520">
        <v>4.1625762954966063</v>
      </c>
      <c r="AC622" s="520">
        <v>-2.6136505067881899E-3</v>
      </c>
      <c r="AD622" s="520">
        <v>-1.6328525849474349</v>
      </c>
    </row>
    <row r="623" spans="2:30" x14ac:dyDescent="0.3">
      <c r="B623" s="310"/>
      <c r="C623" s="310"/>
      <c r="D623" s="310"/>
      <c r="Y623" s="519"/>
      <c r="Z623" s="520">
        <v>2.0359011313299842</v>
      </c>
      <c r="AA623" s="520">
        <v>2.5606728394105458</v>
      </c>
      <c r="AB623" s="520">
        <v>4.1625762954966063</v>
      </c>
      <c r="AC623" s="520">
        <v>-0.48366853029322954</v>
      </c>
      <c r="AD623" s="520">
        <v>-1.4597681443012545</v>
      </c>
    </row>
    <row r="624" spans="2:30" x14ac:dyDescent="0.3">
      <c r="B624" s="310"/>
      <c r="C624" s="310"/>
      <c r="D624" s="310"/>
      <c r="Y624" s="519"/>
      <c r="Z624" s="520">
        <v>2.1998782395252157</v>
      </c>
      <c r="AA624" s="520">
        <v>3.0951939127647319</v>
      </c>
      <c r="AB624" s="520">
        <v>4.1625762954966063</v>
      </c>
      <c r="AC624" s="520">
        <v>-0.94626364817271735</v>
      </c>
      <c r="AD624" s="520">
        <v>-1.2689214034725507</v>
      </c>
    </row>
    <row r="625" spans="2:30" x14ac:dyDescent="0.3">
      <c r="B625" s="310"/>
      <c r="C625" s="310"/>
      <c r="D625" s="310"/>
      <c r="Y625" s="519"/>
      <c r="Z625" s="520">
        <v>3.5080175432964937</v>
      </c>
      <c r="AA625" s="520">
        <v>3.1495076726066467</v>
      </c>
      <c r="AB625" s="520">
        <v>4.1625762954966063</v>
      </c>
      <c r="AC625" s="520">
        <v>-0.60879269436065897</v>
      </c>
      <c r="AD625" s="520">
        <v>-1.0922308926338442</v>
      </c>
    </row>
    <row r="626" spans="2:30" x14ac:dyDescent="0.3">
      <c r="B626" s="310"/>
      <c r="C626" s="310"/>
      <c r="D626" s="310"/>
      <c r="Y626" s="519"/>
      <c r="Z626" s="520">
        <v>1.8099899518752371</v>
      </c>
      <c r="AA626" s="520">
        <v>2.7939154979332943</v>
      </c>
      <c r="AB626" s="520">
        <v>4.1625762954966063</v>
      </c>
      <c r="AC626" s="520">
        <v>-2.8709402064324223</v>
      </c>
      <c r="AD626" s="520">
        <v>-1.4448561271766533</v>
      </c>
    </row>
    <row r="627" spans="2:30" x14ac:dyDescent="0.3">
      <c r="B627" s="310"/>
      <c r="C627" s="310"/>
      <c r="D627" s="310"/>
      <c r="Y627" s="519"/>
      <c r="Z627" s="520">
        <v>3.1503493242530949</v>
      </c>
      <c r="AA627" s="520">
        <v>2.7481234473849554</v>
      </c>
      <c r="AB627" s="520">
        <v>4.1625762954966063</v>
      </c>
      <c r="AC627" s="520">
        <v>-1.8784491298738288</v>
      </c>
      <c r="AD627" s="520">
        <v>-1.7589565406635757</v>
      </c>
    </row>
    <row r="628" spans="2:30" x14ac:dyDescent="0.3">
      <c r="B628" s="310"/>
      <c r="C628" s="310"/>
      <c r="D628" s="310"/>
      <c r="Y628" s="519"/>
      <c r="Z628" s="520">
        <v>4.2851601937567567</v>
      </c>
      <c r="AA628" s="520">
        <v>2.4699845236622799</v>
      </c>
      <c r="AB628" s="520">
        <v>4.1625762954966063</v>
      </c>
      <c r="AC628" s="520">
        <v>-0.85488838879726359</v>
      </c>
      <c r="AD628" s="520">
        <v>-2.2681998736856355</v>
      </c>
    </row>
    <row r="629" spans="2:30" x14ac:dyDescent="0.3">
      <c r="B629" s="310"/>
      <c r="C629" s="310"/>
      <c r="D629" s="310"/>
      <c r="Y629" s="519"/>
      <c r="Z629" s="520">
        <v>2.5681121014962809</v>
      </c>
      <c r="AA629" s="520">
        <v>2.0785321925770481</v>
      </c>
      <c r="AB629" s="520">
        <v>4.1625762954966063</v>
      </c>
      <c r="AC629" s="520">
        <v>-2.4709902923064533</v>
      </c>
      <c r="AD629" s="520">
        <v>-2.6628228024583303</v>
      </c>
    </row>
    <row r="630" spans="2:30" x14ac:dyDescent="0.3">
      <c r="B630" s="310"/>
      <c r="C630" s="310"/>
      <c r="D630" s="310"/>
      <c r="Y630" s="519"/>
      <c r="Z630" s="520">
        <v>1.7153567774916074</v>
      </c>
      <c r="AA630" s="520">
        <v>2.1796368625914</v>
      </c>
      <c r="AB630" s="520">
        <v>4.1625762954966063</v>
      </c>
      <c r="AC630" s="520">
        <v>-2.6823714247016852</v>
      </c>
      <c r="AD630" s="520">
        <v>-2.2385402054621459</v>
      </c>
    </row>
    <row r="631" spans="2:30" x14ac:dyDescent="0.3">
      <c r="B631" s="310"/>
      <c r="C631" s="310"/>
      <c r="D631" s="310"/>
      <c r="Y631" s="519"/>
      <c r="Z631" s="520">
        <v>0.25290577346648613</v>
      </c>
      <c r="AA631" s="520">
        <v>1.8674454891174219</v>
      </c>
      <c r="AB631" s="520">
        <v>4.1625762954966063</v>
      </c>
      <c r="AC631" s="520">
        <v>-4.5109669793271365</v>
      </c>
      <c r="AD631" s="520">
        <v>-2.121551321328194</v>
      </c>
    </row>
    <row r="632" spans="2:30" x14ac:dyDescent="0.3">
      <c r="B632" s="310"/>
      <c r="C632" s="310"/>
      <c r="D632" s="310"/>
      <c r="Y632" s="519"/>
      <c r="Z632" s="520">
        <v>0.76785122569987285</v>
      </c>
      <c r="AA632" s="520">
        <v>1.8965321549622607</v>
      </c>
      <c r="AB632" s="520">
        <v>4.1625762954966063</v>
      </c>
      <c r="AC632" s="520">
        <v>-3.3711531957695229</v>
      </c>
      <c r="AD632" s="520">
        <v>-1.7829783129846288</v>
      </c>
    </row>
    <row r="633" spans="2:30" x14ac:dyDescent="0.3">
      <c r="B633" s="310"/>
      <c r="C633" s="310"/>
      <c r="D633" s="310"/>
      <c r="Y633" s="519"/>
      <c r="Z633" s="520">
        <v>2.5177226419757002</v>
      </c>
      <c r="AA633" s="520">
        <v>2.9990580324625506</v>
      </c>
      <c r="AB633" s="520">
        <v>4.1625762954966063</v>
      </c>
      <c r="AC633" s="520">
        <v>9.9037972540870101E-2</v>
      </c>
      <c r="AD633" s="520">
        <v>-0.85108371017584061</v>
      </c>
    </row>
    <row r="634" spans="2:30" x14ac:dyDescent="0.3">
      <c r="B634" s="310"/>
      <c r="C634" s="310"/>
      <c r="D634" s="310"/>
      <c r="Y634" s="519"/>
      <c r="Z634" s="520">
        <v>0.96500970993524904</v>
      </c>
      <c r="AA634" s="520">
        <v>3.4333467460614062</v>
      </c>
      <c r="AB634" s="520">
        <v>4.1625762954966063</v>
      </c>
      <c r="AC634" s="520">
        <v>-1.0595269409361663</v>
      </c>
      <c r="AD634" s="520">
        <v>-0.14728418469104351</v>
      </c>
    </row>
    <row r="635" spans="2:30" x14ac:dyDescent="0.3">
      <c r="B635" s="310"/>
      <c r="C635" s="310"/>
      <c r="D635" s="310"/>
      <c r="Y635" s="519"/>
      <c r="Z635" s="520">
        <v>4.4887668546706303</v>
      </c>
      <c r="AA635" s="520">
        <v>3.8802355789137217</v>
      </c>
      <c r="AB635" s="520">
        <v>4.1625762954966063</v>
      </c>
      <c r="AC635" s="520">
        <v>1.5151226696076918</v>
      </c>
      <c r="AD635" s="520">
        <v>0.65435068986465894</v>
      </c>
    </row>
    <row r="636" spans="2:30" x14ac:dyDescent="0.3">
      <c r="B636" s="310"/>
      <c r="C636" s="310"/>
      <c r="D636" s="310"/>
      <c r="Y636" s="519"/>
      <c r="Z636" s="520">
        <v>10.285793243998308</v>
      </c>
      <c r="AA636" s="520">
        <v>3.9958241327180035</v>
      </c>
      <c r="AB636" s="520">
        <v>4.1625762954966063</v>
      </c>
      <c r="AC636" s="520">
        <v>4.0522719273550649</v>
      </c>
      <c r="AD636" s="520">
        <v>1.1321836365487374</v>
      </c>
    </row>
    <row r="637" spans="2:30" x14ac:dyDescent="0.3">
      <c r="B637" s="310"/>
      <c r="C637" s="310"/>
      <c r="D637" s="310"/>
      <c r="Y637" s="519"/>
      <c r="Z637" s="520">
        <v>4.7553777726835946</v>
      </c>
      <c r="AA637" s="520">
        <v>4.1570052525075285</v>
      </c>
      <c r="AB637" s="520">
        <v>4.1625762954966063</v>
      </c>
      <c r="AC637" s="520">
        <v>2.2442252536918943</v>
      </c>
      <c r="AD637" s="520">
        <v>1.0615334090104369</v>
      </c>
    </row>
    <row r="638" spans="2:30" x14ac:dyDescent="0.3">
      <c r="B638" s="310"/>
      <c r="C638" s="310"/>
      <c r="D638" s="310"/>
      <c r="Y638" s="519"/>
      <c r="Z638" s="520">
        <v>3.3811276034326969</v>
      </c>
      <c r="AA638" s="520">
        <v>4.2633190359036623</v>
      </c>
      <c r="AB638" s="520">
        <v>4.1625762954966063</v>
      </c>
      <c r="AC638" s="520">
        <v>1.1004771425627808</v>
      </c>
      <c r="AD638" s="520">
        <v>1.2104561684698123</v>
      </c>
    </row>
    <row r="639" spans="2:30" x14ac:dyDescent="0.3">
      <c r="B639" s="310"/>
      <c r="C639" s="310"/>
      <c r="D639" s="310"/>
      <c r="Y639" s="519"/>
      <c r="Z639" s="520">
        <v>1.5769711023298467</v>
      </c>
      <c r="AA639" s="520">
        <v>3.8512864051441462</v>
      </c>
      <c r="AB639" s="520">
        <v>4.1625762954966063</v>
      </c>
      <c r="AC639" s="520">
        <v>-2.632256898097296E-2</v>
      </c>
      <c r="AD639" s="520">
        <v>0.73520381234742571</v>
      </c>
    </row>
    <row r="640" spans="2:30" x14ac:dyDescent="0.3">
      <c r="B640" s="310"/>
      <c r="C640" s="310"/>
      <c r="D640" s="310"/>
      <c r="Y640" s="519"/>
      <c r="Z640" s="520">
        <v>3.6459904805023733</v>
      </c>
      <c r="AA640" s="520">
        <v>3.1089180832361074</v>
      </c>
      <c r="AB640" s="520">
        <v>4.1625762954966063</v>
      </c>
      <c r="AC640" s="520">
        <v>-0.39551362022723424</v>
      </c>
      <c r="AD640" s="520">
        <v>-7.07515809285338E-2</v>
      </c>
    </row>
    <row r="641" spans="2:30" x14ac:dyDescent="0.3">
      <c r="B641" s="310"/>
      <c r="C641" s="310"/>
      <c r="D641" s="310"/>
      <c r="Y641" s="519"/>
      <c r="Z641" s="520">
        <v>1.7092061937081864</v>
      </c>
      <c r="AA641" s="520">
        <v>3.1263302039976351</v>
      </c>
      <c r="AB641" s="520">
        <v>4.1625762954966063</v>
      </c>
      <c r="AC641" s="520">
        <v>-1.7067624720539243E-2</v>
      </c>
      <c r="AD641" s="520">
        <v>-0.6472125217228657</v>
      </c>
    </row>
    <row r="642" spans="2:30" x14ac:dyDescent="0.3">
      <c r="B642" s="310"/>
      <c r="C642" s="310"/>
      <c r="D642" s="310"/>
      <c r="Y642" s="519"/>
      <c r="Z642" s="520">
        <v>1.6045384393540152</v>
      </c>
      <c r="AA642" s="520">
        <v>3.0870014866447635</v>
      </c>
      <c r="AB642" s="520">
        <v>4.1625762954966063</v>
      </c>
      <c r="AC642" s="520">
        <v>-1.811643823249014</v>
      </c>
      <c r="AD642" s="520">
        <v>-1.4302944534434212</v>
      </c>
    </row>
    <row r="643" spans="2:30" x14ac:dyDescent="0.3">
      <c r="B643" s="310"/>
      <c r="C643" s="310"/>
      <c r="D643" s="310"/>
      <c r="Y643" s="519"/>
      <c r="Z643" s="520">
        <v>5.0892149906420379</v>
      </c>
      <c r="AA643" s="520">
        <v>3.0241834397153711</v>
      </c>
      <c r="AB643" s="520">
        <v>4.1625762954966063</v>
      </c>
      <c r="AC643" s="520">
        <v>-1.5894158255766513</v>
      </c>
      <c r="AD643" s="520">
        <v>-1.9342252858470974</v>
      </c>
    </row>
    <row r="644" spans="2:30" x14ac:dyDescent="0.3">
      <c r="B644" s="310"/>
      <c r="C644" s="310"/>
      <c r="D644" s="310"/>
      <c r="Y644" s="519"/>
      <c r="Z644" s="520">
        <v>4.8772626180142886</v>
      </c>
      <c r="AA644" s="520">
        <v>3.0926898935605736</v>
      </c>
      <c r="AB644" s="520">
        <v>4.1625762954966063</v>
      </c>
      <c r="AC644" s="520">
        <v>-1.7910013318684292</v>
      </c>
      <c r="AD644" s="520">
        <v>-2.4043907834737359</v>
      </c>
    </row>
    <row r="645" spans="2:30" x14ac:dyDescent="0.3">
      <c r="B645" s="310"/>
      <c r="C645" s="310"/>
      <c r="D645" s="310"/>
      <c r="Y645" s="519"/>
      <c r="Z645" s="520">
        <v>3.1058265819626003</v>
      </c>
      <c r="AA645" s="520">
        <v>3.3580111608041951</v>
      </c>
      <c r="AB645" s="520">
        <v>4.1625762954966063</v>
      </c>
      <c r="AC645" s="520">
        <v>-4.3810963794811073</v>
      </c>
      <c r="AD645" s="520">
        <v>-2.6279964458394187</v>
      </c>
    </row>
    <row r="646" spans="2:30" x14ac:dyDescent="0.3">
      <c r="B646" s="310"/>
      <c r="C646" s="310"/>
      <c r="D646" s="310"/>
      <c r="Y646" s="519"/>
      <c r="Z646" s="520">
        <v>1.1372447738240927</v>
      </c>
      <c r="AA646" s="520">
        <v>2.6042880334576259</v>
      </c>
      <c r="AB646" s="520">
        <v>4.1625762954966063</v>
      </c>
      <c r="AC646" s="520">
        <v>-3.5538383958067072</v>
      </c>
      <c r="AD646" s="520">
        <v>-3.4410083704231806</v>
      </c>
    </row>
    <row r="647" spans="2:30" x14ac:dyDescent="0.3">
      <c r="B647" s="310"/>
      <c r="C647" s="310"/>
      <c r="D647" s="310"/>
      <c r="Y647" s="519">
        <v>44470</v>
      </c>
      <c r="Z647" s="520">
        <v>4.1255356574187898</v>
      </c>
      <c r="AA647" s="520">
        <v>1.7522598259925612</v>
      </c>
      <c r="AB647" s="520"/>
      <c r="AC647" s="520">
        <v>-3.6866721036137022</v>
      </c>
      <c r="AD647" s="520">
        <v>-4.3445643630252926</v>
      </c>
    </row>
    <row r="648" spans="2:30" x14ac:dyDescent="0.3">
      <c r="B648" s="310"/>
      <c r="C648" s="310"/>
      <c r="D648" s="310"/>
      <c r="Y648" s="519"/>
      <c r="Z648" s="520">
        <v>3.5664550644135407</v>
      </c>
      <c r="AA648" s="520">
        <v>1.8860553033933229</v>
      </c>
      <c r="AB648" s="520"/>
      <c r="AC648" s="520">
        <v>-1.5823072612803202</v>
      </c>
      <c r="AD648" s="520">
        <v>-3.9161142976219714</v>
      </c>
    </row>
    <row r="649" spans="2:30" x14ac:dyDescent="0.3">
      <c r="B649" s="310"/>
      <c r="C649" s="310"/>
      <c r="D649" s="310"/>
      <c r="Y649" s="519"/>
      <c r="Z649" s="520">
        <v>-3.6715234520719657</v>
      </c>
      <c r="AA649" s="520">
        <v>1.6080315691995739</v>
      </c>
      <c r="AB649" s="520"/>
      <c r="AC649" s="520">
        <v>-7.5027272953353474</v>
      </c>
      <c r="AD649" s="520">
        <v>-4.1275290664847164</v>
      </c>
    </row>
    <row r="650" spans="2:30" x14ac:dyDescent="0.3">
      <c r="B650" s="310"/>
      <c r="C650" s="310"/>
      <c r="D650" s="310"/>
      <c r="Y650" s="519"/>
      <c r="Z650" s="520">
        <v>-0.87498246161342097</v>
      </c>
      <c r="AA650" s="520">
        <v>1.6489625672664601</v>
      </c>
      <c r="AB650" s="520"/>
      <c r="AC650" s="520">
        <v>-7.9143077737914354</v>
      </c>
      <c r="AD650" s="520">
        <v>-4.0575511215669469</v>
      </c>
    </row>
    <row r="651" spans="2:30" x14ac:dyDescent="0.3">
      <c r="B651" s="310"/>
      <c r="C651" s="310"/>
      <c r="D651" s="310"/>
      <c r="Y651" s="519"/>
      <c r="Z651" s="520">
        <v>5.8138309598196223</v>
      </c>
      <c r="AA651" s="520">
        <v>1.2076276868068694</v>
      </c>
      <c r="AB651" s="520"/>
      <c r="AC651" s="520">
        <v>1.2081491259548187</v>
      </c>
      <c r="AD651" s="520">
        <v>-4.1086892798765673</v>
      </c>
    </row>
    <row r="652" spans="2:30" x14ac:dyDescent="0.3">
      <c r="B652" s="310"/>
      <c r="C652" s="310"/>
      <c r="D652" s="310"/>
      <c r="Y652" s="519"/>
      <c r="Z652" s="520">
        <v>1.1596604426063601</v>
      </c>
      <c r="AA652" s="520">
        <v>0.96309222410388884</v>
      </c>
      <c r="AB652" s="520"/>
      <c r="AC652" s="520">
        <v>-5.8609997615203184</v>
      </c>
      <c r="AD652" s="520">
        <v>-4.5168866754256873</v>
      </c>
    </row>
    <row r="653" spans="2:30" x14ac:dyDescent="0.3">
      <c r="B653" s="310"/>
      <c r="C653" s="310"/>
      <c r="D653" s="310"/>
      <c r="Y653" s="519"/>
      <c r="Z653" s="520">
        <v>1.4237617602922925</v>
      </c>
      <c r="AA653" s="520">
        <v>1.2206622835809326</v>
      </c>
      <c r="AB653" s="520"/>
      <c r="AC653" s="520">
        <v>-3.0639927813823249</v>
      </c>
      <c r="AD653" s="520">
        <v>-4.3019114092614235</v>
      </c>
    </row>
    <row r="654" spans="2:30" x14ac:dyDescent="0.3">
      <c r="B654" s="310"/>
      <c r="C654" s="310"/>
      <c r="D654" s="310"/>
      <c r="Y654" s="519"/>
      <c r="Z654" s="520">
        <v>1.0361914942016566</v>
      </c>
      <c r="AA654" s="520">
        <v>1.6183939045654054</v>
      </c>
      <c r="AB654" s="520"/>
      <c r="AC654" s="520">
        <v>-4.0446392117810461</v>
      </c>
      <c r="AD654" s="520">
        <v>-3.8974887430563103</v>
      </c>
    </row>
    <row r="655" spans="2:30" x14ac:dyDescent="0.3">
      <c r="B655" s="310"/>
      <c r="C655" s="310"/>
      <c r="D655" s="310"/>
      <c r="Y655" s="519"/>
      <c r="Z655" s="520">
        <v>1.8547068254926771</v>
      </c>
      <c r="AA655" s="520">
        <v>1.1623095025460988</v>
      </c>
      <c r="AB655" s="520"/>
      <c r="AC655" s="520">
        <v>-4.4396890301241569</v>
      </c>
      <c r="AD655" s="520">
        <v>-4.7366606557029387</v>
      </c>
    </row>
    <row r="656" spans="2:30" x14ac:dyDescent="0.3">
      <c r="B656" s="310"/>
      <c r="C656" s="310"/>
      <c r="D656" s="310"/>
      <c r="Y656" s="519"/>
      <c r="Z656" s="520">
        <v>-1.8685330357326588</v>
      </c>
      <c r="AA656" s="520">
        <v>1.3679867947145077</v>
      </c>
      <c r="AB656" s="520"/>
      <c r="AC656" s="520">
        <v>-5.997900432185503</v>
      </c>
      <c r="AD656" s="520">
        <v>-4.7468947236936332</v>
      </c>
    </row>
    <row r="657" spans="2:30" x14ac:dyDescent="0.3">
      <c r="B657" s="310"/>
      <c r="C657" s="310"/>
      <c r="D657" s="310"/>
      <c r="Y657" s="519"/>
      <c r="Z657" s="520">
        <v>1.9091388852778897</v>
      </c>
      <c r="AA657" s="520">
        <v>1.2836706059580789</v>
      </c>
      <c r="AB657" s="520"/>
      <c r="AC657" s="520">
        <v>-5.0833491103556412</v>
      </c>
      <c r="AD657" s="520">
        <v>-4.9921955052098088</v>
      </c>
    </row>
    <row r="658" spans="2:30" x14ac:dyDescent="0.3">
      <c r="B658" s="310"/>
      <c r="C658" s="310"/>
      <c r="D658" s="310"/>
      <c r="Y658" s="519"/>
      <c r="Z658" s="520">
        <v>2.6212401456844745</v>
      </c>
      <c r="AA658" s="520">
        <v>1.1184725556644051</v>
      </c>
      <c r="AB658" s="520"/>
      <c r="AC658" s="520">
        <v>-4.6660542625715777</v>
      </c>
      <c r="AD658" s="520">
        <v>-5.2621551604244985</v>
      </c>
    </row>
    <row r="659" spans="2:30" x14ac:dyDescent="0.3">
      <c r="B659" s="310"/>
      <c r="C659" s="310"/>
      <c r="D659" s="310"/>
      <c r="Y659" s="519"/>
      <c r="Z659" s="520">
        <v>2.5994014877852232</v>
      </c>
      <c r="AA659" s="520">
        <v>1.0548271124602615</v>
      </c>
      <c r="AB659" s="520"/>
      <c r="AC659" s="520">
        <v>-5.9326382374551798</v>
      </c>
      <c r="AD659" s="520">
        <v>-5.03597412920716</v>
      </c>
    </row>
    <row r="660" spans="2:30" x14ac:dyDescent="0.3">
      <c r="B660" s="310"/>
      <c r="C660" s="310"/>
      <c r="D660" s="310"/>
      <c r="Y660" s="519"/>
      <c r="Z660" s="520">
        <v>0.83354843899728914</v>
      </c>
      <c r="AA660" s="520">
        <v>1.4904699620413111</v>
      </c>
      <c r="AB660" s="520"/>
      <c r="AC660" s="520">
        <v>-4.7810982519955587</v>
      </c>
      <c r="AD660" s="520">
        <v>-4.8045000841975485</v>
      </c>
    </row>
    <row r="661" spans="2:30" x14ac:dyDescent="0.3">
      <c r="B661" s="310"/>
      <c r="C661" s="310"/>
      <c r="D661" s="310"/>
      <c r="Y661" s="519"/>
      <c r="Z661" s="520">
        <v>-0.12019485785405948</v>
      </c>
      <c r="AA661" s="520">
        <v>1.0921488838534688</v>
      </c>
      <c r="AB661" s="520"/>
      <c r="AC661" s="520">
        <v>-5.9343567982838721</v>
      </c>
      <c r="AD661" s="520">
        <v>-5.1714124999704882</v>
      </c>
    </row>
    <row r="662" spans="2:30" x14ac:dyDescent="0.3">
      <c r="B662" s="310"/>
      <c r="C662" s="310"/>
      <c r="D662" s="310"/>
      <c r="Y662" s="519"/>
      <c r="Z662" s="520">
        <v>1.4091887230636724</v>
      </c>
      <c r="AA662" s="520">
        <v>1.0258263257093856</v>
      </c>
      <c r="AB662" s="520"/>
      <c r="AC662" s="520">
        <v>-2.856421811602786</v>
      </c>
      <c r="AD662" s="520">
        <v>-5.3812984788015825</v>
      </c>
    </row>
    <row r="663" spans="2:30" x14ac:dyDescent="0.3">
      <c r="B663" s="310"/>
      <c r="C663" s="310"/>
      <c r="D663" s="310"/>
      <c r="Y663" s="519"/>
      <c r="Z663" s="520">
        <v>1.180966911334687</v>
      </c>
      <c r="AA663" s="520">
        <v>0.61398884272540022</v>
      </c>
      <c r="AB663" s="520"/>
      <c r="AC663" s="520">
        <v>-4.377582117118223</v>
      </c>
      <c r="AD663" s="520">
        <v>-5.8460026051751868</v>
      </c>
    </row>
    <row r="664" spans="2:30" x14ac:dyDescent="0.3">
      <c r="B664" s="310"/>
      <c r="C664" s="310"/>
      <c r="D664" s="310"/>
      <c r="Y664" s="519"/>
      <c r="Z664" s="520">
        <v>-0.87910866203700566</v>
      </c>
      <c r="AA664" s="520">
        <v>2.9190759203210476E-2</v>
      </c>
      <c r="AB664" s="520"/>
      <c r="AC664" s="520">
        <v>-7.6517360207662222</v>
      </c>
      <c r="AD664" s="520">
        <v>-6.5800456185588905</v>
      </c>
    </row>
    <row r="665" spans="2:30" x14ac:dyDescent="0.3">
      <c r="B665" s="310"/>
      <c r="C665" s="310"/>
      <c r="D665" s="310"/>
      <c r="Y665" s="519"/>
      <c r="Z665" s="520">
        <v>2.1569822386758926</v>
      </c>
      <c r="AA665" s="520">
        <v>0.43579751626767127</v>
      </c>
      <c r="AB665" s="520"/>
      <c r="AC665" s="520">
        <v>-6.1352561143892359</v>
      </c>
      <c r="AD665" s="520">
        <v>-6.4835699066795831</v>
      </c>
    </row>
    <row r="666" spans="2:30" x14ac:dyDescent="0.3">
      <c r="B666" s="310"/>
      <c r="C666" s="310"/>
      <c r="D666" s="310"/>
      <c r="Y666" s="519"/>
      <c r="Z666" s="520">
        <v>-0.28346089310267431</v>
      </c>
      <c r="AA666" s="520">
        <v>0.35293018009979354</v>
      </c>
      <c r="AB666" s="520"/>
      <c r="AC666" s="520">
        <v>-9.1855671220704096</v>
      </c>
      <c r="AD666" s="520">
        <v>-6.8022622772524084</v>
      </c>
    </row>
    <row r="667" spans="2:30" x14ac:dyDescent="0.3">
      <c r="B667" s="310"/>
      <c r="C667" s="310"/>
      <c r="D667" s="310"/>
      <c r="Y667" s="519"/>
      <c r="Z667" s="520">
        <v>-3.2600381456580392</v>
      </c>
      <c r="AA667" s="520">
        <v>0.23367286645003407</v>
      </c>
      <c r="AB667" s="520"/>
      <c r="AC667" s="520">
        <v>-9.9193993456814837</v>
      </c>
      <c r="AD667" s="520">
        <v>-7.0714397649208331</v>
      </c>
    </row>
    <row r="668" spans="2:30" x14ac:dyDescent="0.3">
      <c r="B668" s="310"/>
      <c r="C668" s="310"/>
      <c r="D668" s="310"/>
      <c r="Y668" s="519"/>
      <c r="Z668" s="520">
        <v>2.7260524415971661</v>
      </c>
      <c r="AA668" s="520">
        <v>-0.29975251147048476</v>
      </c>
      <c r="AB668" s="520"/>
      <c r="AC668" s="520">
        <v>-5.2590268151287205</v>
      </c>
      <c r="AD668" s="520">
        <v>-7.2250139433989107</v>
      </c>
    </row>
    <row r="669" spans="2:30" x14ac:dyDescent="0.3">
      <c r="B669" s="310"/>
      <c r="C669" s="310"/>
      <c r="D669" s="310"/>
      <c r="Y669" s="519"/>
      <c r="Z669" s="520">
        <v>0.82911736988852835</v>
      </c>
      <c r="AA669" s="520">
        <v>-0.66489007834308289</v>
      </c>
      <c r="AB669" s="520"/>
      <c r="AC669" s="520">
        <v>-5.0872684056125621</v>
      </c>
      <c r="AD669" s="520">
        <v>-7.4251684307192392</v>
      </c>
    </row>
    <row r="670" spans="2:30" x14ac:dyDescent="0.3">
      <c r="B670" s="310"/>
      <c r="C670" s="310"/>
      <c r="D670" s="310"/>
      <c r="Y670" s="519"/>
      <c r="Z670" s="520">
        <v>0.34616571578637068</v>
      </c>
      <c r="AA670" s="520">
        <v>-1.1257625774412365</v>
      </c>
      <c r="AB670" s="520"/>
      <c r="AC670" s="520">
        <v>-6.2618245307971989</v>
      </c>
      <c r="AD670" s="520">
        <v>-7.5547441218854221</v>
      </c>
    </row>
    <row r="671" spans="2:30" x14ac:dyDescent="0.3">
      <c r="B671" s="310"/>
      <c r="C671" s="310"/>
      <c r="D671" s="310"/>
      <c r="Y671" s="519"/>
      <c r="Z671" s="520">
        <v>-4.6130863074806374</v>
      </c>
      <c r="AA671" s="520">
        <v>-0.68584484376698118</v>
      </c>
      <c r="AB671" s="520"/>
      <c r="AC671" s="520">
        <v>-8.7267552701127613</v>
      </c>
      <c r="AD671" s="520">
        <v>-6.7824607543824511</v>
      </c>
    </row>
    <row r="672" spans="2:30" x14ac:dyDescent="0.3">
      <c r="B672" s="310"/>
      <c r="C672" s="310"/>
      <c r="D672" s="310"/>
      <c r="Y672" s="519"/>
      <c r="Z672" s="520">
        <v>-0.39898072943229446</v>
      </c>
      <c r="AA672" s="520">
        <v>-0.70731945148862052</v>
      </c>
      <c r="AB672" s="520"/>
      <c r="AC672" s="520">
        <v>-7.5363375256315379</v>
      </c>
      <c r="AD672" s="520">
        <v>-6.3391170280957203</v>
      </c>
    </row>
    <row r="673" spans="2:30" x14ac:dyDescent="0.3">
      <c r="B673" s="310"/>
      <c r="C673" s="310"/>
      <c r="D673" s="310"/>
      <c r="Y673" s="519"/>
      <c r="Z673" s="520">
        <v>-3.5095683867897494</v>
      </c>
      <c r="AA673" s="520">
        <v>-0.57193641742551826</v>
      </c>
      <c r="AB673" s="520"/>
      <c r="AC673" s="520">
        <v>-10.092596960233692</v>
      </c>
      <c r="AD673" s="520">
        <v>-6.196675994424889</v>
      </c>
    </row>
    <row r="674" spans="2:30" x14ac:dyDescent="0.3">
      <c r="B674" s="310"/>
      <c r="C674" s="310"/>
      <c r="D674" s="310"/>
      <c r="Y674" s="519"/>
      <c r="Z674" s="520">
        <v>-0.18061400993825205</v>
      </c>
      <c r="AA674" s="520">
        <v>-8.9557223977840453E-2</v>
      </c>
      <c r="AB674" s="520"/>
      <c r="AC674" s="520">
        <v>-4.5134157731606876</v>
      </c>
      <c r="AD674" s="520">
        <v>-6.1841065600514593</v>
      </c>
    </row>
    <row r="675" spans="2:30" x14ac:dyDescent="0.3">
      <c r="B675" s="310"/>
      <c r="C675" s="310"/>
      <c r="D675" s="310"/>
      <c r="Y675" s="519"/>
      <c r="Z675" s="520">
        <v>2.5757301875456911</v>
      </c>
      <c r="AA675" s="520">
        <v>0.96444833802775443</v>
      </c>
      <c r="AB675" s="520"/>
      <c r="AC675" s="520">
        <v>-2.1556207311216014</v>
      </c>
      <c r="AD675" s="520">
        <v>-5.8763335730032979</v>
      </c>
    </row>
    <row r="676" spans="2:30" x14ac:dyDescent="0.3">
      <c r="B676" s="310"/>
      <c r="C676" s="310"/>
      <c r="D676" s="310"/>
      <c r="Y676" s="519"/>
      <c r="Z676" s="520">
        <v>1.7767986083302429</v>
      </c>
      <c r="AA676" s="520">
        <v>0.8778542241619729</v>
      </c>
      <c r="AB676" s="520"/>
      <c r="AC676" s="520">
        <v>-4.0901811699167467</v>
      </c>
      <c r="AD676" s="520">
        <v>-5.4819682691748524</v>
      </c>
    </row>
    <row r="677" spans="2:30" x14ac:dyDescent="0.3">
      <c r="B677" s="310"/>
      <c r="C677" s="310"/>
      <c r="D677" s="310"/>
      <c r="Y677" s="519"/>
      <c r="Z677" s="520">
        <v>3.7228200699201146</v>
      </c>
      <c r="AA677" s="520">
        <v>1.4553609405342551</v>
      </c>
      <c r="AB677" s="520"/>
      <c r="AC677" s="520">
        <v>-6.1738384901831864</v>
      </c>
      <c r="AD677" s="520">
        <v>-4.6652654897153161</v>
      </c>
    </row>
    <row r="678" spans="2:30" x14ac:dyDescent="0.3">
      <c r="B678" s="310"/>
      <c r="C678" s="310"/>
      <c r="D678" s="310"/>
      <c r="Y678" s="519">
        <v>44501</v>
      </c>
      <c r="Z678" s="520">
        <v>2.7649526265585287</v>
      </c>
      <c r="AA678" s="520">
        <v>1.9424055661852451</v>
      </c>
      <c r="AB678" s="520"/>
      <c r="AC678" s="520">
        <v>-6.5723443607756309</v>
      </c>
      <c r="AD678" s="520">
        <v>-4.3190943996096207</v>
      </c>
    </row>
    <row r="679" spans="2:30" x14ac:dyDescent="0.3">
      <c r="B679" s="310"/>
      <c r="C679" s="310"/>
      <c r="D679" s="310"/>
      <c r="Y679" s="519"/>
      <c r="Z679" s="520">
        <v>-1.0051395264927649</v>
      </c>
      <c r="AA679" s="520">
        <v>1.6228515850295937</v>
      </c>
      <c r="AB679" s="520"/>
      <c r="AC679" s="520">
        <v>-4.7757803988324241</v>
      </c>
      <c r="AD679" s="520">
        <v>-4.3128730908762822</v>
      </c>
    </row>
    <row r="680" spans="2:30" x14ac:dyDescent="0.3">
      <c r="B680" s="310"/>
      <c r="C680" s="310"/>
      <c r="D680" s="310"/>
      <c r="Y680" s="519"/>
      <c r="Z680" s="520">
        <v>0.53297862781622607</v>
      </c>
      <c r="AA680" s="520">
        <v>1.9616344556430509</v>
      </c>
      <c r="AB680" s="520"/>
      <c r="AC680" s="520">
        <v>-4.3756775040169344</v>
      </c>
      <c r="AD680" s="520">
        <v>-3.4716545422640541</v>
      </c>
    </row>
    <row r="681" spans="2:30" x14ac:dyDescent="0.3">
      <c r="B681" s="310"/>
      <c r="C681" s="310"/>
      <c r="D681" s="310"/>
      <c r="Y681" s="519"/>
      <c r="Z681" s="520">
        <v>3.2286983696186784</v>
      </c>
      <c r="AA681" s="520">
        <v>1.6813623053376372</v>
      </c>
      <c r="AB681" s="520"/>
      <c r="AC681" s="520">
        <v>-2.0902181424208237</v>
      </c>
      <c r="AD681" s="520">
        <v>-2.9363551005576602</v>
      </c>
    </row>
    <row r="682" spans="2:30" x14ac:dyDescent="0.3">
      <c r="B682" s="310"/>
      <c r="C682" s="310"/>
      <c r="D682" s="310"/>
      <c r="Y682" s="519"/>
      <c r="Z682" s="520">
        <v>0.33885231945613015</v>
      </c>
      <c r="AA682" s="520">
        <v>1.3444176940759041</v>
      </c>
      <c r="AB682" s="520"/>
      <c r="AC682" s="520">
        <v>-2.1120715699882311</v>
      </c>
      <c r="AD682" s="520">
        <v>-2.9608315868837485</v>
      </c>
    </row>
    <row r="683" spans="2:30" x14ac:dyDescent="0.3">
      <c r="B683" s="310"/>
      <c r="C683" s="310"/>
      <c r="D683" s="310"/>
      <c r="Y683" s="519"/>
      <c r="Z683" s="520">
        <v>4.1482787026244434</v>
      </c>
      <c r="AA683" s="520">
        <v>1.8184995074087975</v>
      </c>
      <c r="AB683" s="520"/>
      <c r="AC683" s="520">
        <v>1.7983486703688527</v>
      </c>
      <c r="AD683" s="520">
        <v>-3.1070280795094072</v>
      </c>
    </row>
    <row r="684" spans="2:30" x14ac:dyDescent="0.3">
      <c r="B684" s="310"/>
      <c r="C684" s="310"/>
      <c r="D684" s="310"/>
      <c r="Y684" s="519"/>
      <c r="Z684" s="520">
        <v>1.7609150177822164</v>
      </c>
      <c r="AA684" s="520">
        <v>1.9263538085202103</v>
      </c>
      <c r="AB684" s="520"/>
      <c r="AC684" s="520">
        <v>-2.4267423982384315</v>
      </c>
      <c r="AD684" s="520">
        <v>-3.4094951555857569</v>
      </c>
    </row>
    <row r="685" spans="2:30" x14ac:dyDescent="0.3">
      <c r="B685" s="310"/>
      <c r="C685" s="310"/>
      <c r="D685" s="310"/>
      <c r="Y685" s="519"/>
      <c r="Z685" s="520">
        <v>0.40634034772639893</v>
      </c>
      <c r="AA685" s="520">
        <v>1.7831045042805325</v>
      </c>
      <c r="AB685" s="520"/>
      <c r="AC685" s="520">
        <v>-6.7436797650582463</v>
      </c>
      <c r="AD685" s="520">
        <v>-3.8671974035581393</v>
      </c>
    </row>
    <row r="686" spans="2:30" x14ac:dyDescent="0.3">
      <c r="B686" s="310"/>
      <c r="C686" s="310"/>
      <c r="D686" s="310"/>
      <c r="Y686" s="519"/>
      <c r="Z686" s="520">
        <v>2.3134331668374912</v>
      </c>
      <c r="AA686" s="520">
        <v>1.8730352387844746</v>
      </c>
      <c r="AB686" s="520"/>
      <c r="AC686" s="520">
        <v>-5.7991558472120346</v>
      </c>
      <c r="AD686" s="520">
        <v>-4.3403680210301161</v>
      </c>
    </row>
    <row r="687" spans="2:30" x14ac:dyDescent="0.3">
      <c r="B687" s="310"/>
      <c r="C687" s="310"/>
      <c r="D687" s="310"/>
      <c r="Y687" s="519"/>
      <c r="Z687" s="520">
        <v>1.2879587355961144</v>
      </c>
      <c r="AA687" s="520">
        <v>1.6530880445865779</v>
      </c>
      <c r="AB687" s="520"/>
      <c r="AC687" s="520">
        <v>-6.4929470365513851</v>
      </c>
      <c r="AD687" s="520">
        <v>-4.7559906876574853</v>
      </c>
    </row>
    <row r="688" spans="2:30" x14ac:dyDescent="0.3">
      <c r="B688" s="310"/>
      <c r="C688" s="310"/>
      <c r="D688" s="310"/>
      <c r="Y688" s="519"/>
      <c r="Z688" s="520">
        <v>2.2259532399409352</v>
      </c>
      <c r="AA688" s="520">
        <v>3.7322810805532254</v>
      </c>
      <c r="AB688" s="520"/>
      <c r="AC688" s="520">
        <v>-5.2941338782274983</v>
      </c>
      <c r="AD688" s="520">
        <v>-4.1499728876588602</v>
      </c>
    </row>
    <row r="689" spans="2:30" x14ac:dyDescent="0.3">
      <c r="B689" s="310"/>
      <c r="C689" s="310"/>
      <c r="D689" s="310"/>
      <c r="Y689" s="519"/>
      <c r="Z689" s="520">
        <v>0.96836746098372428</v>
      </c>
      <c r="AA689" s="520">
        <v>4.4136851858957042</v>
      </c>
      <c r="AB689" s="520"/>
      <c r="AC689" s="520">
        <v>-5.4242658922920697</v>
      </c>
      <c r="AD689" s="520">
        <v>-4.812887872502098</v>
      </c>
    </row>
    <row r="690" spans="2:30" x14ac:dyDescent="0.3">
      <c r="B690" s="310"/>
      <c r="C690" s="310"/>
      <c r="D690" s="310"/>
      <c r="Y690" s="519"/>
      <c r="Z690" s="520">
        <v>2.6086483432391629</v>
      </c>
      <c r="AA690" s="520">
        <v>4.4942007659912173</v>
      </c>
      <c r="AB690" s="520"/>
      <c r="AC690" s="520">
        <v>-1.1110099960227302</v>
      </c>
      <c r="AD690" s="520">
        <v>-4.7402940648656999</v>
      </c>
    </row>
    <row r="691" spans="2:30" x14ac:dyDescent="0.3">
      <c r="B691" s="310"/>
      <c r="C691" s="310"/>
      <c r="D691" s="310"/>
      <c r="Y691" s="519"/>
      <c r="Z691" s="520">
        <v>16.315266269548751</v>
      </c>
      <c r="AA691" s="520">
        <v>5.0049828435653811</v>
      </c>
      <c r="AB691" s="520"/>
      <c r="AC691" s="520">
        <v>1.8153822017519445</v>
      </c>
      <c r="AD691" s="520">
        <v>-4.6527946386822459</v>
      </c>
    </row>
    <row r="692" spans="2:30" x14ac:dyDescent="0.3">
      <c r="B692" s="310"/>
      <c r="C692" s="310"/>
      <c r="D692" s="310"/>
      <c r="Y692" s="519"/>
      <c r="Z692" s="520">
        <v>5.1761690851237523</v>
      </c>
      <c r="AA692" s="520">
        <v>5.1225706821772956</v>
      </c>
      <c r="AB692" s="520"/>
      <c r="AC692" s="520">
        <v>-11.384084658960916</v>
      </c>
      <c r="AD692" s="520">
        <v>-4.6897812021098861</v>
      </c>
    </row>
    <row r="693" spans="2:30" x14ac:dyDescent="0.3">
      <c r="B693" s="310"/>
      <c r="C693" s="310"/>
      <c r="D693" s="310"/>
      <c r="Y693" s="519"/>
      <c r="Z693" s="520">
        <v>2.8770422275060827</v>
      </c>
      <c r="AA693" s="520">
        <v>5.8415335624553677</v>
      </c>
      <c r="AB693" s="520"/>
      <c r="AC693" s="520">
        <v>-5.2909991937572443</v>
      </c>
      <c r="AD693" s="520">
        <v>-4.5849342690018648</v>
      </c>
    </row>
    <row r="694" spans="2:30" x14ac:dyDescent="0.3">
      <c r="B694" s="310"/>
      <c r="C694" s="310"/>
      <c r="D694" s="310"/>
      <c r="Y694" s="519"/>
      <c r="Z694" s="520">
        <v>4.8634332786152639</v>
      </c>
      <c r="AA694" s="520">
        <v>5.0543337808700981</v>
      </c>
      <c r="AB694" s="520"/>
      <c r="AC694" s="520">
        <v>-5.8804510532672083</v>
      </c>
      <c r="AD694" s="520">
        <v>-6.1040338722982215</v>
      </c>
    </row>
    <row r="695" spans="2:30" x14ac:dyDescent="0.3">
      <c r="B695" s="310"/>
      <c r="C695" s="310"/>
      <c r="D695" s="310"/>
      <c r="Y695" s="519"/>
      <c r="Z695" s="520">
        <v>3.0490681102243302</v>
      </c>
      <c r="AA695" s="520">
        <v>5.5539058239315819</v>
      </c>
      <c r="AB695" s="520"/>
      <c r="AC695" s="520">
        <v>-5.5530398222209811</v>
      </c>
      <c r="AD695" s="520">
        <v>-6.2682237599401542</v>
      </c>
    </row>
    <row r="696" spans="2:30" x14ac:dyDescent="0.3">
      <c r="B696" s="310"/>
      <c r="C696" s="310"/>
      <c r="D696" s="310"/>
      <c r="Y696" s="519"/>
      <c r="Z696" s="520">
        <v>6.0011076229302258</v>
      </c>
      <c r="AA696" s="520">
        <v>5.7093668061182523</v>
      </c>
      <c r="AB696" s="520"/>
      <c r="AC696" s="520">
        <v>-4.6903373605359207</v>
      </c>
      <c r="AD696" s="520">
        <v>-6.1642820075838705</v>
      </c>
    </row>
    <row r="697" spans="2:30" x14ac:dyDescent="0.3">
      <c r="B697" s="310"/>
      <c r="C697" s="310"/>
      <c r="D697" s="310"/>
      <c r="Y697" s="519"/>
      <c r="Z697" s="520">
        <v>-2.9017501278577154</v>
      </c>
      <c r="AA697" s="520">
        <v>6.1161299381080072</v>
      </c>
      <c r="AB697" s="520"/>
      <c r="AC697" s="520">
        <v>-11.744707219097222</v>
      </c>
      <c r="AD697" s="520">
        <v>-6.0957056325778227</v>
      </c>
    </row>
    <row r="698" spans="2:30" x14ac:dyDescent="0.3">
      <c r="B698" s="310"/>
      <c r="C698" s="310"/>
      <c r="D698" s="310"/>
      <c r="Y698" s="519"/>
      <c r="Z698" s="520">
        <v>19.812270570979141</v>
      </c>
      <c r="AA698" s="520">
        <v>6.0251344852021438</v>
      </c>
      <c r="AB698" s="520"/>
      <c r="AC698" s="520">
        <v>0.6660529882584143</v>
      </c>
      <c r="AD698" s="520">
        <v>-6.0694720582591799</v>
      </c>
    </row>
    <row r="699" spans="2:30" x14ac:dyDescent="0.3">
      <c r="B699" s="310"/>
      <c r="C699" s="310"/>
      <c r="D699" s="310"/>
      <c r="Y699" s="519"/>
      <c r="Z699" s="520">
        <v>6.2643959604304378</v>
      </c>
      <c r="AA699" s="520">
        <v>6.1449859857192113</v>
      </c>
      <c r="AB699" s="520"/>
      <c r="AC699" s="520">
        <v>-10.65649239246693</v>
      </c>
      <c r="AD699" s="520">
        <v>-5.3335709015945474</v>
      </c>
    </row>
    <row r="700" spans="2:30" x14ac:dyDescent="0.3">
      <c r="B700" s="310"/>
      <c r="C700" s="310"/>
      <c r="D700" s="310"/>
      <c r="Y700" s="519"/>
      <c r="Z700" s="520">
        <v>5.7243841514343652</v>
      </c>
      <c r="AA700" s="520">
        <v>6.1523770676897991</v>
      </c>
      <c r="AB700" s="520"/>
      <c r="AC700" s="520">
        <v>-4.8109645687149083</v>
      </c>
      <c r="AD700" s="520">
        <v>-4.2428163459385599</v>
      </c>
    </row>
    <row r="701" spans="2:30" x14ac:dyDescent="0.3">
      <c r="B701" s="310"/>
      <c r="C701" s="310"/>
      <c r="D701" s="310"/>
      <c r="Y701" s="519"/>
      <c r="Z701" s="520">
        <v>4.2264651082742173</v>
      </c>
      <c r="AA701" s="520">
        <v>6.5124004313769932</v>
      </c>
      <c r="AB701" s="520"/>
      <c r="AC701" s="520">
        <v>-5.6968160330367112</v>
      </c>
      <c r="AD701" s="520">
        <v>-2.5142795197231425</v>
      </c>
    </row>
    <row r="702" spans="2:30" x14ac:dyDescent="0.3">
      <c r="B702" s="310"/>
      <c r="C702" s="310"/>
      <c r="D702" s="310"/>
      <c r="Y702" s="519"/>
      <c r="Z702" s="520">
        <v>3.8880286138438107</v>
      </c>
      <c r="AA702" s="520">
        <v>5.7793598934991497</v>
      </c>
      <c r="AB702" s="520"/>
      <c r="AC702" s="520">
        <v>-0.40173172556855263</v>
      </c>
      <c r="AD702" s="520">
        <v>-2.1371473729809032</v>
      </c>
    </row>
    <row r="703" spans="2:30" x14ac:dyDescent="0.3">
      <c r="B703" s="310"/>
      <c r="C703" s="310"/>
      <c r="D703" s="310"/>
      <c r="Y703" s="519"/>
      <c r="Z703" s="520">
        <v>6.0528451967243413</v>
      </c>
      <c r="AA703" s="520">
        <v>7.1296148697007959</v>
      </c>
      <c r="AB703" s="520"/>
      <c r="AC703" s="520">
        <v>2.9449445290559879</v>
      </c>
      <c r="AD703" s="520">
        <v>-0.8288601664032943</v>
      </c>
    </row>
    <row r="704" spans="2:30" x14ac:dyDescent="0.3">
      <c r="B704" s="310"/>
      <c r="C704" s="310"/>
      <c r="D704" s="310"/>
      <c r="Y704" s="519"/>
      <c r="Z704" s="520">
        <v>-0.38158658204736207</v>
      </c>
      <c r="AA704" s="520">
        <v>8.447493047549214</v>
      </c>
      <c r="AB704" s="520"/>
      <c r="AC704" s="520">
        <v>0.35505056441070337</v>
      </c>
      <c r="AD704" s="520">
        <v>-0.29182570097479754</v>
      </c>
    </row>
    <row r="705" spans="2:30" x14ac:dyDescent="0.3">
      <c r="B705" s="310"/>
      <c r="C705" s="310"/>
      <c r="D705" s="310"/>
      <c r="Y705" s="519"/>
      <c r="Z705" s="520">
        <v>14.680986805834241</v>
      </c>
      <c r="AA705" s="520">
        <v>10.453030896741032</v>
      </c>
      <c r="AB705" s="520"/>
      <c r="AC705" s="520">
        <v>3.3059780154540874</v>
      </c>
      <c r="AD705" s="520">
        <v>0.80843658397194373</v>
      </c>
    </row>
    <row r="706" spans="2:30" x14ac:dyDescent="0.3">
      <c r="B706" s="310"/>
      <c r="C706" s="310"/>
      <c r="D706" s="310"/>
      <c r="Y706" s="519"/>
      <c r="Z706" s="520">
        <v>15.716180793841954</v>
      </c>
      <c r="AA706" s="520">
        <v>10.288553654416903</v>
      </c>
      <c r="AB706" s="520"/>
      <c r="AC706" s="520">
        <v>-1.4984819464236665</v>
      </c>
      <c r="AD706" s="520">
        <v>0.41669478984173985</v>
      </c>
    </row>
    <row r="707" spans="2:30" x14ac:dyDescent="0.3">
      <c r="B707" s="310"/>
      <c r="C707" s="310"/>
      <c r="D707" s="310"/>
      <c r="Y707" s="519"/>
      <c r="Z707" s="520">
        <v>14.949531396373299</v>
      </c>
      <c r="AA707" s="520">
        <v>9.5330084332523715</v>
      </c>
      <c r="AB707" s="520"/>
      <c r="AC707" s="520">
        <v>-1.0517233107154311</v>
      </c>
      <c r="AD707" s="520">
        <v>-0.42096136228286291</v>
      </c>
    </row>
    <row r="708" spans="2:30" x14ac:dyDescent="0.3">
      <c r="B708" s="310"/>
      <c r="C708" s="310"/>
      <c r="D708" s="310"/>
      <c r="Y708" s="519">
        <v>44531</v>
      </c>
      <c r="Z708" s="520">
        <v>18.265230052616936</v>
      </c>
      <c r="AA708" s="520">
        <v>9.7302293168579439</v>
      </c>
      <c r="AB708" s="520"/>
      <c r="AC708" s="520">
        <v>2.0050199615904774</v>
      </c>
      <c r="AD708" s="520">
        <v>-0.66330682328107771</v>
      </c>
    </row>
    <row r="709" spans="2:30" x14ac:dyDescent="0.3">
      <c r="B709" s="310"/>
      <c r="C709" s="310"/>
      <c r="D709" s="310"/>
      <c r="Y709" s="519"/>
      <c r="Z709" s="520">
        <v>2.7366879175749217</v>
      </c>
      <c r="AA709" s="520">
        <v>9.1612862176326075</v>
      </c>
      <c r="AB709" s="520"/>
      <c r="AC709" s="520">
        <v>-3.1439242844799793</v>
      </c>
      <c r="AD709" s="520">
        <v>-0.80058224848237913</v>
      </c>
    </row>
    <row r="710" spans="2:30" x14ac:dyDescent="0.3">
      <c r="B710" s="310"/>
      <c r="C710" s="310"/>
      <c r="D710" s="310"/>
      <c r="Y710" s="519"/>
      <c r="Z710" s="520">
        <v>0.76402864857260067</v>
      </c>
      <c r="AA710" s="520">
        <v>6.5480876383320572</v>
      </c>
      <c r="AB710" s="520"/>
      <c r="AC710" s="520">
        <v>-2.9186485358162315</v>
      </c>
      <c r="AD710" s="520">
        <v>-2.3150437485058797</v>
      </c>
    </row>
    <row r="711" spans="2:30" x14ac:dyDescent="0.3">
      <c r="B711" s="310"/>
      <c r="C711" s="310"/>
      <c r="D711" s="310"/>
      <c r="Y711" s="519"/>
      <c r="Z711" s="520">
        <v>0.99895960319164656</v>
      </c>
      <c r="AA711" s="520">
        <v>5.5021440929465086</v>
      </c>
      <c r="AB711" s="520"/>
      <c r="AC711" s="520">
        <v>-1.3413676625768005</v>
      </c>
      <c r="AD711" s="520">
        <v>-2.8228366098100417</v>
      </c>
    </row>
    <row r="712" spans="2:30" x14ac:dyDescent="0.3">
      <c r="B712" s="310"/>
      <c r="C712" s="310"/>
      <c r="D712" s="310"/>
      <c r="Y712" s="519"/>
      <c r="Z712" s="520">
        <v>10.698385111256908</v>
      </c>
      <c r="AA712" s="520">
        <v>4.4265713595077525</v>
      </c>
      <c r="AB712" s="520"/>
      <c r="AC712" s="520">
        <v>2.3450500390449776</v>
      </c>
      <c r="AD712" s="520">
        <v>-3.5144700881173896</v>
      </c>
    </row>
    <row r="713" spans="2:30" x14ac:dyDescent="0.3">
      <c r="B713" s="310"/>
      <c r="C713" s="310"/>
      <c r="D713" s="310"/>
      <c r="Y713" s="519"/>
      <c r="Z713" s="520">
        <v>-2.5762092612618956</v>
      </c>
      <c r="AA713" s="520">
        <v>3.4936435338886738</v>
      </c>
      <c r="AB713" s="520"/>
      <c r="AC713" s="520">
        <v>-12.099712446588171</v>
      </c>
      <c r="AD713" s="520">
        <v>-3.986725245765864</v>
      </c>
    </row>
    <row r="714" spans="2:30" x14ac:dyDescent="0.3">
      <c r="B714" s="310"/>
      <c r="C714" s="310"/>
      <c r="D714" s="310"/>
      <c r="Y714" s="519"/>
      <c r="Z714" s="520">
        <v>7.6279265786744386</v>
      </c>
      <c r="AA714" s="520">
        <v>2.8332108340188737</v>
      </c>
      <c r="AB714" s="520"/>
      <c r="AC714" s="520">
        <v>-4.606273339844563</v>
      </c>
      <c r="AD714" s="520">
        <v>-4.752843024779736</v>
      </c>
    </row>
    <row r="715" spans="2:30" x14ac:dyDescent="0.3">
      <c r="B715" s="310"/>
      <c r="C715" s="310"/>
      <c r="D715" s="310"/>
      <c r="Y715" s="519"/>
      <c r="Z715" s="520">
        <v>10.736220918545646</v>
      </c>
      <c r="AA715" s="520">
        <v>2.2928917830590629</v>
      </c>
      <c r="AB715" s="520"/>
      <c r="AC715" s="520">
        <v>-2.8364143865609606</v>
      </c>
      <c r="AD715" s="520">
        <v>-5.6771526879816543</v>
      </c>
    </row>
    <row r="716" spans="2:30" x14ac:dyDescent="0.3">
      <c r="B716" s="310"/>
      <c r="C716" s="310"/>
      <c r="D716" s="310"/>
      <c r="Y716" s="519"/>
      <c r="Z716" s="520">
        <v>-3.793806861758628</v>
      </c>
      <c r="AA716" s="520">
        <v>1.5785261053781916</v>
      </c>
      <c r="AB716" s="520"/>
      <c r="AC716" s="520">
        <v>-6.4497103880192981</v>
      </c>
      <c r="AD716" s="520">
        <v>-6.6691590490931718</v>
      </c>
    </row>
    <row r="717" spans="2:30" x14ac:dyDescent="0.3">
      <c r="B717" s="310"/>
      <c r="C717" s="310"/>
      <c r="D717" s="310"/>
      <c r="Y717" s="519"/>
      <c r="Z717" s="520">
        <v>-3.8590002505159982</v>
      </c>
      <c r="AA717" s="520">
        <v>2.7812375023535338</v>
      </c>
      <c r="AB717" s="520"/>
      <c r="AC717" s="520">
        <v>-8.2814729889133361</v>
      </c>
      <c r="AD717" s="520">
        <v>-5.5177925915934969</v>
      </c>
    </row>
    <row r="718" spans="2:30" x14ac:dyDescent="0.3">
      <c r="B718" s="310"/>
      <c r="C718" s="310"/>
      <c r="D718" s="310"/>
      <c r="Y718" s="519"/>
      <c r="Z718" s="520">
        <v>-2.7832737535270291</v>
      </c>
      <c r="AA718" s="520">
        <v>1.7515426148757296</v>
      </c>
      <c r="AB718" s="520"/>
      <c r="AC718" s="520">
        <v>-7.8115353049902296</v>
      </c>
      <c r="AD718" s="520">
        <v>-5.3424954696129197</v>
      </c>
    </row>
    <row r="719" spans="2:30" x14ac:dyDescent="0.3">
      <c r="B719" s="310"/>
      <c r="C719" s="310"/>
      <c r="D719" s="310"/>
      <c r="Y719" s="519"/>
      <c r="Z719" s="520">
        <v>5.6978253674908057</v>
      </c>
      <c r="AA719" s="520">
        <v>0.13839843853262737</v>
      </c>
      <c r="AB719" s="520"/>
      <c r="AC719" s="520">
        <v>-4.5989944887356415</v>
      </c>
      <c r="AD719" s="520">
        <v>-5.4383304319658397</v>
      </c>
    </row>
    <row r="720" spans="2:30" x14ac:dyDescent="0.3">
      <c r="B720" s="310"/>
      <c r="C720" s="310"/>
      <c r="D720" s="310"/>
      <c r="Y720" s="519"/>
      <c r="Z720" s="520">
        <v>5.8427705175655014</v>
      </c>
      <c r="AA720" s="520">
        <v>0.2733333086273021</v>
      </c>
      <c r="AB720" s="520"/>
      <c r="AC720" s="520">
        <v>-4.0401472440904485</v>
      </c>
      <c r="AD720" s="520">
        <v>-5.4886154859025282</v>
      </c>
    </row>
    <row r="721" spans="2:30" x14ac:dyDescent="0.3">
      <c r="B721" s="310"/>
      <c r="C721" s="310"/>
      <c r="D721" s="310"/>
      <c r="Y721" s="519"/>
      <c r="Z721" s="520">
        <v>0.42006236632980842</v>
      </c>
      <c r="AA721" s="520">
        <v>0.49166325721790088</v>
      </c>
      <c r="AB721" s="520"/>
      <c r="AC721" s="520">
        <v>-3.3791934859805224</v>
      </c>
      <c r="AD721" s="520">
        <v>-4.9708413632363699</v>
      </c>
    </row>
    <row r="722" spans="2:30" x14ac:dyDescent="0.3">
      <c r="B722" s="310"/>
      <c r="C722" s="310"/>
      <c r="D722" s="310"/>
      <c r="Y722" s="519"/>
      <c r="Z722" s="520">
        <v>-0.55578831585606903</v>
      </c>
      <c r="AA722" s="520">
        <v>0.60269994814748329</v>
      </c>
      <c r="AB722" s="520"/>
      <c r="AC722" s="520">
        <v>-3.5072591230314032</v>
      </c>
      <c r="AD722" s="520">
        <v>-4.3132794072057248</v>
      </c>
    </row>
    <row r="723" spans="2:30" x14ac:dyDescent="0.3">
      <c r="B723" s="310"/>
      <c r="C723" s="310"/>
      <c r="D723" s="310"/>
      <c r="Y723" s="519"/>
      <c r="Z723" s="520">
        <v>-2.8492627710959044</v>
      </c>
      <c r="AA723" s="520">
        <v>0.18667567549482436</v>
      </c>
      <c r="AB723" s="520"/>
      <c r="AC723" s="520">
        <v>-6.8017057655761164</v>
      </c>
      <c r="AD723" s="520">
        <v>-3.6908649135212306</v>
      </c>
    </row>
    <row r="724" spans="2:30" x14ac:dyDescent="0.3">
      <c r="B724" s="310"/>
      <c r="C724" s="310"/>
      <c r="D724" s="310"/>
      <c r="Y724" s="519"/>
      <c r="Z724" s="520">
        <v>-2.3306906103818061</v>
      </c>
      <c r="AA724" s="520">
        <v>0.1075155660740095</v>
      </c>
      <c r="AB724" s="520"/>
      <c r="AC724" s="520">
        <v>-4.6570541302502306</v>
      </c>
      <c r="AD724" s="520">
        <v>-3.1077327437187114</v>
      </c>
    </row>
    <row r="725" spans="2:30" x14ac:dyDescent="0.3">
      <c r="B725" s="310"/>
      <c r="C725" s="310"/>
      <c r="D725" s="310"/>
      <c r="Y725" s="519"/>
      <c r="Z725" s="520">
        <v>-2.006016917019954</v>
      </c>
      <c r="AA725" s="520">
        <v>-0.21550824866053125</v>
      </c>
      <c r="AB725" s="520"/>
      <c r="AC725" s="520">
        <v>-3.2086016127757091</v>
      </c>
      <c r="AD725" s="520">
        <v>-2.8857952912928675</v>
      </c>
    </row>
    <row r="726" spans="2:30" x14ac:dyDescent="0.3">
      <c r="B726" s="310"/>
      <c r="C726" s="310"/>
      <c r="D726" s="310"/>
      <c r="Y726" s="519"/>
      <c r="Z726" s="520">
        <v>2.7856554589221938</v>
      </c>
      <c r="AA726" s="520">
        <v>-1.0902546637580985</v>
      </c>
      <c r="AB726" s="520"/>
      <c r="AC726" s="520">
        <v>-0.24209303294418305</v>
      </c>
      <c r="AD726" s="520">
        <v>-3.3709247809228953</v>
      </c>
    </row>
    <row r="727" spans="2:30" x14ac:dyDescent="0.3">
      <c r="B727" s="310"/>
      <c r="C727" s="310"/>
      <c r="D727" s="310"/>
      <c r="Y727" s="519"/>
      <c r="Z727" s="520">
        <v>5.2886497516197979</v>
      </c>
      <c r="AA727" s="520">
        <v>-1.606442787201706</v>
      </c>
      <c r="AB727" s="520"/>
      <c r="AC727" s="520">
        <v>4.1777944527183308E-2</v>
      </c>
      <c r="AD727" s="520">
        <v>-3.1026061425513638</v>
      </c>
    </row>
    <row r="728" spans="2:30" x14ac:dyDescent="0.3">
      <c r="B728" s="310"/>
      <c r="C728" s="310"/>
      <c r="D728" s="310"/>
      <c r="Y728" s="519"/>
      <c r="Z728" s="520">
        <v>-1.8411043368119773</v>
      </c>
      <c r="AA728" s="520">
        <v>-1.70795434695649</v>
      </c>
      <c r="AB728" s="520"/>
      <c r="AC728" s="520">
        <v>-1.8256313189996121</v>
      </c>
      <c r="AD728" s="520">
        <v>-2.996817524644269</v>
      </c>
    </row>
    <row r="729" spans="2:30" x14ac:dyDescent="0.3">
      <c r="B729" s="310"/>
      <c r="C729" s="310"/>
      <c r="D729" s="310"/>
      <c r="Y729" s="519"/>
      <c r="Z729" s="520">
        <v>-6.6790132215390399</v>
      </c>
      <c r="AA729" s="520">
        <v>-1.8072211464069008</v>
      </c>
      <c r="AB729" s="520"/>
      <c r="AC729" s="520">
        <v>-6.9031655504415994</v>
      </c>
      <c r="AD729" s="520">
        <v>-3.7804025799916485</v>
      </c>
    </row>
    <row r="730" spans="2:30" x14ac:dyDescent="0.3">
      <c r="B730" s="310"/>
      <c r="C730" s="310"/>
      <c r="D730" s="310"/>
      <c r="Y730" s="519"/>
      <c r="Z730" s="520">
        <v>-6.4625796352011564</v>
      </c>
      <c r="AA730" s="520">
        <v>-1.6880547904790713</v>
      </c>
      <c r="AB730" s="520"/>
      <c r="AC730" s="520">
        <v>-4.923475296975397</v>
      </c>
      <c r="AD730" s="520">
        <v>-3.1954371607183867</v>
      </c>
    </row>
    <row r="731" spans="2:30" x14ac:dyDescent="0.3">
      <c r="B731" s="310"/>
      <c r="C731" s="310"/>
      <c r="D731" s="310"/>
      <c r="Y731" s="519"/>
      <c r="Z731" s="520">
        <v>-3.0412715286652947</v>
      </c>
      <c r="AA731" s="520">
        <v>-3.4556994104228442</v>
      </c>
      <c r="AB731" s="520"/>
      <c r="AC731" s="520">
        <v>-3.9165338049005669</v>
      </c>
      <c r="AD731" s="520">
        <v>-3.7982448784554208</v>
      </c>
    </row>
    <row r="732" spans="2:30" x14ac:dyDescent="0.3">
      <c r="B732" s="310"/>
      <c r="C732" s="310"/>
      <c r="D732" s="310"/>
      <c r="Y732" s="519"/>
      <c r="Z732" s="520">
        <v>-2.7008845131728281</v>
      </c>
      <c r="AA732" s="520">
        <v>-3.5238866544856444</v>
      </c>
      <c r="AB732" s="520"/>
      <c r="AC732" s="520">
        <v>-8.693697000207365</v>
      </c>
      <c r="AD732" s="520">
        <v>-4.2989121699425379</v>
      </c>
    </row>
    <row r="733" spans="2:30" x14ac:dyDescent="0.3">
      <c r="B733" s="310"/>
      <c r="C733" s="310"/>
      <c r="D733" s="310"/>
      <c r="Y733" s="519"/>
      <c r="Z733" s="520">
        <v>3.6198199504169999</v>
      </c>
      <c r="AA733" s="520">
        <v>-3.7595748447358792</v>
      </c>
      <c r="AB733" s="520"/>
      <c r="AC733" s="520">
        <v>3.8526649019686516</v>
      </c>
      <c r="AD733" s="520">
        <v>-4.3951993619888601</v>
      </c>
    </row>
    <row r="734" spans="2:30" x14ac:dyDescent="0.3">
      <c r="B734" s="310"/>
      <c r="C734" s="310"/>
      <c r="D734" s="310"/>
      <c r="Y734" s="519"/>
      <c r="Z734" s="520">
        <v>-7.0848625879866152</v>
      </c>
      <c r="AA734" s="520">
        <v>-3.7367841258500567</v>
      </c>
      <c r="AB734" s="520"/>
      <c r="AC734" s="520">
        <v>-4.1778760796320569</v>
      </c>
      <c r="AD734" s="520">
        <v>-4.4427384092574709</v>
      </c>
    </row>
    <row r="735" spans="2:30" x14ac:dyDescent="0.3">
      <c r="B735" s="310"/>
      <c r="C735" s="310"/>
      <c r="D735" s="310"/>
      <c r="Y735" s="519"/>
      <c r="Z735" s="520">
        <v>-2.3184150452515766</v>
      </c>
      <c r="AA735" s="520">
        <v>-4.4273041422717307</v>
      </c>
      <c r="AB735" s="520"/>
      <c r="AC735" s="520">
        <v>-5.3303023594094299</v>
      </c>
      <c r="AD735" s="520">
        <v>-5.2937444496174999</v>
      </c>
    </row>
    <row r="736" spans="2:30" x14ac:dyDescent="0.3">
      <c r="B736" s="310"/>
      <c r="C736" s="310"/>
      <c r="D736" s="310"/>
      <c r="Y736" s="519"/>
      <c r="Z736" s="520">
        <v>-8.3288305532906861</v>
      </c>
      <c r="AA736" s="520">
        <v>-5.6901365284748007</v>
      </c>
      <c r="AB736" s="520"/>
      <c r="AC736" s="520">
        <v>-7.5771758947658583</v>
      </c>
      <c r="AD736" s="520">
        <v>-7.604448209482598</v>
      </c>
    </row>
    <row r="737" spans="2:30" x14ac:dyDescent="0.3">
      <c r="B737" s="310"/>
      <c r="C737" s="310"/>
      <c r="D737" s="310"/>
      <c r="Y737" s="519"/>
      <c r="Z737" s="520">
        <v>-6.3030446030003935</v>
      </c>
      <c r="AA737" s="520">
        <v>-7.4342595784562047</v>
      </c>
      <c r="AB737" s="520"/>
      <c r="AC737" s="520">
        <v>-5.256248627855669</v>
      </c>
      <c r="AD737" s="520">
        <v>-10.891599989232471</v>
      </c>
    </row>
    <row r="738" spans="2:30" x14ac:dyDescent="0.3">
      <c r="B738" s="310"/>
      <c r="C738" s="310"/>
      <c r="D738" s="310"/>
      <c r="Y738" s="519"/>
      <c r="Z738" s="520">
        <v>-7.8749116436170103</v>
      </c>
      <c r="AA738" s="520"/>
      <c r="AB738" s="520"/>
      <c r="AC738" s="520">
        <v>-9.8735760874207728</v>
      </c>
      <c r="AD738" s="520"/>
    </row>
    <row r="739" spans="2:30" x14ac:dyDescent="0.3">
      <c r="B739" s="310"/>
      <c r="C739" s="310"/>
      <c r="D739" s="310"/>
      <c r="Y739" s="519"/>
      <c r="Z739" s="520">
        <v>-11.540711216594323</v>
      </c>
      <c r="AA739" s="520"/>
      <c r="AB739" s="520"/>
      <c r="AC739" s="520">
        <v>-24.868623319263051</v>
      </c>
      <c r="AD739" s="520"/>
    </row>
    <row r="740" spans="2:30" x14ac:dyDescent="0.3">
      <c r="B740" s="310"/>
      <c r="C740" s="310"/>
      <c r="D740" s="310"/>
      <c r="Y740" s="519">
        <v>44563</v>
      </c>
      <c r="Z740" s="520">
        <v>-8.5890413994528281</v>
      </c>
      <c r="AA740" s="520"/>
      <c r="AB740" s="520"/>
      <c r="AC740" s="520">
        <v>-19.157397556280458</v>
      </c>
      <c r="AD740" s="520"/>
    </row>
    <row r="741" spans="2:30" x14ac:dyDescent="0.3">
      <c r="B741" s="310"/>
      <c r="C741" s="310"/>
      <c r="D741" s="310"/>
      <c r="AB741" s="310"/>
    </row>
    <row r="742" spans="2:30" x14ac:dyDescent="0.3">
      <c r="B742" s="310"/>
      <c r="C742" s="310"/>
      <c r="D742" s="310"/>
      <c r="AB742" s="310"/>
    </row>
    <row r="743" spans="2:30" x14ac:dyDescent="0.3">
      <c r="B743" s="310"/>
      <c r="C743" s="310"/>
      <c r="D743" s="310"/>
      <c r="AB743" s="310"/>
    </row>
    <row r="744" spans="2:30" x14ac:dyDescent="0.3">
      <c r="B744" s="310"/>
      <c r="C744" s="310"/>
      <c r="D744" s="310"/>
      <c r="AB744" s="310"/>
    </row>
    <row r="745" spans="2:30" x14ac:dyDescent="0.3">
      <c r="B745" s="310"/>
      <c r="C745" s="310"/>
      <c r="D745" s="310"/>
      <c r="AB745" s="310"/>
    </row>
    <row r="746" spans="2:30" x14ac:dyDescent="0.3">
      <c r="B746" s="310"/>
      <c r="C746" s="310"/>
      <c r="D746" s="310"/>
      <c r="AB746" s="310"/>
    </row>
    <row r="747" spans="2:30" x14ac:dyDescent="0.3">
      <c r="B747" s="310"/>
      <c r="C747" s="310"/>
      <c r="D747" s="310"/>
      <c r="AB747" s="310"/>
    </row>
    <row r="748" spans="2:30" x14ac:dyDescent="0.3">
      <c r="B748" s="310"/>
      <c r="C748" s="310"/>
      <c r="D748" s="310"/>
      <c r="AB748" s="310"/>
    </row>
    <row r="749" spans="2:30" x14ac:dyDescent="0.3">
      <c r="B749" s="310"/>
      <c r="C749" s="310"/>
      <c r="D749" s="310"/>
      <c r="AB749" s="310"/>
    </row>
    <row r="750" spans="2:30" x14ac:dyDescent="0.3">
      <c r="B750" s="310"/>
      <c r="C750" s="310"/>
      <c r="D750" s="310"/>
      <c r="AB750" s="310"/>
    </row>
    <row r="751" spans="2:30" x14ac:dyDescent="0.3">
      <c r="B751" s="310"/>
      <c r="C751" s="310"/>
      <c r="D751" s="310"/>
      <c r="AB751" s="310"/>
    </row>
    <row r="752" spans="2:30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AL1" activePane="topRight" state="frozen"/>
      <selection activeCell="AV5" sqref="AV5:AY5"/>
      <selection pane="topRight" activeCell="A16" sqref="A16"/>
    </sheetView>
  </sheetViews>
  <sheetFormatPr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8.886718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86" t="s">
        <v>245</v>
      </c>
      <c r="B4" s="586"/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  <c r="P4" s="586"/>
      <c r="Q4" s="586"/>
      <c r="R4" s="586"/>
      <c r="S4" s="586"/>
      <c r="T4" s="586"/>
      <c r="U4" s="586"/>
      <c r="V4" s="586"/>
      <c r="W4" s="586"/>
      <c r="X4" s="586"/>
      <c r="Y4" s="586"/>
      <c r="Z4" s="586"/>
      <c r="AA4" s="586"/>
      <c r="AB4" s="586"/>
      <c r="AC4" s="586"/>
      <c r="AD4" s="586"/>
      <c r="AE4" s="586"/>
      <c r="AF4" s="586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82"/>
      <c r="AW5" s="582"/>
      <c r="AX5" s="582"/>
      <c r="AY5" s="582"/>
    </row>
    <row r="6" spans="1:51" ht="23.25" customHeight="1" thickBot="1" x14ac:dyDescent="0.35">
      <c r="A6" s="587"/>
      <c r="B6" s="174"/>
      <c r="C6" s="175"/>
      <c r="D6" s="590" t="s">
        <v>39</v>
      </c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1"/>
      <c r="AA6" s="591"/>
      <c r="AB6" s="591"/>
      <c r="AC6" s="591"/>
      <c r="AD6" s="591"/>
      <c r="AE6" s="591"/>
      <c r="AF6" s="591"/>
      <c r="AG6" s="591"/>
      <c r="AH6" s="591"/>
      <c r="AI6" s="591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88"/>
      <c r="B7" s="176"/>
      <c r="C7" s="215"/>
      <c r="D7" s="583">
        <v>2019</v>
      </c>
      <c r="E7" s="584"/>
      <c r="F7" s="584"/>
      <c r="G7" s="584"/>
      <c r="H7" s="584"/>
      <c r="I7" s="584"/>
      <c r="J7" s="584"/>
      <c r="K7" s="584"/>
      <c r="L7" s="584"/>
      <c r="M7" s="584"/>
      <c r="N7" s="584"/>
      <c r="O7" s="584"/>
      <c r="P7" s="584"/>
      <c r="Q7" s="584"/>
      <c r="R7" s="584"/>
      <c r="S7" s="585"/>
      <c r="T7" s="583">
        <v>2020</v>
      </c>
      <c r="U7" s="584"/>
      <c r="V7" s="584"/>
      <c r="W7" s="584"/>
      <c r="X7" s="584"/>
      <c r="Y7" s="584"/>
      <c r="Z7" s="584"/>
      <c r="AA7" s="584"/>
      <c r="AB7" s="584"/>
      <c r="AC7" s="584"/>
      <c r="AD7" s="584"/>
      <c r="AE7" s="584"/>
      <c r="AF7" s="584"/>
      <c r="AG7" s="584"/>
      <c r="AH7" s="584"/>
      <c r="AI7" s="585"/>
      <c r="AJ7" s="583">
        <v>2021</v>
      </c>
      <c r="AK7" s="584"/>
      <c r="AL7" s="584"/>
      <c r="AM7" s="584"/>
      <c r="AN7" s="584"/>
      <c r="AO7" s="584"/>
      <c r="AP7" s="584"/>
      <c r="AQ7" s="584"/>
      <c r="AR7" s="584"/>
      <c r="AS7" s="584"/>
      <c r="AT7" s="584"/>
      <c r="AU7" s="584"/>
      <c r="AV7" s="584"/>
      <c r="AW7" s="584"/>
      <c r="AX7" s="584"/>
      <c r="AY7" s="585"/>
    </row>
    <row r="8" spans="1:51" ht="41.25" customHeight="1" x14ac:dyDescent="0.3">
      <c r="A8" s="589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>
        <v>108.4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>
        <v>0.25608342989571276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>
        <v>111.2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>
        <v>0.13817809621289662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>
        <v>-0.11185426703033334</v>
      </c>
      <c r="AT13" s="445">
        <v>-0.11445214772466665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>
        <v>-0.10326431942799999</v>
      </c>
      <c r="AT14" s="441">
        <v>-0.11776510627800001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98.91</v>
      </c>
      <c r="AR15" s="362">
        <v>120.74</v>
      </c>
      <c r="AS15" s="362">
        <v>122.03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>
        <v>113.80666666666667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0.13715796734881563</v>
      </c>
      <c r="AR16" s="435">
        <v>0.11661888467585314</v>
      </c>
      <c r="AS16" s="435">
        <v>0.11585588880760796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>
        <v>0.12423853271428102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K17" s="518"/>
      <c r="L17" s="518"/>
      <c r="M17" s="518"/>
      <c r="N17" s="518"/>
      <c r="O17" s="518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105.4</v>
      </c>
      <c r="AR18" s="362">
        <v>105.67</v>
      </c>
      <c r="AS18" s="362">
        <v>105.8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>
        <v>105.51333333333334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7.8408873589597763E-3</v>
      </c>
      <c r="AR19" s="435">
        <v>1.1002678913126829E-2</v>
      </c>
      <c r="AS19" s="435">
        <v>1.7405519761515508E-2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>
        <v>8.7638229389083704E-3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102.14</v>
      </c>
      <c r="AR20" s="362">
        <v>102.45</v>
      </c>
      <c r="AS20" s="362">
        <v>102.58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>
        <v>102.10333333333334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-3.1231700175678155E-3</v>
      </c>
      <c r="AR21" s="435">
        <v>6.8372729048647328E-4</v>
      </c>
      <c r="AS21" s="435">
        <v>1.0739974381712472E-2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>
        <v>-2.5074899049107131E-3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109.33</v>
      </c>
      <c r="AS22" s="362">
        <v>109.6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>
        <v>109.3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2.3880876568645844E-2</v>
      </c>
      <c r="AS23" s="435">
        <v>2.7949728006002629E-2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>
        <v>2.2291504286827676E-2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109.28</v>
      </c>
      <c r="AR24" s="362">
        <v>109.29</v>
      </c>
      <c r="AS24" s="362">
        <v>109.09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>
        <v>109.37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1.1851851851851763E-2</v>
      </c>
      <c r="AR25" s="435">
        <v>1.8261436690580411E-2</v>
      </c>
      <c r="AS25" s="435">
        <v>1.9246940110249539E-2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>
        <v>1.6418326569808857E-2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99.88</v>
      </c>
      <c r="AR26" s="362">
        <v>99.56</v>
      </c>
      <c r="AS26" s="362">
        <v>99.75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>
        <v>99.77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6.0108194750554847E-4</v>
      </c>
      <c r="AR27" s="441">
        <v>-3.2038446135361199E-3</v>
      </c>
      <c r="AS27" s="441">
        <v>-3.8945476333132945E-3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>
        <v>-1.8674759062260388E-3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116.98</v>
      </c>
      <c r="AQ28" s="377">
        <v>112.79</v>
      </c>
      <c r="AR28" s="377">
        <v>118.73</v>
      </c>
      <c r="AS28" s="377">
        <v>120.71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>
        <v>116.16666666666667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9.2352227098702E-2</v>
      </c>
      <c r="AQ29" s="441">
        <v>0.13860286694932383</v>
      </c>
      <c r="AR29" s="441">
        <v>0.13432693226330386</v>
      </c>
      <c r="AS29" s="441">
        <v>0.13705727204220053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>
        <v>0.12122772022392383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127.77</v>
      </c>
      <c r="AR31" s="362">
        <v>120.58</v>
      </c>
      <c r="AS31" s="362">
        <v>124.7</v>
      </c>
      <c r="AT31" s="362">
        <v>128.87</v>
      </c>
      <c r="AU31" s="364" t="s">
        <v>173</v>
      </c>
      <c r="AV31" s="361">
        <v>99.89</v>
      </c>
      <c r="AW31" s="362">
        <v>115.04666666666667</v>
      </c>
      <c r="AX31" s="362">
        <v>125.14666666666666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6.5371466688901869E-2</v>
      </c>
      <c r="AR32" s="435">
        <v>5.9019848937291501E-2</v>
      </c>
      <c r="AS32" s="435">
        <v>7.7694235588972441E-2</v>
      </c>
      <c r="AT32" s="435">
        <v>0.14663226265682</v>
      </c>
      <c r="AU32" s="436" t="s">
        <v>173</v>
      </c>
      <c r="AV32" s="434">
        <v>-7.2659755531486819E-2</v>
      </c>
      <c r="AW32" s="435">
        <v>0.18291805189018756</v>
      </c>
      <c r="AX32" s="435">
        <v>6.0115770153889449E-2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137.05000000000001</v>
      </c>
      <c r="AR33" s="362">
        <v>123.5</v>
      </c>
      <c r="AS33" s="362">
        <v>128.52000000000001</v>
      </c>
      <c r="AT33" s="362">
        <v>126.06</v>
      </c>
      <c r="AU33" s="364" t="s">
        <v>173</v>
      </c>
      <c r="AV33" s="361">
        <v>113.23333333333333</v>
      </c>
      <c r="AW33" s="362">
        <v>119.42333333333333</v>
      </c>
      <c r="AX33" s="362">
        <v>130.93666666666667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5.2934849416103304E-2</v>
      </c>
      <c r="AR34" s="435">
        <v>4.8298107121636347E-2</v>
      </c>
      <c r="AS34" s="435">
        <v>5.9434506635891608E-2</v>
      </c>
      <c r="AT34" s="435">
        <v>9.2753120665742164E-2</v>
      </c>
      <c r="AU34" s="436" t="s">
        <v>173</v>
      </c>
      <c r="AV34" s="434">
        <v>3.9602789927886718E-3</v>
      </c>
      <c r="AW34" s="435">
        <v>6.5106876356393228E-2</v>
      </c>
      <c r="AX34" s="435">
        <v>5.3025225853148665E-2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120.23</v>
      </c>
      <c r="AR35" s="362">
        <v>118.21</v>
      </c>
      <c r="AS35" s="362">
        <v>121.59</v>
      </c>
      <c r="AT35" s="362">
        <v>131.16</v>
      </c>
      <c r="AU35" s="364" t="s">
        <v>173</v>
      </c>
      <c r="AV35" s="361">
        <v>89.053333333333327</v>
      </c>
      <c r="AW35" s="362">
        <v>111.49333333333334</v>
      </c>
      <c r="AX35" s="362">
        <v>120.44333333333333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7.7136713850564295E-2</v>
      </c>
      <c r="AR36" s="435">
        <v>6.8420101229211813E-2</v>
      </c>
      <c r="AS36" s="435">
        <v>9.3927125506072712E-2</v>
      </c>
      <c r="AT36" s="435">
        <v>0.19258046917621385</v>
      </c>
      <c r="AU36" s="436" t="s">
        <v>173</v>
      </c>
      <c r="AV36" s="434">
        <v>-0.14041184041184054</v>
      </c>
      <c r="AW36" s="435">
        <v>0.30896567917661344</v>
      </c>
      <c r="AX36" s="435">
        <v>6.6530889341479868E-2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3303.616</v>
      </c>
      <c r="AR38" s="451">
        <v>3063.8080000000009</v>
      </c>
      <c r="AS38" s="451">
        <v>3546.8979999999992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>
        <v>2747.134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0.95455486701683923</v>
      </c>
      <c r="AR39" s="435">
        <v>1.0280986046019016</v>
      </c>
      <c r="AS39" s="435">
        <v>2.1660393021480941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>
        <v>-0.32276801066951977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4214.5770000000002</v>
      </c>
      <c r="AR40" s="451">
        <v>2539.8179999999993</v>
      </c>
      <c r="AS40" s="451">
        <v>1951.1329999999998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>
        <v>3143.8383333333331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0.24245556264712348</v>
      </c>
      <c r="AR41" s="435">
        <v>0.25505541911477619</v>
      </c>
      <c r="AS41" s="435">
        <v>0.65355579247467344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>
        <v>-0.56284243047449012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517209.88500000001</v>
      </c>
      <c r="AR42" s="451">
        <v>357047.14100000006</v>
      </c>
      <c r="AS42" s="451">
        <v>332884.10899999994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>
        <v>390276.71800000005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0.59061206043597625</v>
      </c>
      <c r="AR43" s="441">
        <v>0.75347479682083474</v>
      </c>
      <c r="AS43" s="441">
        <v>1.6935606384116266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>
        <v>-0.43239572311438318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>
        <v>106.22</v>
      </c>
      <c r="AT45" s="362">
        <v>106.688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>
        <v>1.8310804333237344E-2</v>
      </c>
      <c r="AT46" s="455">
        <v>2.5836290035672817E-2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>
        <v>107.854</v>
      </c>
      <c r="AT47" s="362">
        <v>108.449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>
        <v>4.8540523417774754E-3</v>
      </c>
      <c r="AT48" s="455">
        <v>1.3617840586211969E-2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>
        <v>124.554</v>
      </c>
      <c r="AT49" s="362">
        <v>125.74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>
        <v>1.39118401237333E-2</v>
      </c>
      <c r="AT50" s="455">
        <v>8.7121151346927668E-3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>
        <v>86.757000000000005</v>
      </c>
      <c r="AT51" s="362">
        <v>87.278000000000006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>
        <v>-1.183425212993754E-2</v>
      </c>
      <c r="AT52" s="455">
        <v>-1.5443927104664113E-3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>
        <v>111.685</v>
      </c>
      <c r="AT53" s="362">
        <v>112.06699999999999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>
        <v>3.0475540218855457E-2</v>
      </c>
      <c r="AT54" s="455">
        <v>3.1867484301051546E-2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>
        <v>99.01</v>
      </c>
      <c r="AT55" s="362">
        <v>99.724000000000004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>
        <v>8.5463120473458793E-3</v>
      </c>
      <c r="AT56" s="455">
        <v>1.3465583999837492E-2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>
        <v>107.99</v>
      </c>
      <c r="AT57" s="362">
        <v>108.039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>
        <v>1.816844705505204E-2</v>
      </c>
      <c r="AT58" s="455">
        <v>1.0881769527302652E-2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>
        <v>106.229</v>
      </c>
      <c r="AT59" s="362">
        <v>106.989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>
        <v>7.4789805437234944E-2</v>
      </c>
      <c r="AT60" s="455">
        <v>8.7927843647678403E-2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>
        <v>107.952</v>
      </c>
      <c r="AT61" s="362">
        <v>106.735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>
        <v>1.449111925570918E-2</v>
      </c>
      <c r="AT62" s="455">
        <v>5.0565924028703078E-3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>
        <v>100.17100000000001</v>
      </c>
      <c r="AT63" s="362">
        <v>101.35899999999999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>
        <v>1.0317908581111083E-2</v>
      </c>
      <c r="AT64" s="455">
        <v>3.0531945178738484E-2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>
        <v>105.44799999999999</v>
      </c>
      <c r="AT65" s="362">
        <v>105.50700000000001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>
        <v>1.1190916849665769E-2</v>
      </c>
      <c r="AT66" s="455">
        <v>1.1475409836065608E-2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>
        <v>115.708</v>
      </c>
      <c r="AT67" s="362">
        <v>115.73699999999999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>
        <v>9.043262899948416E-3</v>
      </c>
      <c r="AT68" s="455">
        <v>2.7503795310682762E-2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>
        <v>106.279</v>
      </c>
      <c r="AT69" s="362">
        <v>106.32299999999999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>
        <v>5.2590259451585552E-3</v>
      </c>
      <c r="AT70" s="455">
        <v>9.4275135289090886E-3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>
        <v>351667</v>
      </c>
      <c r="AT71" s="391">
        <v>345884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>
        <v>-0.12857511014634965</v>
      </c>
      <c r="AT72" s="455">
        <v>-0.13157095260452892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>
        <v>532053</v>
      </c>
      <c r="AT73" s="396">
        <v>527423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>
        <v>-5.2998332232761215E-2</v>
      </c>
      <c r="AT74" s="455">
        <v>-7.7715758586801797E-2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>
        <v>23606</v>
      </c>
      <c r="AT75" s="396">
        <v>21826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>
        <v>0.5434811037007975</v>
      </c>
      <c r="AT76" s="388">
        <v>0.57383905393712153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>
        <v>13935</v>
      </c>
      <c r="AU81" s="406">
        <v>16333</v>
      </c>
      <c r="AV81" s="403">
        <v>39310</v>
      </c>
      <c r="AW81" s="404">
        <v>60012</v>
      </c>
      <c r="AX81" s="404">
        <v>37263</v>
      </c>
      <c r="AY81" s="407">
        <v>43692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>
        <v>-6.9076090587213576E-2</v>
      </c>
      <c r="AU82" s="436">
        <v>-0.10699835975943138</v>
      </c>
      <c r="AV82" s="434">
        <v>-0.25747530269545343</v>
      </c>
      <c r="AW82" s="435">
        <v>1.3947326416600159</v>
      </c>
      <c r="AX82" s="435">
        <v>-0.24211361278906585</v>
      </c>
      <c r="AY82" s="437">
        <v>-0.12307321772639691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>
        <v>31283</v>
      </c>
      <c r="AT83" s="410">
        <v>32099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>
        <v>7.2989195678271279E-2</v>
      </c>
      <c r="AT84" s="441">
        <v>-6.9243483051584745E-2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>
        <v>92833</v>
      </c>
      <c r="AT86" s="451">
        <v>80693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>
        <v>0.14420667182937846</v>
      </c>
      <c r="AT87" s="455">
        <v>0.18514547564145872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>
        <v>420650</v>
      </c>
      <c r="AT88" s="451">
        <v>401848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>
        <v>3.8675033385630504E-2</v>
      </c>
      <c r="AT89" s="455">
        <v>8.0791481647835311E-2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>
        <v>103091</v>
      </c>
      <c r="AT90" s="451">
        <v>105467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>
        <v>0.88773980829070298</v>
      </c>
      <c r="AT91" s="388">
        <v>1.7653320747790975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>
        <v>5214.4000000000005</v>
      </c>
      <c r="AT93" s="451">
        <v>5225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>
        <v>0.25255825126110992</v>
      </c>
      <c r="AT94" s="435">
        <v>0.32873890598377548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>
        <v>144025</v>
      </c>
      <c r="AT95" s="451">
        <v>140804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>
        <v>0.25109669124992401</v>
      </c>
      <c r="AT96" s="435">
        <v>0.34374194779787182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>
        <v>36.204825551119605</v>
      </c>
      <c r="AT97" s="451">
        <v>37.108320786341295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>
        <v>1.168223064938167E-3</v>
      </c>
      <c r="AT98" s="435">
        <v>-1.1165121278444323E-2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>
        <v>4714.7000000000007</v>
      </c>
      <c r="AT99" s="451">
        <v>4849.8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>
        <v>0.19513802631245422</v>
      </c>
      <c r="AT100" s="435">
        <v>0.27764166600806151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>
        <v>133587</v>
      </c>
      <c r="AT101" s="451">
        <v>132438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>
        <v>0.20807936479227332</v>
      </c>
      <c r="AT102" s="435">
        <v>0.29792822281894982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>
        <v>35.29310486798866</v>
      </c>
      <c r="AT103" s="451">
        <v>36.619399266071675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>
        <v>-1.0712324750323273E-2</v>
      </c>
      <c r="AT104" s="435">
        <v>-1.562995276181622E-2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>
        <v>4340.1000000000004</v>
      </c>
      <c r="AT105" s="451">
        <v>4444.3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>
        <v>0.16782370035518251</v>
      </c>
      <c r="AT106" s="435">
        <v>0.25343373663874563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>
        <v>123660</v>
      </c>
      <c r="AT107" s="451">
        <v>122395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>
        <v>0.18886699033793203</v>
      </c>
      <c r="AT108" s="435">
        <v>0.28183779481379079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>
        <v>35.097040271712764</v>
      </c>
      <c r="AT109" s="451">
        <v>36.3111238204175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>
        <v>-1.7700289564577764E-2</v>
      </c>
      <c r="AT110" s="435">
        <v>-2.2158855270117388E-2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>
        <v>374.6</v>
      </c>
      <c r="AT111" s="451">
        <v>405.5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>
        <v>0.6393873085339169</v>
      </c>
      <c r="AT112" s="435">
        <v>0.62070343725019994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>
        <v>9927</v>
      </c>
      <c r="AT113" s="451">
        <v>10043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>
        <v>0.51257047082127072</v>
      </c>
      <c r="AT114" s="435">
        <v>0.53234665852914254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>
        <v>37.735468923138917</v>
      </c>
      <c r="AT115" s="451">
        <v>40.376381559295034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>
        <v>8.3841936728930852E-2</v>
      </c>
      <c r="AT116" s="435">
        <v>5.7661090086409551E-2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>
        <v>499.7</v>
      </c>
      <c r="AT117" s="451">
        <v>375.2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>
        <v>1.2911508482347549</v>
      </c>
      <c r="AT118" s="435">
        <v>1.7507331378299118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>
        <v>10438</v>
      </c>
      <c r="AT119" s="451">
        <v>8366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>
        <v>1.2986126403875797</v>
      </c>
      <c r="AT120" s="435">
        <v>2.0455041863851475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>
        <v>47.873155776968765</v>
      </c>
      <c r="AT121" s="451">
        <v>44.848195075304808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>
        <v>-3.2462155744376431E-3</v>
      </c>
      <c r="AT122" s="435">
        <v>-9.6788915895437561E-2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>
        <v>2484.5</v>
      </c>
      <c r="AT124" s="451">
        <v>2419.8000000000002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>
        <v>7.2106671269526149E-2</v>
      </c>
      <c r="AT125" s="435">
        <v>0.10954193222981365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>
        <v>32741</v>
      </c>
      <c r="AT126" s="451">
        <v>31418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>
        <v>5.1379210686875822E-2</v>
      </c>
      <c r="AT127" s="435">
        <v>0.10068665919282511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>
        <v>75.883448886716963</v>
      </c>
      <c r="AT128" s="451">
        <v>77.019542937169774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>
        <v>1.9714542927959381E-2</v>
      </c>
      <c r="AT129" s="435">
        <v>8.045226098663193E-3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>
        <v>2364.6</v>
      </c>
      <c r="AT130" s="451">
        <v>2318.5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>
        <v>6.2741573033707823E-2</v>
      </c>
      <c r="AT131" s="435">
        <v>0.10079764504795376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>
        <v>31759</v>
      </c>
      <c r="AT132" s="451">
        <v>30578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>
        <v>4.5494946834776312E-2</v>
      </c>
      <c r="AT133" s="435">
        <v>9.4730058714019766E-2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>
        <v>74.454485342737485</v>
      </c>
      <c r="AT134" s="451">
        <v>75.822486755183462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>
        <v>1.6496135396106257E-2</v>
      </c>
      <c r="AT135" s="435">
        <v>5.542541090962123E-3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>
        <v>2334.6999999999998</v>
      </c>
      <c r="AT136" s="451">
        <v>2291.3000000000002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>
        <v>6.0889716908256467E-2</v>
      </c>
      <c r="AT137" s="435">
        <v>9.9102988439583817E-2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>
        <v>31522</v>
      </c>
      <c r="AT138" s="451">
        <v>30361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>
        <v>4.4293523273148915E-2</v>
      </c>
      <c r="AT139" s="435">
        <v>9.3380870066263319E-2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>
        <v>74.065731869805219</v>
      </c>
      <c r="AT140" s="451">
        <v>75.468528704588124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>
        <v>1.5892269046244651E-2</v>
      </c>
      <c r="AT141" s="435">
        <v>5.2334173113653126E-3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>
        <v>29.9</v>
      </c>
      <c r="AT142" s="451">
        <v>27.2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>
        <v>0.23045267489711924</v>
      </c>
      <c r="AT143" s="435">
        <v>0.26511627906976742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>
        <v>237</v>
      </c>
      <c r="AT144" s="451">
        <v>217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>
        <v>0.234375</v>
      </c>
      <c r="AT145" s="435">
        <v>0.32317073170731708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>
        <v>126.16033755274262</v>
      </c>
      <c r="AT146" s="451">
        <v>125.34562211981567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>
        <v>-3.1775798301817829E-3</v>
      </c>
      <c r="AT147" s="435">
        <v>-4.3875254527917636E-2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>
        <v>119.9</v>
      </c>
      <c r="AT148" s="451">
        <v>101.3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>
        <v>0.29761904761904762</v>
      </c>
      <c r="AT149" s="435">
        <v>0.3560910307898259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>
        <v>982</v>
      </c>
      <c r="AT150" s="451">
        <v>840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>
        <v>0.28534031413612565</v>
      </c>
      <c r="AT151" s="435">
        <v>0.37254901960784315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>
        <v>122.09775967413442</v>
      </c>
      <c r="AT152" s="451">
        <v>120.5952380952381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>
        <v>9.5529046649209352E-3</v>
      </c>
      <c r="AT153" s="435">
        <v>-1.1990820424555336E-2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  <c r="B155" s="518"/>
      <c r="C155" s="518"/>
      <c r="D155" s="518"/>
      <c r="E155" s="518"/>
      <c r="F155" s="518"/>
      <c r="G155" s="518"/>
      <c r="H155" s="518"/>
      <c r="I155" s="518"/>
      <c r="J155" s="518"/>
      <c r="K155" s="518"/>
      <c r="L155" s="518"/>
      <c r="M155" s="518"/>
      <c r="N155" s="518"/>
      <c r="O155" s="518"/>
      <c r="P155" s="518"/>
      <c r="Q155" s="518"/>
      <c r="R155" s="518"/>
      <c r="S155" s="518"/>
      <c r="T155" s="518"/>
      <c r="U155" s="518"/>
      <c r="V155" s="518"/>
      <c r="W155" s="518"/>
      <c r="X155" s="518"/>
      <c r="Y155" s="518"/>
      <c r="Z155" s="518"/>
      <c r="AA155" s="518"/>
      <c r="AB155" s="518"/>
      <c r="AC155" s="518"/>
      <c r="AD155" s="518"/>
      <c r="AE155" s="518"/>
      <c r="AF155" s="518"/>
      <c r="AG155" s="518"/>
      <c r="AH155" s="518"/>
      <c r="AI155" s="518"/>
      <c r="AJ155" s="518"/>
      <c r="AK155" s="518"/>
      <c r="AL155" s="518"/>
      <c r="AM155" s="518"/>
      <c r="AN155" s="518"/>
      <c r="AO155" s="518"/>
      <c r="AP155" s="518"/>
      <c r="AQ155" s="518"/>
      <c r="AR155" s="518"/>
      <c r="AS155" s="518"/>
      <c r="AT155" s="518"/>
      <c r="AU155" s="518"/>
      <c r="AV155" s="518"/>
      <c r="AW155" s="518"/>
      <c r="AX155" s="518"/>
      <c r="AY155" s="518"/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  <c r="B158" s="518"/>
      <c r="C158" s="518"/>
      <c r="D158" s="518"/>
      <c r="E158" s="518"/>
      <c r="F158" s="518"/>
      <c r="G158" s="518"/>
      <c r="H158" s="518"/>
      <c r="I158" s="518"/>
      <c r="J158" s="518"/>
      <c r="K158" s="518"/>
      <c r="L158" s="518"/>
      <c r="M158" s="518"/>
      <c r="N158" s="518"/>
      <c r="O158" s="518"/>
      <c r="P158" s="518"/>
      <c r="Q158" s="518"/>
      <c r="R158" s="518"/>
      <c r="S158" s="518"/>
      <c r="T158" s="518"/>
      <c r="U158" s="518"/>
      <c r="V158" s="518"/>
      <c r="W158" s="518"/>
      <c r="X158" s="518"/>
      <c r="Y158" s="518"/>
      <c r="Z158" s="518"/>
      <c r="AA158" s="518"/>
      <c r="AB158" s="518"/>
      <c r="AC158" s="518"/>
      <c r="AD158" s="518"/>
      <c r="AE158" s="518"/>
      <c r="AF158" s="518"/>
      <c r="AG158" s="518"/>
      <c r="AH158" s="518"/>
      <c r="AI158" s="518"/>
      <c r="AJ158" s="518"/>
      <c r="AK158" s="518"/>
      <c r="AL158" s="518"/>
      <c r="AM158" s="518"/>
      <c r="AN158" s="518"/>
      <c r="AO158" s="518"/>
      <c r="AP158" s="518"/>
      <c r="AQ158" s="518"/>
      <c r="AR158" s="518"/>
      <c r="AS158" s="518"/>
      <c r="AT158" s="518"/>
      <c r="AU158" s="518"/>
      <c r="AV158" s="518"/>
      <c r="AW158" s="518"/>
      <c r="AX158" s="518"/>
      <c r="AY158" s="518"/>
    </row>
    <row r="159" spans="1:51" x14ac:dyDescent="0.3">
      <c r="A159" s="460" t="s">
        <v>189</v>
      </c>
      <c r="B159" s="518"/>
      <c r="C159" s="518"/>
      <c r="D159" s="518"/>
      <c r="E159" s="518"/>
      <c r="F159" s="518"/>
      <c r="G159" s="518"/>
      <c r="H159" s="518"/>
      <c r="I159" s="518"/>
      <c r="J159" s="518"/>
      <c r="K159" s="518"/>
      <c r="L159" s="518"/>
      <c r="M159" s="518"/>
      <c r="N159" s="518"/>
      <c r="O159" s="518"/>
      <c r="P159" s="518"/>
      <c r="Q159" s="518"/>
      <c r="R159" s="518"/>
      <c r="S159" s="518"/>
      <c r="T159" s="518"/>
      <c r="U159" s="518"/>
      <c r="V159" s="518"/>
      <c r="W159" s="518"/>
      <c r="X159" s="518"/>
      <c r="Y159" s="518"/>
      <c r="Z159" s="518"/>
      <c r="AA159" s="518"/>
      <c r="AB159" s="518"/>
      <c r="AC159" s="518"/>
      <c r="AD159" s="518"/>
      <c r="AE159" s="518"/>
      <c r="AF159" s="518"/>
      <c r="AG159" s="518"/>
      <c r="AH159" s="518"/>
      <c r="AI159" s="518"/>
      <c r="AJ159" s="518"/>
      <c r="AK159" s="518"/>
      <c r="AL159" s="518"/>
      <c r="AM159" s="518"/>
      <c r="AN159" s="518"/>
      <c r="AO159" s="518"/>
      <c r="AP159" s="518"/>
      <c r="AQ159" s="518"/>
      <c r="AR159" s="518"/>
      <c r="AS159" s="518"/>
      <c r="AT159" s="518"/>
      <c r="AU159" s="518"/>
      <c r="AV159" s="518"/>
      <c r="AW159" s="518"/>
      <c r="AX159" s="518"/>
      <c r="AY159" s="518"/>
    </row>
    <row r="160" spans="1:51" x14ac:dyDescent="0.3">
      <c r="A160" s="460" t="s">
        <v>149</v>
      </c>
      <c r="B160" s="518"/>
      <c r="C160" s="518"/>
      <c r="D160" s="518"/>
      <c r="E160" s="518"/>
      <c r="F160" s="518"/>
      <c r="G160" s="518"/>
      <c r="H160" s="518"/>
      <c r="I160" s="518"/>
      <c r="J160" s="518"/>
      <c r="K160" s="518"/>
      <c r="L160" s="518"/>
      <c r="M160" s="518"/>
      <c r="N160" s="518"/>
      <c r="O160" s="518"/>
      <c r="P160" s="518"/>
      <c r="Q160" s="518"/>
      <c r="R160" s="518"/>
      <c r="S160" s="518"/>
      <c r="T160" s="518"/>
      <c r="U160" s="518"/>
      <c r="V160" s="518"/>
      <c r="W160" s="518"/>
      <c r="X160" s="518"/>
      <c r="Y160" s="518"/>
      <c r="Z160" s="518"/>
      <c r="AA160" s="518"/>
      <c r="AB160" s="518"/>
      <c r="AC160" s="518"/>
      <c r="AD160" s="518"/>
      <c r="AE160" s="518"/>
      <c r="AF160" s="518"/>
      <c r="AG160" s="518"/>
      <c r="AH160" s="518"/>
      <c r="AI160" s="518"/>
      <c r="AJ160" s="518"/>
      <c r="AK160" s="518"/>
      <c r="AL160" s="518"/>
      <c r="AM160" s="518"/>
      <c r="AN160" s="518"/>
      <c r="AO160" s="518"/>
      <c r="AP160" s="518"/>
      <c r="AQ160" s="518"/>
      <c r="AR160" s="518"/>
      <c r="AS160" s="518"/>
      <c r="AT160" s="518"/>
      <c r="AU160" s="518"/>
      <c r="AV160" s="518"/>
      <c r="AW160" s="518"/>
      <c r="AX160" s="518"/>
      <c r="AY160" s="518"/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topLeftCell="A4" zoomScale="90" zoomScaleNormal="90" workbookViewId="0">
      <selection activeCell="A16" sqref="A16"/>
    </sheetView>
  </sheetViews>
  <sheetFormatPr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8.886718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86" t="s">
        <v>245</v>
      </c>
      <c r="B7" s="586"/>
      <c r="C7" s="586"/>
      <c r="D7" s="586"/>
      <c r="E7" s="586"/>
      <c r="F7" s="586"/>
      <c r="G7" s="586"/>
      <c r="H7" s="586"/>
      <c r="I7" s="586"/>
      <c r="J7" s="586"/>
      <c r="K7" s="586"/>
    </row>
    <row r="8" spans="1:15" x14ac:dyDescent="0.3">
      <c r="H8" s="594"/>
      <c r="I8" s="594"/>
      <c r="J8" s="594"/>
      <c r="K8" s="594"/>
      <c r="L8" s="594"/>
      <c r="M8" s="594"/>
      <c r="N8" s="594"/>
      <c r="O8" s="594"/>
    </row>
    <row r="9" spans="1:15" ht="23.25" customHeight="1" thickBot="1" x14ac:dyDescent="0.35">
      <c r="A9" s="587"/>
      <c r="B9" s="174"/>
      <c r="C9" s="175"/>
      <c r="D9" s="595" t="s">
        <v>39</v>
      </c>
      <c r="E9" s="596"/>
      <c r="F9" s="596"/>
      <c r="G9" s="596"/>
      <c r="H9" s="596"/>
      <c r="I9" s="596"/>
      <c r="J9" s="596"/>
      <c r="K9" s="596"/>
      <c r="L9" s="596"/>
      <c r="M9" s="596"/>
      <c r="N9" s="596"/>
      <c r="O9" s="596"/>
    </row>
    <row r="10" spans="1:15" s="177" customFormat="1" ht="23.25" customHeight="1" thickBot="1" x14ac:dyDescent="0.35">
      <c r="A10" s="588"/>
      <c r="B10" s="176"/>
      <c r="C10" s="215"/>
      <c r="D10" s="583">
        <v>2019</v>
      </c>
      <c r="E10" s="584"/>
      <c r="F10" s="584"/>
      <c r="G10" s="585"/>
      <c r="H10" s="583">
        <v>2020</v>
      </c>
      <c r="I10" s="584"/>
      <c r="J10" s="584"/>
      <c r="K10" s="593"/>
      <c r="L10" s="583">
        <v>2021</v>
      </c>
      <c r="M10" s="584"/>
      <c r="N10" s="584"/>
      <c r="O10" s="593"/>
    </row>
    <row r="11" spans="1:15" ht="41.25" customHeight="1" x14ac:dyDescent="0.3">
      <c r="A11" s="589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9321.8510000000006</v>
      </c>
      <c r="M40" s="451">
        <v>9236.2119999999995</v>
      </c>
      <c r="N40" s="451">
        <v>9071.5210000000006</v>
      </c>
      <c r="O40" s="453" t="s">
        <v>173</v>
      </c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3.7999999999999999E-2</v>
      </c>
      <c r="M41" s="455">
        <v>0.125</v>
      </c>
      <c r="N41" s="455">
        <v>6.3E-2</v>
      </c>
      <c r="O41" s="457" t="s">
        <v>173</v>
      </c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18870.25</v>
      </c>
      <c r="M42" s="451">
        <v>18455.713</v>
      </c>
      <c r="N42" s="451">
        <v>20192.828000000001</v>
      </c>
      <c r="O42" s="453" t="s">
        <v>173</v>
      </c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0.39799999999999996</v>
      </c>
      <c r="N43" s="435">
        <v>0.1</v>
      </c>
      <c r="O43" s="437" t="s">
        <v>173</v>
      </c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8613.2939999999981</v>
      </c>
      <c r="M44" s="451">
        <v>8880.7009999999973</v>
      </c>
      <c r="N44" s="451">
        <v>8990.0250000000015</v>
      </c>
      <c r="O44" s="453" t="s">
        <v>173</v>
      </c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>
        <v>3.7000000000000005E-2</v>
      </c>
      <c r="O45" s="437" t="s">
        <v>173</v>
      </c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29153.605</v>
      </c>
      <c r="M46" s="451">
        <v>31339.667000000001</v>
      </c>
      <c r="N46" s="451">
        <v>31958.592000000001</v>
      </c>
      <c r="O46" s="453" t="s">
        <v>173</v>
      </c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0.19399999999999998</v>
      </c>
      <c r="N47" s="441">
        <v>4.7E-2</v>
      </c>
      <c r="O47" s="443" t="s">
        <v>173</v>
      </c>
    </row>
    <row r="48" spans="1:15" ht="14.25" customHeight="1" x14ac:dyDescent="0.3">
      <c r="A48" s="592" t="s">
        <v>25</v>
      </c>
      <c r="B48" s="592"/>
      <c r="C48" s="592"/>
      <c r="D48" s="592"/>
      <c r="E48" s="592"/>
      <c r="F48" s="592"/>
      <c r="G48" s="592"/>
      <c r="H48" s="592"/>
      <c r="I48" s="592"/>
      <c r="J48" s="592"/>
      <c r="K48" s="592"/>
      <c r="L48" s="518"/>
      <c r="M48" s="518"/>
      <c r="N48" s="518"/>
      <c r="O48" s="518"/>
    </row>
    <row r="49" spans="1:15" x14ac:dyDescent="0.3">
      <c r="A49" s="460" t="s">
        <v>227</v>
      </c>
      <c r="B49" s="518"/>
      <c r="C49" s="518"/>
      <c r="D49" s="518"/>
      <c r="E49" s="518"/>
      <c r="F49" s="518"/>
      <c r="G49" s="518"/>
      <c r="H49" s="518"/>
      <c r="I49" s="518"/>
      <c r="J49" s="518"/>
      <c r="K49" s="518"/>
      <c r="L49" s="518"/>
      <c r="M49" s="518"/>
      <c r="N49" s="518"/>
      <c r="O49" s="518"/>
    </row>
    <row r="50" spans="1:15" x14ac:dyDescent="0.3">
      <c r="A50" s="460" t="s">
        <v>80</v>
      </c>
      <c r="B50" s="518"/>
      <c r="C50" s="518"/>
      <c r="D50" s="518"/>
      <c r="E50" s="518"/>
      <c r="F50" s="518"/>
      <c r="G50" s="518"/>
      <c r="H50" s="518"/>
      <c r="I50" s="518"/>
      <c r="J50" s="518"/>
      <c r="K50" s="518"/>
      <c r="L50" s="518"/>
      <c r="M50" s="518"/>
      <c r="N50" s="518"/>
      <c r="O50" s="518"/>
    </row>
  </sheetData>
  <mergeCells count="9">
    <mergeCell ref="A48:K48"/>
    <mergeCell ref="L10:O10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7"/>
  <sheetViews>
    <sheetView showGridLines="0" zoomScale="80" zoomScaleNormal="80" workbookViewId="0">
      <pane ySplit="7" topLeftCell="A44" activePane="bottomLeft" state="frozen"/>
      <selection pane="bottomLeft" activeCell="V50" sqref="V50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97" t="s">
        <v>28</v>
      </c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</row>
    <row r="4" spans="2:18" ht="23.25" customHeight="1" x14ac:dyDescent="0.4">
      <c r="B4" s="496"/>
      <c r="C4" s="496"/>
      <c r="D4" s="598">
        <v>2020</v>
      </c>
      <c r="E4" s="598"/>
      <c r="F4" s="598"/>
      <c r="G4" s="598"/>
      <c r="H4" s="598"/>
      <c r="I4" s="598"/>
      <c r="J4" s="598"/>
      <c r="K4" s="598"/>
      <c r="L4" s="599">
        <v>2021</v>
      </c>
      <c r="M4" s="600"/>
      <c r="N4" s="600"/>
      <c r="O4" s="600"/>
      <c r="P4" s="600"/>
      <c r="Q4" s="600"/>
      <c r="R4" s="600"/>
    </row>
    <row r="5" spans="2:18" ht="42.6" customHeight="1" x14ac:dyDescent="0.3">
      <c r="B5" s="530" t="s">
        <v>7</v>
      </c>
      <c r="C5" s="530" t="s">
        <v>91</v>
      </c>
      <c r="D5" s="601" t="s">
        <v>274</v>
      </c>
      <c r="E5" s="561"/>
      <c r="F5" s="602"/>
      <c r="G5" s="561" t="s">
        <v>8</v>
      </c>
      <c r="H5" s="561"/>
      <c r="I5" s="602"/>
      <c r="J5" s="601" t="s">
        <v>237</v>
      </c>
      <c r="K5" s="561"/>
      <c r="L5" s="603" t="s">
        <v>274</v>
      </c>
      <c r="M5" s="604"/>
      <c r="N5" s="605"/>
      <c r="O5" s="601" t="s">
        <v>8</v>
      </c>
      <c r="P5" s="561"/>
      <c r="Q5" s="602"/>
      <c r="R5" s="492" t="s">
        <v>237</v>
      </c>
    </row>
    <row r="6" spans="2:18" ht="47.25" customHeight="1" x14ac:dyDescent="0.3">
      <c r="B6" s="531"/>
      <c r="C6" s="531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19.2" customHeight="1" x14ac:dyDescent="0.3">
      <c r="B50" s="497" t="s">
        <v>171</v>
      </c>
      <c r="C50" s="498">
        <v>44511</v>
      </c>
      <c r="L50" s="499"/>
      <c r="M50" s="499">
        <v>4.5</v>
      </c>
      <c r="N50" s="499"/>
      <c r="O50" s="499"/>
      <c r="P50" s="499">
        <v>6.7</v>
      </c>
      <c r="Q50" s="499"/>
      <c r="R50" s="499">
        <v>128.1</v>
      </c>
    </row>
    <row r="51" spans="2:18" ht="19.2" customHeight="1" x14ac:dyDescent="0.3">
      <c r="B51" s="497" t="s">
        <v>236</v>
      </c>
      <c r="C51" s="498">
        <v>44531</v>
      </c>
      <c r="L51" s="499"/>
      <c r="M51" s="499">
        <v>4.8</v>
      </c>
      <c r="N51" s="499"/>
      <c r="O51" s="499"/>
      <c r="P51" s="499">
        <v>6.9</v>
      </c>
      <c r="Q51" s="499"/>
      <c r="R51" s="499">
        <v>133.4</v>
      </c>
    </row>
    <row r="52" spans="2:18" ht="19.2" customHeight="1" x14ac:dyDescent="0.3">
      <c r="B52" s="497" t="s">
        <v>11</v>
      </c>
      <c r="C52" s="498">
        <v>44536</v>
      </c>
      <c r="L52" s="499"/>
      <c r="M52" s="499">
        <v>4.3</v>
      </c>
      <c r="N52" s="499">
        <v>4.5</v>
      </c>
      <c r="O52" s="499"/>
      <c r="P52" s="499"/>
      <c r="Q52" s="499"/>
      <c r="R52" s="499"/>
    </row>
    <row r="53" spans="2:18" ht="19.2" customHeight="1" x14ac:dyDescent="0.3">
      <c r="B53" s="497" t="s">
        <v>10</v>
      </c>
      <c r="C53" s="498">
        <v>44547</v>
      </c>
      <c r="L53" s="499"/>
      <c r="M53" s="499">
        <v>4.8</v>
      </c>
      <c r="N53" s="499"/>
      <c r="O53" s="499"/>
      <c r="P53" s="499">
        <v>6.6</v>
      </c>
      <c r="Q53" s="499"/>
      <c r="R53" s="499"/>
    </row>
    <row r="54" spans="2:18" ht="3" customHeight="1" x14ac:dyDescent="0.3">
      <c r="B54" s="501"/>
      <c r="C54" s="502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</row>
    <row r="55" spans="2:18" ht="8.25" customHeight="1" x14ac:dyDescent="0.3">
      <c r="B55" s="164"/>
      <c r="C55" s="164"/>
      <c r="D55" s="204"/>
      <c r="E55" s="204"/>
      <c r="F55" s="204"/>
      <c r="G55" s="204"/>
      <c r="H55" s="204"/>
      <c r="I55" s="204"/>
      <c r="J55" s="201"/>
      <c r="K55" s="204"/>
    </row>
    <row r="56" spans="2:18" ht="15.6" x14ac:dyDescent="0.3">
      <c r="B56" s="497" t="s">
        <v>235</v>
      </c>
      <c r="C56" s="164"/>
      <c r="D56" s="499">
        <f>AVERAGE(D8,D9,D10,D13,D15,D16,D18,D19,D23,D26)</f>
        <v>-11.79</v>
      </c>
      <c r="E56" s="499">
        <f>AVERAGE(E8:E32)</f>
        <v>-8.2125000000000004</v>
      </c>
      <c r="F56" s="499">
        <f>AVERAGE(F8,F18,F23)</f>
        <v>-6</v>
      </c>
      <c r="G56" s="499">
        <f>AVERAGE(G8,G9,G13,G15,G18)</f>
        <v>12.4</v>
      </c>
      <c r="H56" s="499">
        <f>AVERAGE(H8,H9,H11,H12,H13,H14,H15,H16,H18,H20,H21,H22,H23,H24,H25,H27,H28,H29,H32)</f>
        <v>9.4222222222222207</v>
      </c>
      <c r="I56" s="499">
        <f>AVERAGE(I8,I18)</f>
        <v>8.0500000000000007</v>
      </c>
      <c r="J56" s="499">
        <f>AVERAGE(J13,J15)</f>
        <v>140.85000000000002</v>
      </c>
      <c r="K56" s="499">
        <f>AVERAGE(K11,K12,K13,K14,K15,K20,K21,K24,K25,K27,K28)</f>
        <v>134.96363636363637</v>
      </c>
      <c r="L56" s="499">
        <f>AVERAGE(L32,L37,L44,L49)</f>
        <v>1.425</v>
      </c>
      <c r="M56" s="499">
        <f>AVERAGE(M11,M12,M17,M20,M23,M24,M25,M27,M28,M29,M31,M33,M34,M35,M36,M37,M38,M39,M40,M41,M42,M43,M44,M45,M46,M47,M48,M49,M50,M51,M52,M53)</f>
        <v>4.0187499999999998</v>
      </c>
      <c r="N56" s="499">
        <f>AVERAGE(N32,N37,N39,N44,N45,N49,N53)</f>
        <v>4.5333333333333332</v>
      </c>
      <c r="O56" s="499">
        <f>AVERAGE(O37,O44,O49)</f>
        <v>7.3999999999999995</v>
      </c>
      <c r="P56" s="499">
        <f>AVERAGE(P11,P12,P20,P24,P25,P27,P28,P29,P34,P35,P36,P37,P38,P40,P41,P42,P44,P46,P47,P48,P49,P50,P51,P53)</f>
        <v>7.4833333333333343</v>
      </c>
      <c r="Q56" s="499">
        <f>AVERAGE(Q37,Q44,Q49)</f>
        <v>6.9000000000000012</v>
      </c>
      <c r="R56" s="499">
        <f>AVERAGE(R12,R20,R24,R25,R27,R28,R35,R37,R40,R41,R46,R50,R51)</f>
        <v>130.77692307692308</v>
      </c>
    </row>
    <row r="57" spans="2:18" ht="15.6" x14ac:dyDescent="0.3">
      <c r="B57" s="164"/>
      <c r="C57" s="164"/>
      <c r="D57" s="205"/>
      <c r="E57" s="205"/>
      <c r="F57" s="205"/>
      <c r="G57" s="205"/>
      <c r="H57" s="205"/>
      <c r="I57" s="205"/>
      <c r="J57" s="201"/>
      <c r="K57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6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  <c r="Q2" s="74"/>
    </row>
    <row r="3" spans="2:19" s="233" customFormat="1" ht="35.1" customHeight="1" x14ac:dyDescent="0.3">
      <c r="B3" s="621" t="s">
        <v>287</v>
      </c>
      <c r="C3" s="621"/>
      <c r="D3" s="621"/>
      <c r="E3" s="621"/>
      <c r="F3" s="621"/>
      <c r="G3" s="621"/>
      <c r="H3" s="621"/>
      <c r="I3" s="621"/>
      <c r="J3" s="621"/>
      <c r="K3" s="621"/>
      <c r="L3" s="621"/>
      <c r="M3" s="621"/>
      <c r="N3" s="621"/>
      <c r="O3" s="621"/>
      <c r="P3" s="621"/>
      <c r="Q3" s="621"/>
      <c r="R3" s="621"/>
      <c r="S3" s="621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606" t="s">
        <v>297</v>
      </c>
      <c r="C5" s="606"/>
      <c r="D5" s="606"/>
      <c r="E5" s="606"/>
      <c r="F5" s="606"/>
      <c r="G5" s="606"/>
      <c r="H5" s="606"/>
      <c r="I5" s="606"/>
      <c r="J5" s="606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607" t="s">
        <v>85</v>
      </c>
      <c r="C6" s="607"/>
      <c r="D6" s="607"/>
      <c r="E6" s="607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19" t="s">
        <v>103</v>
      </c>
      <c r="C7" s="620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18" t="s">
        <v>288</v>
      </c>
      <c r="C9" s="618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606" t="s">
        <v>298</v>
      </c>
      <c r="C11" s="606"/>
      <c r="D11" s="606"/>
      <c r="E11" s="606"/>
      <c r="F11" s="606"/>
      <c r="G11" s="606"/>
      <c r="H11" s="606"/>
      <c r="I11" s="606"/>
      <c r="J11" s="606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607" t="s">
        <v>85</v>
      </c>
      <c r="C12" s="607"/>
      <c r="D12" s="607"/>
      <c r="E12" s="607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19" t="s">
        <v>103</v>
      </c>
      <c r="C13" s="620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18" t="s">
        <v>288</v>
      </c>
      <c r="C15" s="618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606" t="s">
        <v>299</v>
      </c>
      <c r="C17" s="606"/>
      <c r="D17" s="606"/>
      <c r="E17" s="606"/>
      <c r="F17" s="606"/>
      <c r="G17" s="606"/>
      <c r="H17" s="606"/>
      <c r="I17" s="606"/>
      <c r="J17" s="606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607" t="s">
        <v>85</v>
      </c>
      <c r="C18" s="607"/>
      <c r="D18" s="607"/>
      <c r="E18" s="607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19" t="s">
        <v>103</v>
      </c>
      <c r="C19" s="620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18" t="s">
        <v>288</v>
      </c>
      <c r="C21" s="618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606" t="s">
        <v>289</v>
      </c>
      <c r="C23" s="606"/>
      <c r="D23" s="606"/>
      <c r="E23" s="606"/>
      <c r="F23" s="606"/>
      <c r="G23" s="606"/>
      <c r="H23" s="606"/>
      <c r="I23" s="606"/>
      <c r="J23" s="606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607" t="s">
        <v>85</v>
      </c>
      <c r="C24" s="607"/>
      <c r="D24" s="607"/>
      <c r="E24" s="607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29" t="s">
        <v>103</v>
      </c>
      <c r="C25" s="630"/>
      <c r="D25" s="626" t="s">
        <v>293</v>
      </c>
      <c r="E25" s="627"/>
      <c r="F25" s="627"/>
      <c r="G25" s="627"/>
      <c r="H25" s="633" t="s">
        <v>294</v>
      </c>
      <c r="I25" s="634"/>
      <c r="J25" s="634"/>
      <c r="K25" s="634"/>
      <c r="L25" s="633" t="s">
        <v>125</v>
      </c>
      <c r="M25" s="634"/>
      <c r="N25" s="634"/>
      <c r="O25" s="634"/>
      <c r="P25" s="633" t="s">
        <v>295</v>
      </c>
      <c r="Q25" s="634"/>
      <c r="R25" s="634"/>
      <c r="S25" s="634"/>
      <c r="T25" s="637" t="s">
        <v>296</v>
      </c>
      <c r="U25" s="638"/>
      <c r="V25" s="638"/>
      <c r="W25" s="638"/>
      <c r="X25" s="637" t="s">
        <v>126</v>
      </c>
      <c r="Y25" s="638"/>
      <c r="Z25" s="638"/>
      <c r="AA25" s="638"/>
    </row>
    <row r="26" spans="2:27" s="255" customFormat="1" ht="75.75" customHeight="1" x14ac:dyDescent="0.3">
      <c r="B26" s="619"/>
      <c r="C26" s="620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18" t="s">
        <v>288</v>
      </c>
      <c r="C28" s="618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21" t="s">
        <v>258</v>
      </c>
      <c r="C34" s="621"/>
      <c r="D34" s="621"/>
      <c r="E34" s="621"/>
      <c r="F34" s="621"/>
      <c r="G34" s="621"/>
      <c r="H34" s="621"/>
      <c r="I34" s="621"/>
      <c r="J34" s="621"/>
      <c r="K34" s="621"/>
      <c r="L34" s="621"/>
      <c r="M34" s="621"/>
      <c r="N34" s="621"/>
      <c r="O34" s="621"/>
      <c r="P34" s="621"/>
      <c r="Q34" s="621"/>
      <c r="R34" s="621"/>
      <c r="S34" s="621"/>
    </row>
    <row r="35" spans="2:23" x14ac:dyDescent="0.3">
      <c r="B35" s="606" t="s">
        <v>260</v>
      </c>
      <c r="C35" s="606"/>
      <c r="D35" s="606"/>
      <c r="E35" s="606"/>
      <c r="F35" s="606"/>
      <c r="G35" s="606"/>
      <c r="H35" s="606"/>
      <c r="I35" s="606"/>
      <c r="J35" s="606"/>
      <c r="N35" s="10"/>
      <c r="O35" s="10"/>
    </row>
    <row r="36" spans="2:23" x14ac:dyDescent="0.3">
      <c r="B36" s="606"/>
      <c r="C36" s="606"/>
      <c r="D36" s="606"/>
      <c r="E36" s="606"/>
      <c r="F36" s="606"/>
      <c r="G36" s="606"/>
      <c r="H36" s="606"/>
      <c r="I36" s="606"/>
      <c r="J36" s="606"/>
      <c r="N36" s="10"/>
      <c r="O36" s="10"/>
    </row>
    <row r="37" spans="2:23" ht="15.75" customHeight="1" x14ac:dyDescent="0.3">
      <c r="B37" s="607" t="s">
        <v>85</v>
      </c>
      <c r="C37" s="607"/>
      <c r="D37" s="607"/>
      <c r="E37" s="607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29" t="s">
        <v>103</v>
      </c>
      <c r="C38" s="630"/>
      <c r="D38" s="626" t="s">
        <v>261</v>
      </c>
      <c r="E38" s="627"/>
      <c r="F38" s="627"/>
      <c r="G38" s="627"/>
      <c r="H38" s="633" t="s">
        <v>265</v>
      </c>
      <c r="I38" s="634"/>
      <c r="J38" s="634"/>
      <c r="K38" s="634"/>
      <c r="L38" s="633" t="s">
        <v>125</v>
      </c>
      <c r="M38" s="634"/>
      <c r="N38" s="634"/>
      <c r="O38" s="634"/>
      <c r="P38" s="633" t="s">
        <v>126</v>
      </c>
      <c r="Q38" s="634"/>
      <c r="R38" s="634"/>
      <c r="S38" s="634"/>
      <c r="T38" s="633" t="s">
        <v>127</v>
      </c>
      <c r="U38" s="634"/>
      <c r="V38" s="634"/>
      <c r="W38" s="634"/>
    </row>
    <row r="39" spans="2:23" ht="40.799999999999997" x14ac:dyDescent="0.3">
      <c r="B39" s="619"/>
      <c r="C39" s="620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18" t="s">
        <v>259</v>
      </c>
      <c r="C41" s="618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606" t="s">
        <v>266</v>
      </c>
      <c r="C45" s="606"/>
      <c r="D45" s="606"/>
      <c r="E45" s="606"/>
      <c r="F45" s="606"/>
      <c r="G45" s="606"/>
      <c r="H45" s="606"/>
      <c r="I45" s="606"/>
      <c r="J45" s="606"/>
      <c r="L45" s="10"/>
      <c r="M45" s="10"/>
      <c r="N45" s="10"/>
      <c r="O45" s="10"/>
    </row>
    <row r="46" spans="2:23" x14ac:dyDescent="0.3">
      <c r="B46" s="606"/>
      <c r="C46" s="606"/>
      <c r="D46" s="606"/>
      <c r="E46" s="606"/>
      <c r="F46" s="606"/>
      <c r="G46" s="606"/>
      <c r="H46" s="606"/>
      <c r="I46" s="606"/>
      <c r="J46" s="606"/>
      <c r="L46" s="10"/>
      <c r="M46" s="10"/>
      <c r="N46" s="10"/>
      <c r="O46" s="10"/>
    </row>
    <row r="47" spans="2:23" x14ac:dyDescent="0.3">
      <c r="B47" s="607" t="s">
        <v>85</v>
      </c>
      <c r="C47" s="607"/>
      <c r="D47" s="607"/>
      <c r="E47" s="607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29" t="s">
        <v>103</v>
      </c>
      <c r="C48" s="630"/>
      <c r="D48" s="635">
        <v>2020</v>
      </c>
      <c r="E48" s="636"/>
      <c r="F48" s="636"/>
      <c r="G48" s="636"/>
      <c r="H48" s="635">
        <v>2021</v>
      </c>
      <c r="I48" s="636"/>
      <c r="J48" s="636"/>
      <c r="K48" s="636"/>
      <c r="L48" s="10"/>
      <c r="M48" s="10"/>
      <c r="N48" s="10"/>
      <c r="O48" s="10"/>
    </row>
    <row r="49" spans="2:23" ht="51" x14ac:dyDescent="0.3">
      <c r="B49" s="619"/>
      <c r="C49" s="620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18" t="s">
        <v>259</v>
      </c>
      <c r="C51" s="618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606" t="s">
        <v>270</v>
      </c>
      <c r="C54" s="606"/>
      <c r="D54" s="606"/>
      <c r="E54" s="606"/>
      <c r="F54" s="606"/>
      <c r="G54" s="606"/>
      <c r="H54" s="606"/>
      <c r="I54" s="606"/>
      <c r="J54" s="606"/>
      <c r="K54" s="606"/>
      <c r="L54" s="10"/>
      <c r="M54" s="10"/>
      <c r="N54" s="10"/>
      <c r="O54" s="10"/>
    </row>
    <row r="55" spans="2:23" ht="29.25" customHeight="1" x14ac:dyDescent="0.3">
      <c r="B55" s="606"/>
      <c r="C55" s="606"/>
      <c r="D55" s="606"/>
      <c r="E55" s="606"/>
      <c r="F55" s="606"/>
      <c r="G55" s="606"/>
      <c r="H55" s="606"/>
      <c r="I55" s="606"/>
      <c r="J55" s="606"/>
      <c r="K55" s="606"/>
      <c r="L55" s="10"/>
      <c r="M55" s="10"/>
      <c r="N55" s="10"/>
      <c r="O55" s="10"/>
    </row>
    <row r="56" spans="2:23" x14ac:dyDescent="0.3">
      <c r="B56" s="607" t="s">
        <v>85</v>
      </c>
      <c r="C56" s="607"/>
      <c r="D56" s="607"/>
      <c r="E56" s="607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19" t="s">
        <v>103</v>
      </c>
      <c r="C57" s="620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18" t="s">
        <v>259</v>
      </c>
      <c r="C59" s="618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21" t="s">
        <v>257</v>
      </c>
      <c r="C61" s="621"/>
      <c r="D61" s="621"/>
      <c r="E61" s="621"/>
      <c r="F61" s="621"/>
      <c r="G61" s="621"/>
      <c r="H61" s="621"/>
      <c r="I61" s="621"/>
      <c r="J61" s="621"/>
      <c r="K61" s="621"/>
      <c r="L61" s="621"/>
      <c r="M61" s="621"/>
      <c r="N61" s="621"/>
      <c r="O61" s="621"/>
      <c r="P61" s="621"/>
      <c r="Q61" s="621"/>
      <c r="R61" s="621"/>
      <c r="S61" s="621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610" t="s">
        <v>103</v>
      </c>
      <c r="C65" s="610"/>
      <c r="D65" s="610" t="s">
        <v>86</v>
      </c>
      <c r="E65" s="610"/>
      <c r="F65" s="610" t="s">
        <v>87</v>
      </c>
      <c r="G65" s="610"/>
      <c r="H65" s="610" t="s">
        <v>88</v>
      </c>
      <c r="I65" s="610"/>
      <c r="J65" s="10"/>
      <c r="K65" s="610" t="s">
        <v>103</v>
      </c>
      <c r="L65" s="610"/>
      <c r="M65" s="77" t="s">
        <v>120</v>
      </c>
      <c r="N65" s="76" t="s">
        <v>121</v>
      </c>
      <c r="O65" s="601" t="s">
        <v>122</v>
      </c>
      <c r="P65" s="602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612" t="s">
        <v>89</v>
      </c>
      <c r="C67" s="612"/>
      <c r="D67" s="609">
        <v>82.13572854291418</v>
      </c>
      <c r="E67" s="609"/>
      <c r="F67" s="609">
        <v>16.387225548902194</v>
      </c>
      <c r="G67" s="609"/>
      <c r="H67" s="69"/>
      <c r="I67" s="70">
        <v>1.4770459081836327</v>
      </c>
      <c r="K67" s="631" t="s">
        <v>89</v>
      </c>
      <c r="L67" s="631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612" t="s">
        <v>90</v>
      </c>
      <c r="C68" s="612"/>
      <c r="D68" s="609">
        <v>82.216892239163954</v>
      </c>
      <c r="E68" s="609"/>
      <c r="F68" s="609">
        <v>16.463936953914683</v>
      </c>
      <c r="G68" s="609"/>
      <c r="H68" s="69"/>
      <c r="I68" s="70">
        <v>1.3191708069213637</v>
      </c>
      <c r="K68" s="611" t="s">
        <v>90</v>
      </c>
      <c r="L68" s="611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612" t="s">
        <v>133</v>
      </c>
      <c r="C69" s="612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608" t="s">
        <v>133</v>
      </c>
      <c r="L69" s="608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612" t="s">
        <v>170</v>
      </c>
      <c r="C70" s="612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608" t="s">
        <v>256</v>
      </c>
      <c r="L70" s="608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612" t="s">
        <v>190</v>
      </c>
      <c r="C72" s="612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612" t="s">
        <v>190</v>
      </c>
      <c r="L72" s="612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612" t="s">
        <v>228</v>
      </c>
      <c r="C73" s="612"/>
      <c r="D73" s="160"/>
      <c r="E73" s="160">
        <v>92.1</v>
      </c>
      <c r="F73" s="160"/>
      <c r="G73" s="160">
        <v>7.3</v>
      </c>
      <c r="H73" s="160"/>
      <c r="I73" s="160">
        <v>0.6</v>
      </c>
      <c r="K73" s="612" t="s">
        <v>228</v>
      </c>
      <c r="L73" s="612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31" t="s">
        <v>238</v>
      </c>
      <c r="C74" s="631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31" t="s">
        <v>238</v>
      </c>
      <c r="L74" s="631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31" t="s">
        <v>240</v>
      </c>
      <c r="C75" s="631"/>
      <c r="D75" s="169"/>
      <c r="E75" s="169">
        <v>96.3</v>
      </c>
      <c r="F75" s="169"/>
      <c r="G75" s="169">
        <v>3.2</v>
      </c>
      <c r="H75" s="169"/>
      <c r="I75" s="169">
        <v>0.4</v>
      </c>
      <c r="K75" s="631" t="s">
        <v>240</v>
      </c>
      <c r="L75" s="631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31" t="s">
        <v>247</v>
      </c>
      <c r="C76" s="631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31" t="s">
        <v>247</v>
      </c>
      <c r="L76" s="631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32" t="s">
        <v>118</v>
      </c>
      <c r="C79" s="632"/>
      <c r="D79" s="632"/>
      <c r="E79" s="632"/>
      <c r="F79" s="632"/>
      <c r="G79" s="632"/>
      <c r="H79" s="632"/>
      <c r="I79" s="632"/>
      <c r="K79" s="632" t="s">
        <v>119</v>
      </c>
      <c r="L79" s="632"/>
      <c r="M79" s="632"/>
      <c r="N79" s="632"/>
      <c r="O79" s="632"/>
      <c r="P79" s="632"/>
      <c r="Q79" s="632"/>
      <c r="R79" s="632"/>
      <c r="S79" s="632"/>
    </row>
    <row r="80" spans="2:19" x14ac:dyDescent="0.3">
      <c r="B80" s="632"/>
      <c r="C80" s="632"/>
      <c r="D80" s="632"/>
      <c r="E80" s="632"/>
      <c r="F80" s="632"/>
      <c r="G80" s="632"/>
      <c r="H80" s="632"/>
      <c r="I80" s="632"/>
      <c r="K80" s="632"/>
      <c r="L80" s="632"/>
      <c r="M80" s="632"/>
      <c r="N80" s="632"/>
      <c r="O80" s="632"/>
      <c r="P80" s="632"/>
      <c r="Q80" s="632"/>
      <c r="R80" s="632"/>
      <c r="S80" s="632"/>
    </row>
    <row r="81" spans="2:32" ht="30.75" customHeight="1" x14ac:dyDescent="0.3">
      <c r="B81" s="36" t="s">
        <v>85</v>
      </c>
      <c r="C81" s="33"/>
      <c r="D81" s="33"/>
      <c r="I81" s="10"/>
      <c r="K81" s="629" t="s">
        <v>103</v>
      </c>
      <c r="L81" s="630"/>
      <c r="M81" s="626" t="s">
        <v>125</v>
      </c>
      <c r="N81" s="627"/>
      <c r="O81" s="627"/>
      <c r="P81" s="627"/>
      <c r="Q81" s="628"/>
      <c r="R81" s="622" t="s">
        <v>126</v>
      </c>
      <c r="S81" s="623"/>
      <c r="T81" s="623"/>
      <c r="U81" s="624"/>
      <c r="V81" s="624"/>
      <c r="W81" s="614" t="s">
        <v>127</v>
      </c>
      <c r="X81" s="615"/>
      <c r="Y81" s="615"/>
      <c r="Z81" s="616"/>
      <c r="AA81" s="625"/>
      <c r="AB81" s="614" t="s">
        <v>128</v>
      </c>
      <c r="AC81" s="615"/>
      <c r="AD81" s="615"/>
      <c r="AE81" s="616"/>
      <c r="AF81" s="617"/>
    </row>
    <row r="82" spans="2:32" ht="61.5" customHeight="1" x14ac:dyDescent="0.3">
      <c r="B82" s="610" t="s">
        <v>103</v>
      </c>
      <c r="C82" s="610"/>
      <c r="D82" s="610" t="s">
        <v>120</v>
      </c>
      <c r="E82" s="610"/>
      <c r="F82" s="610" t="s">
        <v>121</v>
      </c>
      <c r="G82" s="610"/>
      <c r="H82" s="72" t="s">
        <v>122</v>
      </c>
      <c r="I82" s="76" t="s">
        <v>123</v>
      </c>
      <c r="K82" s="619"/>
      <c r="L82" s="620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31" t="s">
        <v>89</v>
      </c>
      <c r="C84" s="631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31" t="s">
        <v>89</v>
      </c>
      <c r="L84" s="631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612" t="s">
        <v>90</v>
      </c>
      <c r="C85" s="612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612" t="s">
        <v>90</v>
      </c>
      <c r="L85" s="612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612" t="s">
        <v>133</v>
      </c>
      <c r="C86" s="612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612" t="s">
        <v>133</v>
      </c>
      <c r="L86" s="612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612" t="s">
        <v>170</v>
      </c>
      <c r="C87" s="612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612" t="s">
        <v>170</v>
      </c>
      <c r="L87" s="612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612" t="s">
        <v>190</v>
      </c>
      <c r="C89" s="612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18"/>
      <c r="L89" s="61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612" t="s">
        <v>228</v>
      </c>
      <c r="C90" s="612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31" t="s">
        <v>238</v>
      </c>
      <c r="C91" s="631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31" t="s">
        <v>240</v>
      </c>
      <c r="C92" s="631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31" t="s">
        <v>247</v>
      </c>
      <c r="C93" s="631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39" t="s">
        <v>81</v>
      </c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  <c r="O2" s="639"/>
      <c r="P2" s="639"/>
      <c r="Q2" s="639"/>
      <c r="R2" s="639"/>
      <c r="S2" s="639"/>
      <c r="T2" s="639"/>
    </row>
    <row r="3" spans="1:22" x14ac:dyDescent="0.3">
      <c r="A3" s="28" t="s">
        <v>84</v>
      </c>
    </row>
    <row r="4" spans="1:22" ht="21" customHeight="1" x14ac:dyDescent="0.3">
      <c r="B4" s="640" t="s">
        <v>106</v>
      </c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</row>
    <row r="5" spans="1:22" s="78" customFormat="1" ht="68.25" customHeight="1" x14ac:dyDescent="0.3">
      <c r="A5" s="79"/>
      <c r="C5" s="79"/>
      <c r="D5" s="79"/>
      <c r="E5" s="79"/>
      <c r="F5" s="79"/>
      <c r="G5" s="641" t="s">
        <v>116</v>
      </c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40" t="s">
        <v>113</v>
      </c>
      <c r="C7" s="640"/>
      <c r="D7" s="640"/>
      <c r="E7" s="640"/>
      <c r="F7" s="640"/>
      <c r="G7" s="640"/>
      <c r="H7" s="640"/>
      <c r="J7" s="640" t="s">
        <v>74</v>
      </c>
      <c r="K7" s="640"/>
      <c r="L7" s="640"/>
      <c r="M7" s="640"/>
      <c r="N7" s="640"/>
      <c r="O7" s="640"/>
      <c r="Q7" s="640" t="s">
        <v>76</v>
      </c>
      <c r="R7" s="640"/>
      <c r="S7" s="640"/>
      <c r="T7" s="640"/>
      <c r="U7" s="640"/>
      <c r="V7" s="640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2022-01-06T15:50:47Z</dcterms:modified>
</cp:coreProperties>
</file>