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93BC0553-4511-4D0C-A20A-CED91B3741AA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22" i="14" l="1"/>
  <c r="R822" i="14"/>
  <c r="T822" i="14"/>
  <c r="W822" i="14"/>
  <c r="Z822" i="14"/>
  <c r="U823" i="14"/>
  <c r="R823" i="14"/>
  <c r="T823" i="14"/>
  <c r="W823" i="14"/>
  <c r="Z823" i="14"/>
  <c r="U824" i="14"/>
  <c r="R824" i="14"/>
  <c r="T824" i="14"/>
  <c r="W824" i="14"/>
  <c r="Z824" i="14"/>
  <c r="R825" i="14"/>
  <c r="T825" i="14"/>
  <c r="W825" i="14"/>
  <c r="Z825" i="14"/>
  <c r="R826" i="14"/>
  <c r="T826" i="14"/>
  <c r="U826" i="14"/>
  <c r="Z826" i="14"/>
  <c r="W826" i="14"/>
  <c r="R827" i="14"/>
  <c r="T827" i="14"/>
  <c r="U827" i="14"/>
  <c r="Z827" i="14"/>
  <c r="W827" i="14"/>
  <c r="W63" i="24"/>
  <c r="T63" i="24"/>
  <c r="M63" i="24"/>
  <c r="P63" i="24"/>
  <c r="U825" i="14" l="1"/>
  <c r="Z821" i="14"/>
  <c r="Z816" i="14"/>
  <c r="Y63" i="24"/>
  <c r="R63" i="24"/>
  <c r="Z817" i="14" l="1"/>
  <c r="U819" i="14"/>
  <c r="U820" i="14"/>
  <c r="Z819" i="14"/>
  <c r="U816" i="14"/>
  <c r="U815" i="14"/>
  <c r="Z818" i="14"/>
  <c r="U821" i="14"/>
  <c r="U818" i="14"/>
  <c r="Z815" i="14"/>
  <c r="U817" i="14"/>
  <c r="Z820" i="14"/>
  <c r="U63" i="24" l="1"/>
  <c r="X63" i="24"/>
  <c r="V63" i="24"/>
  <c r="S63" i="24" l="1"/>
  <c r="N63" i="24" l="1"/>
  <c r="Q63" i="24" l="1"/>
  <c r="O63" i="24"/>
  <c r="L63" i="24"/>
  <c r="K63" i="24" l="1"/>
  <c r="J63" i="24"/>
  <c r="I63" i="24"/>
  <c r="H63" i="24"/>
  <c r="G63" i="24"/>
  <c r="F63" i="24"/>
  <c r="E63" i="24"/>
  <c r="D63" i="24"/>
  <c r="R815" i="14" l="1"/>
  <c r="R821" i="14"/>
  <c r="R816" i="14"/>
  <c r="R819" i="14"/>
  <c r="R817" i="14"/>
  <c r="R818" i="14"/>
  <c r="R820" i="14"/>
  <c r="T819" i="14"/>
  <c r="T817" i="14"/>
  <c r="T821" i="14"/>
  <c r="T816" i="14"/>
  <c r="T818" i="14"/>
  <c r="T820" i="14"/>
  <c r="T815" i="14"/>
  <c r="W818" i="14"/>
  <c r="W816" i="14"/>
  <c r="W819" i="14"/>
  <c r="W820" i="14"/>
  <c r="W815" i="14"/>
  <c r="W817" i="14"/>
  <c r="W821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11" i="14" l="1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221" i="14" l="1"/>
  <c r="U221" i="14"/>
  <c r="R212" i="14"/>
  <c r="U212" i="14"/>
  <c r="R230" i="14"/>
  <c r="U230" i="14"/>
  <c r="R269" i="14"/>
  <c r="U269" i="14"/>
  <c r="R416" i="14"/>
  <c r="U416" i="14"/>
  <c r="R410" i="14"/>
  <c r="U410" i="14"/>
  <c r="U458" i="14"/>
  <c r="R458" i="14"/>
  <c r="U461" i="14"/>
  <c r="R461" i="14"/>
  <c r="U492" i="14"/>
  <c r="R492" i="14"/>
  <c r="U463" i="14"/>
  <c r="R463" i="14"/>
  <c r="R498" i="14"/>
  <c r="U498" i="14"/>
  <c r="R505" i="14"/>
  <c r="U505" i="14"/>
  <c r="U507" i="14"/>
  <c r="R507" i="14"/>
  <c r="U515" i="14"/>
  <c r="R515" i="14"/>
  <c r="U555" i="14"/>
  <c r="R555" i="14"/>
  <c r="U562" i="14"/>
  <c r="R562" i="14"/>
  <c r="U528" i="14"/>
  <c r="R528" i="14"/>
  <c r="U543" i="14"/>
  <c r="R543" i="14"/>
  <c r="U522" i="14"/>
  <c r="R522" i="14"/>
  <c r="U568" i="14"/>
  <c r="R568" i="14"/>
  <c r="U569" i="14"/>
  <c r="R569" i="14"/>
  <c r="U594" i="14"/>
  <c r="R594" i="14"/>
  <c r="U595" i="14"/>
  <c r="R595" i="14"/>
  <c r="U605" i="14"/>
  <c r="R605" i="14"/>
  <c r="U601" i="14"/>
  <c r="R601" i="14"/>
  <c r="U607" i="14"/>
  <c r="R607" i="14"/>
  <c r="U624" i="14"/>
  <c r="R624" i="14"/>
  <c r="U655" i="14"/>
  <c r="R655" i="14"/>
  <c r="U629" i="14"/>
  <c r="R629" i="14"/>
  <c r="U631" i="14"/>
  <c r="R631" i="14"/>
  <c r="U641" i="14"/>
  <c r="R641" i="14"/>
  <c r="U637" i="14"/>
  <c r="R637" i="14"/>
  <c r="U684" i="14"/>
  <c r="R684" i="14"/>
  <c r="U693" i="14"/>
  <c r="R693" i="14"/>
  <c r="U683" i="14"/>
  <c r="R683" i="14"/>
  <c r="U672" i="14"/>
  <c r="R672" i="14"/>
  <c r="U681" i="14"/>
  <c r="R681" i="14"/>
  <c r="U711" i="14"/>
  <c r="R711" i="14"/>
  <c r="U717" i="14"/>
  <c r="R717" i="14"/>
  <c r="U727" i="14"/>
  <c r="R727" i="14"/>
  <c r="U740" i="14"/>
  <c r="R740" i="14"/>
  <c r="U747" i="14"/>
  <c r="R747" i="14"/>
  <c r="U757" i="14"/>
  <c r="R757" i="14"/>
  <c r="U760" i="14"/>
  <c r="R760" i="14"/>
  <c r="U767" i="14"/>
  <c r="R767" i="14"/>
  <c r="U777" i="14"/>
  <c r="R777" i="14"/>
  <c r="U783" i="14"/>
  <c r="R783" i="14"/>
  <c r="U787" i="14"/>
  <c r="R787" i="14"/>
  <c r="U802" i="14"/>
  <c r="R802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U488" i="14"/>
  <c r="R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U572" i="14"/>
  <c r="R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U634" i="14"/>
  <c r="R634" i="14"/>
  <c r="U630" i="14"/>
  <c r="R630" i="14"/>
  <c r="U662" i="14"/>
  <c r="R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297" i="14"/>
  <c r="U297" i="14"/>
  <c r="R278" i="14"/>
  <c r="U278" i="14"/>
  <c r="R316" i="14"/>
  <c r="U316" i="14"/>
  <c r="R363" i="14"/>
  <c r="U363" i="14"/>
  <c r="R382" i="14"/>
  <c r="U382" i="14"/>
  <c r="R435" i="14"/>
  <c r="U435" i="14"/>
  <c r="R145" i="14"/>
  <c r="U145" i="14"/>
  <c r="R193" i="14"/>
  <c r="U193" i="14"/>
  <c r="R150" i="14"/>
  <c r="U150" i="14"/>
  <c r="R182" i="14"/>
  <c r="U182" i="14"/>
  <c r="R214" i="14"/>
  <c r="U214" i="14"/>
  <c r="R285" i="14"/>
  <c r="U285" i="14"/>
  <c r="R179" i="14"/>
  <c r="U179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175" i="14"/>
  <c r="U175" i="14"/>
  <c r="R164" i="14"/>
  <c r="U164" i="14"/>
  <c r="R131" i="14"/>
  <c r="U131" i="14"/>
  <c r="R246" i="14"/>
  <c r="U246" i="14"/>
  <c r="R339" i="14"/>
  <c r="U339" i="14"/>
  <c r="R372" i="14"/>
  <c r="U372" i="14"/>
  <c r="R391" i="14"/>
  <c r="U391" i="14"/>
  <c r="R431" i="14"/>
  <c r="U431" i="14"/>
  <c r="U438" i="14"/>
  <c r="R438" i="14"/>
  <c r="R161" i="14"/>
  <c r="U161" i="14"/>
  <c r="R222" i="14"/>
  <c r="U222" i="14"/>
  <c r="R301" i="14"/>
  <c r="U301" i="14"/>
  <c r="R295" i="14"/>
  <c r="U295" i="14"/>
  <c r="R163" i="14"/>
  <c r="U163" i="14"/>
  <c r="R149" i="14"/>
  <c r="U149" i="14"/>
  <c r="R181" i="14"/>
  <c r="U181" i="14"/>
  <c r="R213" i="14"/>
  <c r="U213" i="14"/>
  <c r="R154" i="14"/>
  <c r="U154" i="14"/>
  <c r="R170" i="14"/>
  <c r="U170" i="14"/>
  <c r="R186" i="14"/>
  <c r="U186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U484" i="14"/>
  <c r="R484" i="14"/>
  <c r="R466" i="14"/>
  <c r="U466" i="14"/>
  <c r="U487" i="14"/>
  <c r="R487" i="14"/>
  <c r="U472" i="14"/>
  <c r="R472" i="14"/>
  <c r="R502" i="14"/>
  <c r="U502" i="14"/>
  <c r="U504" i="14"/>
  <c r="R504" i="14"/>
  <c r="R508" i="14"/>
  <c r="U508" i="14"/>
  <c r="U514" i="14"/>
  <c r="R514" i="14"/>
  <c r="U525" i="14"/>
  <c r="R525" i="14"/>
  <c r="U556" i="14"/>
  <c r="R556" i="14"/>
  <c r="U539" i="14"/>
  <c r="R539" i="14"/>
  <c r="U560" i="14"/>
  <c r="R560" i="14"/>
  <c r="U540" i="14"/>
  <c r="R540" i="14"/>
  <c r="U554" i="14"/>
  <c r="R554" i="14"/>
  <c r="U575" i="14"/>
  <c r="R575" i="14"/>
  <c r="U586" i="14"/>
  <c r="R586" i="14"/>
  <c r="U584" i="14"/>
  <c r="R584" i="14"/>
  <c r="U585" i="14"/>
  <c r="R585" i="14"/>
  <c r="U615" i="14"/>
  <c r="R615" i="14"/>
  <c r="U617" i="14"/>
  <c r="R617" i="14"/>
  <c r="U608" i="14"/>
  <c r="R608" i="14"/>
  <c r="U620" i="14"/>
  <c r="R620" i="14"/>
  <c r="U639" i="14"/>
  <c r="R639" i="14"/>
  <c r="U642" i="14"/>
  <c r="R642" i="14"/>
  <c r="U645" i="14"/>
  <c r="R645" i="14"/>
  <c r="U633" i="14"/>
  <c r="R633" i="14"/>
  <c r="U667" i="14"/>
  <c r="R667" i="14"/>
  <c r="U690" i="14"/>
  <c r="R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U733" i="14"/>
  <c r="R733" i="14"/>
  <c r="U754" i="14"/>
  <c r="R754" i="14"/>
  <c r="U758" i="14"/>
  <c r="R758" i="14"/>
  <c r="U769" i="14"/>
  <c r="R769" i="14"/>
  <c r="U779" i="14"/>
  <c r="R779" i="14"/>
  <c r="U784" i="14"/>
  <c r="R784" i="14"/>
  <c r="U797" i="14"/>
  <c r="R797" i="14"/>
  <c r="U796" i="14"/>
  <c r="R796" i="14"/>
  <c r="U806" i="14"/>
  <c r="R806" i="14"/>
  <c r="R191" i="14"/>
  <c r="U191" i="14"/>
  <c r="R180" i="14"/>
  <c r="U180" i="14"/>
  <c r="R287" i="14"/>
  <c r="U287" i="14"/>
  <c r="R253" i="14"/>
  <c r="U253" i="14"/>
  <c r="R368" i="14"/>
  <c r="U368" i="14"/>
  <c r="R403" i="14"/>
  <c r="U403" i="14"/>
  <c r="R430" i="14"/>
  <c r="U430" i="14"/>
  <c r="U444" i="14"/>
  <c r="R444" i="14"/>
  <c r="R177" i="14"/>
  <c r="U177" i="14"/>
  <c r="R209" i="14"/>
  <c r="U209" i="14"/>
  <c r="R166" i="14"/>
  <c r="U166" i="14"/>
  <c r="R198" i="14"/>
  <c r="U198" i="14"/>
  <c r="R130" i="14"/>
  <c r="U130" i="14"/>
  <c r="R147" i="14"/>
  <c r="U147" i="14"/>
  <c r="R195" i="14"/>
  <c r="U195" i="14"/>
  <c r="R165" i="14"/>
  <c r="U165" i="14"/>
  <c r="R197" i="14"/>
  <c r="U197" i="14"/>
  <c r="R138" i="14"/>
  <c r="U138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U490" i="14"/>
  <c r="R490" i="14"/>
  <c r="U481" i="14"/>
  <c r="R481" i="14"/>
  <c r="R491" i="14"/>
  <c r="U491" i="14"/>
  <c r="U489" i="14"/>
  <c r="R489" i="14"/>
  <c r="U499" i="14"/>
  <c r="R499" i="14"/>
  <c r="R495" i="14"/>
  <c r="U495" i="14"/>
  <c r="U511" i="14"/>
  <c r="R511" i="14"/>
  <c r="U527" i="14"/>
  <c r="R527" i="14"/>
  <c r="U523" i="14"/>
  <c r="R523" i="14"/>
  <c r="U545" i="14"/>
  <c r="R545" i="14"/>
  <c r="U532" i="14"/>
  <c r="R532" i="14"/>
  <c r="U546" i="14"/>
  <c r="R546" i="14"/>
  <c r="U561" i="14"/>
  <c r="R561" i="14"/>
  <c r="U573" i="14"/>
  <c r="R573" i="14"/>
  <c r="U591" i="14"/>
  <c r="R591" i="14"/>
  <c r="U583" i="14"/>
  <c r="R583" i="14"/>
  <c r="U577" i="14"/>
  <c r="R577" i="14"/>
  <c r="U611" i="14"/>
  <c r="R611" i="14"/>
  <c r="U613" i="14"/>
  <c r="R613" i="14"/>
  <c r="U625" i="14"/>
  <c r="R625" i="14"/>
  <c r="U628" i="14"/>
  <c r="R628" i="14"/>
  <c r="U653" i="14"/>
  <c r="R653" i="14"/>
  <c r="U644" i="14"/>
  <c r="R644" i="14"/>
  <c r="U636" i="14"/>
  <c r="R636" i="14"/>
  <c r="U651" i="14"/>
  <c r="R651" i="14"/>
  <c r="U663" i="14"/>
  <c r="R663" i="14"/>
  <c r="U668" i="14"/>
  <c r="R668" i="14"/>
  <c r="U670" i="14"/>
  <c r="R670" i="14"/>
  <c r="U688" i="14"/>
  <c r="R688" i="14"/>
  <c r="U699" i="14"/>
  <c r="R699" i="14"/>
  <c r="U704" i="14"/>
  <c r="R704" i="14"/>
  <c r="U714" i="14"/>
  <c r="R714" i="14"/>
  <c r="U725" i="14"/>
  <c r="R725" i="14"/>
  <c r="U730" i="14"/>
  <c r="R730" i="14"/>
  <c r="U735" i="14"/>
  <c r="R735" i="14"/>
  <c r="U739" i="14"/>
  <c r="R739" i="14"/>
  <c r="U748" i="14"/>
  <c r="R748" i="14"/>
  <c r="U752" i="14"/>
  <c r="R752" i="14"/>
  <c r="U764" i="14"/>
  <c r="R764" i="14"/>
  <c r="U774" i="14"/>
  <c r="R774" i="14"/>
  <c r="U781" i="14"/>
  <c r="R781" i="14"/>
  <c r="U792" i="14"/>
  <c r="R792" i="14"/>
  <c r="U791" i="14"/>
  <c r="R791" i="14"/>
  <c r="U807" i="14"/>
  <c r="R807" i="14"/>
  <c r="R207" i="14"/>
  <c r="U207" i="14"/>
  <c r="R196" i="14"/>
  <c r="U196" i="14"/>
  <c r="R237" i="14"/>
  <c r="U237" i="14"/>
  <c r="R314" i="14"/>
  <c r="U314" i="14"/>
  <c r="R169" i="14"/>
  <c r="U169" i="14"/>
  <c r="R217" i="14"/>
  <c r="U217" i="14"/>
  <c r="R158" i="14"/>
  <c r="U158" i="14"/>
  <c r="R190" i="14"/>
  <c r="U190" i="14"/>
  <c r="R206" i="14"/>
  <c r="U206" i="14"/>
  <c r="R134" i="14"/>
  <c r="U134" i="14"/>
  <c r="R303" i="14"/>
  <c r="U303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U330" i="14"/>
  <c r="R330" i="14"/>
  <c r="R344" i="14"/>
  <c r="U344" i="14"/>
  <c r="R353" i="14"/>
  <c r="U353" i="14"/>
  <c r="R360" i="14"/>
  <c r="U360" i="14"/>
  <c r="U365" i="14"/>
  <c r="R365" i="14"/>
  <c r="R376" i="14"/>
  <c r="U376" i="14"/>
  <c r="R396" i="14"/>
  <c r="U396" i="14"/>
  <c r="U399" i="14"/>
  <c r="R399" i="14"/>
  <c r="U412" i="14"/>
  <c r="R412" i="14"/>
  <c r="R404" i="14"/>
  <c r="U404" i="14"/>
  <c r="R424" i="14"/>
  <c r="U424" i="14"/>
  <c r="U425" i="14"/>
  <c r="R425" i="14"/>
  <c r="R437" i="14"/>
  <c r="U437" i="14"/>
  <c r="U441" i="14"/>
  <c r="R441" i="14"/>
  <c r="U451" i="14"/>
  <c r="R451" i="14"/>
  <c r="U459" i="14"/>
  <c r="R459" i="14"/>
  <c r="U464" i="14"/>
  <c r="R464" i="14"/>
  <c r="U462" i="14"/>
  <c r="R462" i="14"/>
  <c r="U468" i="14"/>
  <c r="R468" i="14"/>
  <c r="R486" i="14"/>
  <c r="U486" i="14"/>
  <c r="U494" i="14"/>
  <c r="R494" i="14"/>
  <c r="R506" i="14"/>
  <c r="U506" i="14"/>
  <c r="U520" i="14"/>
  <c r="R520" i="14"/>
  <c r="U541" i="14"/>
  <c r="R541" i="14"/>
  <c r="U530" i="14"/>
  <c r="R530" i="14"/>
  <c r="U550" i="14"/>
  <c r="R550" i="14"/>
  <c r="U524" i="14"/>
  <c r="R524" i="14"/>
  <c r="U551" i="14"/>
  <c r="R551" i="14"/>
  <c r="U564" i="14"/>
  <c r="R564" i="14"/>
  <c r="U571" i="14"/>
  <c r="R571" i="14"/>
  <c r="U596" i="14"/>
  <c r="R596" i="14"/>
  <c r="U587" i="14"/>
  <c r="R587" i="14"/>
  <c r="U588" i="14"/>
  <c r="R588" i="14"/>
  <c r="U609" i="14"/>
  <c r="R609" i="14"/>
  <c r="U614" i="14"/>
  <c r="R614" i="14"/>
  <c r="U623" i="14"/>
  <c r="R623" i="14"/>
  <c r="U640" i="14"/>
  <c r="R640" i="14"/>
  <c r="U648" i="14"/>
  <c r="R648" i="14"/>
  <c r="U660" i="14"/>
  <c r="R660" i="14"/>
  <c r="U646" i="14"/>
  <c r="R646" i="14"/>
  <c r="U661" i="14"/>
  <c r="R661" i="14"/>
  <c r="U666" i="14"/>
  <c r="R666" i="14"/>
  <c r="U692" i="14"/>
  <c r="R692" i="14"/>
  <c r="U687" i="14"/>
  <c r="R687" i="14"/>
  <c r="U686" i="14"/>
  <c r="R686" i="14"/>
  <c r="U697" i="14"/>
  <c r="R697" i="14"/>
  <c r="U705" i="14"/>
  <c r="R705" i="14"/>
  <c r="U709" i="14"/>
  <c r="R709" i="14"/>
  <c r="U723" i="14"/>
  <c r="R723" i="14"/>
  <c r="U718" i="14"/>
  <c r="R718" i="14"/>
  <c r="U737" i="14"/>
  <c r="R737" i="14"/>
  <c r="U744" i="14"/>
  <c r="R744" i="14"/>
  <c r="U745" i="14"/>
  <c r="R745" i="14"/>
  <c r="U762" i="14"/>
  <c r="R762" i="14"/>
  <c r="U766" i="14"/>
  <c r="R766" i="14"/>
  <c r="U778" i="14"/>
  <c r="R778" i="14"/>
  <c r="U785" i="14"/>
  <c r="R785" i="14"/>
  <c r="U789" i="14"/>
  <c r="R789" i="14"/>
  <c r="U788" i="14"/>
  <c r="R788" i="14"/>
  <c r="U801" i="14"/>
  <c r="R801" i="14"/>
  <c r="R143" i="14"/>
  <c r="U143" i="14"/>
  <c r="R148" i="14"/>
  <c r="U148" i="14"/>
  <c r="R288" i="14"/>
  <c r="U288" i="14"/>
  <c r="R262" i="14"/>
  <c r="U262" i="14"/>
  <c r="R340" i="14"/>
  <c r="U340" i="14"/>
  <c r="R352" i="14"/>
  <c r="U352" i="14"/>
  <c r="R137" i="14"/>
  <c r="U137" i="14"/>
  <c r="R185" i="14"/>
  <c r="U185" i="14"/>
  <c r="R142" i="14"/>
  <c r="U142" i="14"/>
  <c r="R294" i="14"/>
  <c r="U294" i="14"/>
  <c r="R139" i="14"/>
  <c r="U139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478" i="14"/>
  <c r="U478" i="14"/>
  <c r="R471" i="14"/>
  <c r="U471" i="14"/>
  <c r="R476" i="14"/>
  <c r="U476" i="14"/>
  <c r="U475" i="14"/>
  <c r="R475" i="14"/>
  <c r="U483" i="14"/>
  <c r="R483" i="14"/>
  <c r="R503" i="14"/>
  <c r="U503" i="14"/>
  <c r="U513" i="14"/>
  <c r="R513" i="14"/>
  <c r="U516" i="14"/>
  <c r="R516" i="14"/>
  <c r="U547" i="14"/>
  <c r="R547" i="14"/>
  <c r="U536" i="14"/>
  <c r="R536" i="14"/>
  <c r="U557" i="14"/>
  <c r="R557" i="14"/>
  <c r="U531" i="14"/>
  <c r="R531" i="14"/>
  <c r="U558" i="14"/>
  <c r="R558" i="14"/>
  <c r="U566" i="14"/>
  <c r="R566" i="14"/>
  <c r="U574" i="14"/>
  <c r="R574" i="14"/>
  <c r="U582" i="14"/>
  <c r="R582" i="14"/>
  <c r="U592" i="14"/>
  <c r="R592" i="14"/>
  <c r="U593" i="14"/>
  <c r="R593" i="14"/>
  <c r="U618" i="14"/>
  <c r="R618" i="14"/>
  <c r="U612" i="14"/>
  <c r="R612" i="14"/>
  <c r="U616" i="14"/>
  <c r="R616" i="14"/>
  <c r="U643" i="14"/>
  <c r="R643" i="14"/>
  <c r="U626" i="14"/>
  <c r="R626" i="14"/>
  <c r="U650" i="14"/>
  <c r="R650" i="14"/>
  <c r="U659" i="14"/>
  <c r="R659" i="14"/>
  <c r="U654" i="14"/>
  <c r="R654" i="14"/>
  <c r="U675" i="14"/>
  <c r="R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R159" i="14"/>
  <c r="U159" i="14"/>
  <c r="R153" i="14"/>
  <c r="U153" i="14"/>
  <c r="R201" i="14"/>
  <c r="U201" i="14"/>
  <c r="R174" i="14"/>
  <c r="U174" i="14"/>
  <c r="R281" i="14"/>
  <c r="U281" i="14"/>
  <c r="R306" i="14"/>
  <c r="U306" i="14"/>
  <c r="R155" i="14"/>
  <c r="U15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U482" i="14"/>
  <c r="R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U521" i="14"/>
  <c r="R521" i="14"/>
  <c r="U537" i="14"/>
  <c r="R537" i="14"/>
  <c r="U538" i="14"/>
  <c r="R538" i="14"/>
  <c r="U565" i="14"/>
  <c r="R565" i="14"/>
  <c r="U576" i="14"/>
  <c r="R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U647" i="14"/>
  <c r="R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U731" i="14"/>
  <c r="R731" i="14"/>
  <c r="U743" i="14"/>
  <c r="R743" i="14"/>
  <c r="U753" i="14"/>
  <c r="R753" i="14"/>
  <c r="U749" i="14"/>
  <c r="R749" i="14"/>
  <c r="U772" i="14"/>
  <c r="R772" i="14"/>
  <c r="U759" i="14"/>
  <c r="R759" i="14"/>
  <c r="U776" i="14"/>
  <c r="R776" i="14"/>
  <c r="U782" i="14"/>
  <c r="R782" i="14"/>
  <c r="U790" i="14"/>
  <c r="R790" i="14"/>
  <c r="U803" i="14"/>
  <c r="R803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4" i="14" l="1"/>
  <c r="W104" i="14"/>
  <c r="Z112" i="14"/>
  <c r="W112" i="14"/>
  <c r="W120" i="14"/>
  <c r="Z120" i="14"/>
  <c r="R809" i="14"/>
  <c r="U809" i="14"/>
  <c r="Z105" i="14"/>
  <c r="W105" i="14"/>
  <c r="Z113" i="14"/>
  <c r="W113" i="14"/>
  <c r="Z121" i="14"/>
  <c r="W121" i="14"/>
  <c r="Z115" i="14"/>
  <c r="W115" i="14"/>
  <c r="Z106" i="14"/>
  <c r="W106" i="14"/>
  <c r="Z114" i="14"/>
  <c r="W114" i="14"/>
  <c r="Z122" i="14"/>
  <c r="W122" i="14"/>
  <c r="R810" i="14"/>
  <c r="U810" i="14"/>
  <c r="Z123" i="14"/>
  <c r="W123" i="14"/>
  <c r="Z100" i="14"/>
  <c r="W100" i="14"/>
  <c r="Z108" i="14"/>
  <c r="W108" i="14"/>
  <c r="W116" i="14"/>
  <c r="Z116" i="14"/>
  <c r="Z124" i="14"/>
  <c r="W124" i="14"/>
  <c r="R812" i="14"/>
  <c r="U812" i="14"/>
  <c r="Z101" i="14"/>
  <c r="W101" i="14"/>
  <c r="Z109" i="14"/>
  <c r="W109" i="14"/>
  <c r="W117" i="14"/>
  <c r="Z117" i="14"/>
  <c r="Z125" i="14"/>
  <c r="W125" i="14"/>
  <c r="U813" i="14"/>
  <c r="R813" i="14"/>
  <c r="U811" i="14"/>
  <c r="R811" i="14"/>
  <c r="Z102" i="14"/>
  <c r="W102" i="14"/>
  <c r="Z110" i="14"/>
  <c r="W110" i="14"/>
  <c r="Z118" i="14"/>
  <c r="W118" i="14"/>
  <c r="Z126" i="14"/>
  <c r="W126" i="14"/>
  <c r="U814" i="14"/>
  <c r="R814" i="14"/>
  <c r="Z107" i="14"/>
  <c r="W107" i="14"/>
  <c r="W103" i="14"/>
  <c r="Z103" i="14"/>
  <c r="Z111" i="14"/>
  <c r="W111" i="14"/>
  <c r="Z119" i="14"/>
  <c r="W119" i="14"/>
  <c r="U808" i="14"/>
  <c r="R808" i="14"/>
  <c r="Z253" i="14" l="1"/>
  <c r="W253" i="14"/>
  <c r="Z190" i="14"/>
  <c r="W190" i="14"/>
  <c r="Z134" i="14"/>
  <c r="W134" i="14"/>
  <c r="Z334" i="14"/>
  <c r="W334" i="14"/>
  <c r="Z390" i="14"/>
  <c r="W390" i="14"/>
  <c r="Z454" i="14"/>
  <c r="W454" i="14"/>
  <c r="Z499" i="14"/>
  <c r="W499" i="14"/>
  <c r="Z276" i="14"/>
  <c r="W276" i="14"/>
  <c r="Z268" i="14"/>
  <c r="W268" i="14"/>
  <c r="Z260" i="14"/>
  <c r="W260" i="14"/>
  <c r="Z252" i="14"/>
  <c r="W252" i="14"/>
  <c r="Z244" i="14"/>
  <c r="W244" i="14"/>
  <c r="Z236" i="14"/>
  <c r="W236" i="14"/>
  <c r="Z228" i="14"/>
  <c r="W228" i="14"/>
  <c r="Z220" i="14"/>
  <c r="W220" i="14"/>
  <c r="Z213" i="14"/>
  <c r="W213" i="14"/>
  <c r="Z205" i="14"/>
  <c r="W205" i="14"/>
  <c r="Z197" i="14"/>
  <c r="W197" i="14"/>
  <c r="Z189" i="14"/>
  <c r="W189" i="14"/>
  <c r="Z181" i="14"/>
  <c r="W181" i="14"/>
  <c r="W173" i="14"/>
  <c r="Z173" i="14"/>
  <c r="Z165" i="14"/>
  <c r="W165" i="14"/>
  <c r="Z157" i="14"/>
  <c r="W157" i="14"/>
  <c r="Z149" i="14"/>
  <c r="W149" i="14"/>
  <c r="Z141" i="14"/>
  <c r="W141" i="14"/>
  <c r="Z133" i="14"/>
  <c r="W133" i="14"/>
  <c r="Z286" i="14"/>
  <c r="W286" i="14"/>
  <c r="Z292" i="14"/>
  <c r="W292" i="14"/>
  <c r="Z297" i="14"/>
  <c r="W297" i="14"/>
  <c r="Z303" i="14"/>
  <c r="W303" i="14"/>
  <c r="Z322" i="14"/>
  <c r="W322" i="14"/>
  <c r="Z326" i="14"/>
  <c r="W326" i="14"/>
  <c r="Z332" i="14"/>
  <c r="W332" i="14"/>
  <c r="Z342" i="14"/>
  <c r="W342" i="14"/>
  <c r="Z356" i="14"/>
  <c r="W356" i="14"/>
  <c r="Z351" i="14"/>
  <c r="W351" i="14"/>
  <c r="W358" i="14"/>
  <c r="Z358" i="14"/>
  <c r="Z375" i="14"/>
  <c r="W375" i="14"/>
  <c r="Z384" i="14"/>
  <c r="W384" i="14"/>
  <c r="Z387" i="14"/>
  <c r="W387" i="14"/>
  <c r="Z394" i="14"/>
  <c r="W394" i="14"/>
  <c r="Z404" i="14"/>
  <c r="W404" i="14"/>
  <c r="Z409" i="14"/>
  <c r="W409" i="14"/>
  <c r="Z414" i="14"/>
  <c r="W414" i="14"/>
  <c r="Z434" i="14"/>
  <c r="W434" i="14"/>
  <c r="Z437" i="14"/>
  <c r="W437" i="14"/>
  <c r="Z443" i="14"/>
  <c r="W443" i="14"/>
  <c r="Z453" i="14"/>
  <c r="W453" i="14"/>
  <c r="Z469" i="14"/>
  <c r="W469" i="14"/>
  <c r="Z479" i="14"/>
  <c r="W479" i="14"/>
  <c r="Z473" i="14"/>
  <c r="W473" i="14"/>
  <c r="Z491" i="14"/>
  <c r="W491" i="14"/>
  <c r="Z494" i="14"/>
  <c r="W494" i="14"/>
  <c r="W493" i="14"/>
  <c r="Z493" i="14"/>
  <c r="Z509" i="14"/>
  <c r="W509" i="14"/>
  <c r="W229" i="14"/>
  <c r="Z229" i="14"/>
  <c r="Z174" i="14"/>
  <c r="W174" i="14"/>
  <c r="Z300" i="14"/>
  <c r="W300" i="14"/>
  <c r="Z353" i="14"/>
  <c r="W353" i="14"/>
  <c r="Z412" i="14"/>
  <c r="W412" i="14"/>
  <c r="W458" i="14"/>
  <c r="Z458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237" i="14"/>
  <c r="W237" i="14"/>
  <c r="Z182" i="14"/>
  <c r="W182" i="14"/>
  <c r="Z281" i="14"/>
  <c r="W281" i="14"/>
  <c r="Z339" i="14"/>
  <c r="W339" i="14"/>
  <c r="Z395" i="14"/>
  <c r="W395" i="14"/>
  <c r="W439" i="14"/>
  <c r="Z439" i="14"/>
  <c r="Z513" i="14"/>
  <c r="W513" i="14"/>
  <c r="Z275" i="14"/>
  <c r="W275" i="14"/>
  <c r="Z274" i="14"/>
  <c r="W274" i="14"/>
  <c r="Z266" i="14"/>
  <c r="W266" i="14"/>
  <c r="Z258" i="14"/>
  <c r="W258" i="14"/>
  <c r="Z250" i="14"/>
  <c r="W250" i="14"/>
  <c r="Z242" i="14"/>
  <c r="W242" i="14"/>
  <c r="Z234" i="14"/>
  <c r="W234" i="14"/>
  <c r="Z226" i="14"/>
  <c r="W226" i="14"/>
  <c r="Z127" i="14"/>
  <c r="W127" i="14"/>
  <c r="Z211" i="14"/>
  <c r="W211" i="14"/>
  <c r="Z203" i="14"/>
  <c r="W203" i="14"/>
  <c r="W195" i="14"/>
  <c r="Z195" i="14"/>
  <c r="Z187" i="14"/>
  <c r="W187" i="14"/>
  <c r="Z179" i="14"/>
  <c r="W179" i="14"/>
  <c r="Z171" i="14"/>
  <c r="W171" i="14"/>
  <c r="Z163" i="14"/>
  <c r="W163" i="14"/>
  <c r="Z155" i="14"/>
  <c r="W155" i="14"/>
  <c r="Z147" i="14"/>
  <c r="W147" i="14"/>
  <c r="Z139" i="14"/>
  <c r="W139" i="14"/>
  <c r="W131" i="14"/>
  <c r="Z131" i="14"/>
  <c r="Z287" i="14"/>
  <c r="W287" i="14"/>
  <c r="Z288" i="14"/>
  <c r="W288" i="14"/>
  <c r="Z306" i="14"/>
  <c r="W306" i="14"/>
  <c r="Z311" i="14"/>
  <c r="W311" i="14"/>
  <c r="Z317" i="14"/>
  <c r="W317" i="14"/>
  <c r="Z328" i="14"/>
  <c r="W328" i="14"/>
  <c r="Z335" i="14"/>
  <c r="W335" i="14"/>
  <c r="W338" i="14"/>
  <c r="Z338" i="14"/>
  <c r="Z352" i="14"/>
  <c r="W352" i="14"/>
  <c r="Z363" i="14"/>
  <c r="W363" i="14"/>
  <c r="Z368" i="14"/>
  <c r="W368" i="14"/>
  <c r="W372" i="14"/>
  <c r="Z372" i="14"/>
  <c r="Z380" i="14"/>
  <c r="W380" i="14"/>
  <c r="Z389" i="14"/>
  <c r="W389" i="14"/>
  <c r="Z396" i="14"/>
  <c r="W396" i="14"/>
  <c r="W400" i="14"/>
  <c r="Z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Z467" i="14"/>
  <c r="W467" i="14"/>
  <c r="Z485" i="14"/>
  <c r="W485" i="14"/>
  <c r="Z477" i="14"/>
  <c r="W477" i="14"/>
  <c r="Z483" i="14"/>
  <c r="W483" i="14"/>
  <c r="Z466" i="14"/>
  <c r="W466" i="14"/>
  <c r="Z497" i="14"/>
  <c r="W497" i="14"/>
  <c r="W507" i="14"/>
  <c r="Z507" i="14"/>
  <c r="Z269" i="14"/>
  <c r="W269" i="14"/>
  <c r="Z214" i="14"/>
  <c r="W214" i="14"/>
  <c r="Z158" i="14"/>
  <c r="W158" i="14"/>
  <c r="W304" i="14"/>
  <c r="Z304" i="14"/>
  <c r="Z360" i="14"/>
  <c r="W360" i="14"/>
  <c r="Z427" i="14"/>
  <c r="W427" i="14"/>
  <c r="Z461" i="14"/>
  <c r="W461" i="14"/>
  <c r="Z128" i="14"/>
  <c r="W128" i="14"/>
  <c r="Z273" i="14"/>
  <c r="W273" i="14"/>
  <c r="Z265" i="14"/>
  <c r="W265" i="14"/>
  <c r="Z257" i="14"/>
  <c r="W257" i="14"/>
  <c r="Z249" i="14"/>
  <c r="W249" i="14"/>
  <c r="Z241" i="14"/>
  <c r="W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Z178" i="14"/>
  <c r="W178" i="14"/>
  <c r="Z170" i="14"/>
  <c r="W170" i="14"/>
  <c r="Z162" i="14"/>
  <c r="W162" i="14"/>
  <c r="Z154" i="14"/>
  <c r="W154" i="14"/>
  <c r="Z146" i="14"/>
  <c r="W146" i="14"/>
  <c r="Z138" i="14"/>
  <c r="W138" i="14"/>
  <c r="Z130" i="14"/>
  <c r="W130" i="14"/>
  <c r="Z285" i="14"/>
  <c r="W285" i="14"/>
  <c r="Z301" i="14"/>
  <c r="W301" i="14"/>
  <c r="Z305" i="14"/>
  <c r="W305" i="14"/>
  <c r="Z310" i="14"/>
  <c r="W310" i="14"/>
  <c r="Z321" i="14"/>
  <c r="W321" i="14"/>
  <c r="Z327" i="14"/>
  <c r="W327" i="14"/>
  <c r="Z333" i="14"/>
  <c r="W333" i="14"/>
  <c r="Z337" i="14"/>
  <c r="W337" i="14"/>
  <c r="Z350" i="14"/>
  <c r="W350" i="14"/>
  <c r="Z361" i="14"/>
  <c r="W361" i="14"/>
  <c r="Z366" i="14"/>
  <c r="W366" i="14"/>
  <c r="Z377" i="14"/>
  <c r="W377" i="14"/>
  <c r="Z383" i="14"/>
  <c r="W383" i="14"/>
  <c r="Z388" i="14"/>
  <c r="W388" i="14"/>
  <c r="Z393" i="14"/>
  <c r="W393" i="14"/>
  <c r="Z413" i="14"/>
  <c r="W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W484" i="14"/>
  <c r="Z484" i="14"/>
  <c r="Z474" i="14"/>
  <c r="W474" i="14"/>
  <c r="Z486" i="14"/>
  <c r="W486" i="14"/>
  <c r="Z476" i="14"/>
  <c r="W476" i="14"/>
  <c r="Z500" i="14"/>
  <c r="W500" i="14"/>
  <c r="Z510" i="14"/>
  <c r="W510" i="14"/>
  <c r="Z261" i="14"/>
  <c r="W261" i="14"/>
  <c r="Z206" i="14"/>
  <c r="W206" i="14"/>
  <c r="Z150" i="14"/>
  <c r="W150" i="14"/>
  <c r="Z315" i="14"/>
  <c r="W315" i="14"/>
  <c r="Z365" i="14"/>
  <c r="W365" i="14"/>
  <c r="Z415" i="14"/>
  <c r="W415" i="14"/>
  <c r="Z488" i="14"/>
  <c r="W488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Z405" i="14"/>
  <c r="W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245" i="14"/>
  <c r="W245" i="14"/>
  <c r="Z198" i="14"/>
  <c r="W198" i="14"/>
  <c r="Z142" i="14"/>
  <c r="W142" i="14"/>
  <c r="Z329" i="14"/>
  <c r="W329" i="14"/>
  <c r="Z385" i="14"/>
  <c r="W385" i="14"/>
  <c r="Z448" i="14"/>
  <c r="W448" i="14"/>
  <c r="Z502" i="14"/>
  <c r="W502" i="14"/>
  <c r="Z271" i="14"/>
  <c r="W271" i="14"/>
  <c r="Z263" i="14"/>
  <c r="W263" i="14"/>
  <c r="Z255" i="14"/>
  <c r="W255" i="14"/>
  <c r="Z247" i="14"/>
  <c r="W247" i="14"/>
  <c r="Z239" i="14"/>
  <c r="W239" i="14"/>
  <c r="Z231" i="14"/>
  <c r="W231" i="14"/>
  <c r="Z223" i="14"/>
  <c r="W223" i="14"/>
  <c r="Z216" i="14"/>
  <c r="W216" i="14"/>
  <c r="Z208" i="14"/>
  <c r="W208" i="14"/>
  <c r="Z200" i="14"/>
  <c r="W200" i="14"/>
  <c r="Z192" i="14"/>
  <c r="W192" i="14"/>
  <c r="Z184" i="14"/>
  <c r="W184" i="14"/>
  <c r="Z176" i="14"/>
  <c r="W176" i="14"/>
  <c r="Z168" i="14"/>
  <c r="W168" i="14"/>
  <c r="Z160" i="14"/>
  <c r="W160" i="14"/>
  <c r="Z152" i="14"/>
  <c r="W152" i="14"/>
  <c r="Z144" i="14"/>
  <c r="W144" i="14"/>
  <c r="Z136" i="14"/>
  <c r="W136" i="14"/>
  <c r="Z283" i="14"/>
  <c r="W283" i="14"/>
  <c r="Z291" i="14"/>
  <c r="W291" i="14"/>
  <c r="Z298" i="14"/>
  <c r="W298" i="14"/>
  <c r="Z308" i="14"/>
  <c r="W308" i="14"/>
  <c r="Z312" i="14"/>
  <c r="W312" i="14"/>
  <c r="Z318" i="14"/>
  <c r="W318" i="14"/>
  <c r="Z323" i="14"/>
  <c r="W323" i="14"/>
  <c r="Z343" i="14"/>
  <c r="W343" i="14"/>
  <c r="Z345" i="14"/>
  <c r="W345" i="14"/>
  <c r="Z357" i="14"/>
  <c r="W357" i="14"/>
  <c r="Z364" i="14"/>
  <c r="W364" i="14"/>
  <c r="Z369" i="14"/>
  <c r="W369" i="14"/>
  <c r="Z374" i="14"/>
  <c r="W374" i="14"/>
  <c r="Z379" i="14"/>
  <c r="W379" i="14"/>
  <c r="Z399" i="14"/>
  <c r="W399" i="14"/>
  <c r="Z403" i="14"/>
  <c r="W403" i="14"/>
  <c r="Z410" i="14"/>
  <c r="W410" i="14"/>
  <c r="Z419" i="14"/>
  <c r="W419" i="14"/>
  <c r="Z423" i="14"/>
  <c r="W423" i="14"/>
  <c r="Z429" i="14"/>
  <c r="W429" i="14"/>
  <c r="Z441" i="14"/>
  <c r="W441" i="14"/>
  <c r="Z450" i="14"/>
  <c r="W450" i="14"/>
  <c r="Z451" i="14"/>
  <c r="W451" i="14"/>
  <c r="W490" i="14"/>
  <c r="Z490" i="14"/>
  <c r="Z462" i="14"/>
  <c r="W462" i="14"/>
  <c r="Z459" i="14"/>
  <c r="W459" i="14"/>
  <c r="Z470" i="14"/>
  <c r="W470" i="14"/>
  <c r="Z501" i="14"/>
  <c r="W501" i="14"/>
  <c r="Z498" i="14"/>
  <c r="W498" i="14"/>
  <c r="Z508" i="14"/>
  <c r="W508" i="14"/>
  <c r="Z277" i="14"/>
  <c r="W277" i="14"/>
  <c r="Z221" i="14"/>
  <c r="W221" i="14"/>
  <c r="Z166" i="14"/>
  <c r="W166" i="14"/>
  <c r="Z294" i="14"/>
  <c r="W294" i="14"/>
  <c r="Z344" i="14"/>
  <c r="W344" i="14"/>
  <c r="Z406" i="14"/>
  <c r="W406" i="14"/>
  <c r="Z468" i="14"/>
  <c r="W468" i="14"/>
  <c r="W279" i="14"/>
  <c r="Z279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810" i="14" l="1"/>
  <c r="W810" i="14"/>
  <c r="Z812" i="14"/>
  <c r="W812" i="14"/>
  <c r="Z808" i="14"/>
  <c r="W808" i="14"/>
  <c r="Z813" i="14"/>
  <c r="W813" i="14"/>
  <c r="W809" i="14"/>
  <c r="Z809" i="14"/>
  <c r="W814" i="14"/>
  <c r="Z814" i="14"/>
  <c r="Z811" i="14"/>
  <c r="W811" i="14"/>
  <c r="Z800" i="14"/>
  <c r="W800" i="14"/>
  <c r="Z599" i="14"/>
  <c r="W599" i="14"/>
  <c r="Z782" i="14"/>
  <c r="W782" i="14"/>
  <c r="Z619" i="14"/>
  <c r="W619" i="14"/>
  <c r="Z752" i="14"/>
  <c r="W752" i="14"/>
  <c r="Z553" i="14"/>
  <c r="W553" i="14"/>
  <c r="Z689" i="14"/>
  <c r="W689" i="14"/>
  <c r="Z646" i="14"/>
  <c r="W646" i="14"/>
  <c r="Z700" i="14"/>
  <c r="W700" i="14"/>
  <c r="Z765" i="14"/>
  <c r="W765" i="14"/>
  <c r="Z617" i="14"/>
  <c r="W617" i="14"/>
  <c r="Z677" i="14"/>
  <c r="W677" i="14"/>
  <c r="Z542" i="14"/>
  <c r="W542" i="14"/>
  <c r="Z785" i="14"/>
  <c r="W785" i="14"/>
  <c r="Z736" i="14"/>
  <c r="W736" i="14"/>
  <c r="Z756" i="14"/>
  <c r="W756" i="14"/>
  <c r="Z527" i="14"/>
  <c r="W527" i="14"/>
  <c r="Z653" i="14"/>
  <c r="W653" i="14"/>
  <c r="Z742" i="14"/>
  <c r="W742" i="14"/>
  <c r="Z517" i="14"/>
  <c r="W517" i="14"/>
  <c r="Z564" i="14"/>
  <c r="W564" i="14"/>
  <c r="Z703" i="14"/>
  <c r="W703" i="14"/>
  <c r="Z705" i="14"/>
  <c r="W705" i="14"/>
  <c r="Z796" i="14"/>
  <c r="W796" i="14"/>
  <c r="Z769" i="14"/>
  <c r="W769" i="14"/>
  <c r="Z721" i="14"/>
  <c r="W721" i="14"/>
  <c r="Z696" i="14"/>
  <c r="W696" i="14"/>
  <c r="Z665" i="14"/>
  <c r="W665" i="14"/>
  <c r="Z660" i="14"/>
  <c r="W660" i="14"/>
  <c r="Z610" i="14"/>
  <c r="W610" i="14"/>
  <c r="Z574" i="14"/>
  <c r="W574" i="14"/>
  <c r="Z524" i="14"/>
  <c r="W524" i="14"/>
  <c r="Z749" i="14"/>
  <c r="W749" i="14"/>
  <c r="Z557" i="14"/>
  <c r="W557" i="14"/>
  <c r="Z801" i="14"/>
  <c r="W801" i="14"/>
  <c r="Z775" i="14"/>
  <c r="W775" i="14"/>
  <c r="Z744" i="14"/>
  <c r="W744" i="14"/>
  <c r="Z713" i="14"/>
  <c r="W713" i="14"/>
  <c r="Z682" i="14"/>
  <c r="W682" i="14"/>
  <c r="Z629" i="14"/>
  <c r="W629" i="14"/>
  <c r="Z618" i="14"/>
  <c r="W618" i="14"/>
  <c r="Z587" i="14"/>
  <c r="W587" i="14"/>
  <c r="Z561" i="14"/>
  <c r="W561" i="14"/>
  <c r="Z514" i="14"/>
  <c r="W514" i="14"/>
  <c r="Z609" i="14"/>
  <c r="W609" i="14"/>
  <c r="Z783" i="14"/>
  <c r="W783" i="14"/>
  <c r="Z745" i="14"/>
  <c r="W745" i="14"/>
  <c r="Z722" i="14"/>
  <c r="W722" i="14"/>
  <c r="Z672" i="14"/>
  <c r="W672" i="14"/>
  <c r="Z659" i="14"/>
  <c r="W659" i="14"/>
  <c r="Z624" i="14"/>
  <c r="W624" i="14"/>
  <c r="Z585" i="14"/>
  <c r="W585" i="14"/>
  <c r="Z556" i="14"/>
  <c r="W556" i="14"/>
  <c r="Z539" i="14"/>
  <c r="W539" i="14"/>
  <c r="Z712" i="14"/>
  <c r="W712" i="14"/>
  <c r="Z792" i="14"/>
  <c r="W792" i="14"/>
  <c r="Z766" i="14"/>
  <c r="W766" i="14"/>
  <c r="Z735" i="14"/>
  <c r="W735" i="14"/>
  <c r="Z691" i="14"/>
  <c r="W691" i="14"/>
  <c r="Z668" i="14"/>
  <c r="W668" i="14"/>
  <c r="Z640" i="14"/>
  <c r="W640" i="14"/>
  <c r="Z604" i="14"/>
  <c r="W604" i="14"/>
  <c r="Z572" i="14"/>
  <c r="W572" i="14"/>
  <c r="Z540" i="14"/>
  <c r="W540" i="14"/>
  <c r="Z601" i="14"/>
  <c r="W601" i="14"/>
  <c r="Z774" i="14"/>
  <c r="W774" i="14"/>
  <c r="Z754" i="14"/>
  <c r="W754" i="14"/>
  <c r="Z709" i="14"/>
  <c r="W709" i="14"/>
  <c r="Z674" i="14"/>
  <c r="W674" i="14"/>
  <c r="Z632" i="14"/>
  <c r="W632" i="14"/>
  <c r="Z623" i="14"/>
  <c r="W623" i="14"/>
  <c r="Z595" i="14"/>
  <c r="W595" i="14"/>
  <c r="Z544" i="14"/>
  <c r="W544" i="14"/>
  <c r="Z526" i="14"/>
  <c r="W526" i="14"/>
  <c r="Z731" i="14"/>
  <c r="W731" i="14"/>
  <c r="Z799" i="14"/>
  <c r="W799" i="14"/>
  <c r="Z763" i="14"/>
  <c r="W763" i="14"/>
  <c r="Z725" i="14"/>
  <c r="W725" i="14"/>
  <c r="Z687" i="14"/>
  <c r="W687" i="14"/>
  <c r="Z661" i="14"/>
  <c r="W661" i="14"/>
  <c r="Z631" i="14"/>
  <c r="W631" i="14"/>
  <c r="Z605" i="14"/>
  <c r="W605" i="14"/>
  <c r="Z569" i="14"/>
  <c r="W569" i="14"/>
  <c r="Z543" i="14"/>
  <c r="W543" i="14"/>
  <c r="Z739" i="14"/>
  <c r="W739" i="14"/>
  <c r="Z515" i="14"/>
  <c r="W515" i="14"/>
  <c r="Z788" i="14"/>
  <c r="W788" i="14"/>
  <c r="Z760" i="14"/>
  <c r="W760" i="14"/>
  <c r="Z728" i="14"/>
  <c r="W728" i="14"/>
  <c r="Z683" i="14"/>
  <c r="W683" i="14"/>
  <c r="Z663" i="14"/>
  <c r="W663" i="14"/>
  <c r="Z648" i="14"/>
  <c r="W648" i="14"/>
  <c r="Z608" i="14"/>
  <c r="W608" i="14"/>
  <c r="Z571" i="14"/>
  <c r="W571" i="14"/>
  <c r="Z537" i="14"/>
  <c r="W537" i="14"/>
  <c r="Z719" i="14"/>
  <c r="W719" i="14"/>
  <c r="Z761" i="14"/>
  <c r="W761" i="14"/>
  <c r="Z593" i="14"/>
  <c r="W593" i="14"/>
  <c r="Z670" i="14"/>
  <c r="W670" i="14"/>
  <c r="Z768" i="14"/>
  <c r="W768" i="14"/>
  <c r="Z535" i="14"/>
  <c r="W535" i="14"/>
  <c r="Z718" i="14"/>
  <c r="W718" i="14"/>
  <c r="Z804" i="14"/>
  <c r="W804" i="14"/>
  <c r="Z522" i="14"/>
  <c r="W522" i="14"/>
  <c r="Z732" i="14"/>
  <c r="W732" i="14"/>
  <c r="Z568" i="14"/>
  <c r="W568" i="14"/>
  <c r="Z570" i="14"/>
  <c r="W570" i="14"/>
  <c r="Z724" i="14"/>
  <c r="W724" i="14"/>
  <c r="Z644" i="14"/>
  <c r="W644" i="14"/>
  <c r="Z637" i="14"/>
  <c r="W637" i="14"/>
  <c r="Z741" i="14"/>
  <c r="W741" i="14"/>
  <c r="Z805" i="14"/>
  <c r="W805" i="14"/>
  <c r="Z784" i="14"/>
  <c r="W784" i="14"/>
  <c r="Z747" i="14"/>
  <c r="W747" i="14"/>
  <c r="Z726" i="14"/>
  <c r="W726" i="14"/>
  <c r="Z693" i="14"/>
  <c r="W693" i="14"/>
  <c r="Z645" i="14"/>
  <c r="W645" i="14"/>
  <c r="Z620" i="14"/>
  <c r="W620" i="14"/>
  <c r="Z588" i="14"/>
  <c r="W588" i="14"/>
  <c r="Z541" i="14"/>
  <c r="W541" i="14"/>
  <c r="Z550" i="14"/>
  <c r="W550" i="14"/>
  <c r="Z698" i="14"/>
  <c r="W698" i="14"/>
  <c r="Z789" i="14"/>
  <c r="W789" i="14"/>
  <c r="Z767" i="14"/>
  <c r="W767" i="14"/>
  <c r="Z734" i="14"/>
  <c r="W734" i="14"/>
  <c r="Z702" i="14"/>
  <c r="W702" i="14"/>
  <c r="Z671" i="14"/>
  <c r="W671" i="14"/>
  <c r="Z642" i="14"/>
  <c r="W642" i="14"/>
  <c r="Z598" i="14"/>
  <c r="W598" i="14"/>
  <c r="Z565" i="14"/>
  <c r="W565" i="14"/>
  <c r="Z551" i="14"/>
  <c r="W551" i="14"/>
  <c r="Z771" i="14"/>
  <c r="W771" i="14"/>
  <c r="Z525" i="14"/>
  <c r="W525" i="14"/>
  <c r="Z802" i="14"/>
  <c r="W802" i="14"/>
  <c r="Z776" i="14"/>
  <c r="W776" i="14"/>
  <c r="Z743" i="14"/>
  <c r="W743" i="14"/>
  <c r="Z715" i="14"/>
  <c r="W715" i="14"/>
  <c r="Z678" i="14"/>
  <c r="W678" i="14"/>
  <c r="Z628" i="14"/>
  <c r="W628" i="14"/>
  <c r="Z611" i="14"/>
  <c r="W611" i="14"/>
  <c r="Z580" i="14"/>
  <c r="W580" i="14"/>
  <c r="Z554" i="14"/>
  <c r="W554" i="14"/>
  <c r="Z518" i="14"/>
  <c r="W518" i="14"/>
  <c r="Z649" i="14"/>
  <c r="W649" i="14"/>
  <c r="Z790" i="14"/>
  <c r="W790" i="14"/>
  <c r="Z758" i="14"/>
  <c r="W758" i="14"/>
  <c r="Z727" i="14"/>
  <c r="W727" i="14"/>
  <c r="Z695" i="14"/>
  <c r="W695" i="14"/>
  <c r="Z627" i="14"/>
  <c r="W627" i="14"/>
  <c r="Z654" i="14"/>
  <c r="W654" i="14"/>
  <c r="Z591" i="14"/>
  <c r="W591" i="14"/>
  <c r="Z567" i="14"/>
  <c r="W567" i="14"/>
  <c r="Z548" i="14"/>
  <c r="W548" i="14"/>
  <c r="Z762" i="14"/>
  <c r="W762" i="14"/>
  <c r="Z558" i="14"/>
  <c r="W558" i="14"/>
  <c r="Z806" i="14"/>
  <c r="W806" i="14"/>
  <c r="Z772" i="14"/>
  <c r="W772" i="14"/>
  <c r="Z740" i="14"/>
  <c r="W740" i="14"/>
  <c r="Z708" i="14"/>
  <c r="W708" i="14"/>
  <c r="Z673" i="14"/>
  <c r="W673" i="14"/>
  <c r="Z656" i="14"/>
  <c r="W656" i="14"/>
  <c r="Z602" i="14"/>
  <c r="W602" i="14"/>
  <c r="Z584" i="14"/>
  <c r="W584" i="14"/>
  <c r="Z529" i="14"/>
  <c r="W529" i="14"/>
  <c r="Z516" i="14"/>
  <c r="W516" i="14"/>
  <c r="Z692" i="14"/>
  <c r="W692" i="14"/>
  <c r="Z780" i="14"/>
  <c r="W780" i="14"/>
  <c r="Z750" i="14"/>
  <c r="W750" i="14"/>
  <c r="Z730" i="14"/>
  <c r="W730" i="14"/>
  <c r="Z680" i="14"/>
  <c r="W680" i="14"/>
  <c r="Z634" i="14"/>
  <c r="W634" i="14"/>
  <c r="Z652" i="14"/>
  <c r="W652" i="14"/>
  <c r="Z582" i="14"/>
  <c r="W582" i="14"/>
  <c r="Z559" i="14"/>
  <c r="W559" i="14"/>
  <c r="Z521" i="14"/>
  <c r="W521" i="14"/>
  <c r="Z675" i="14"/>
  <c r="W675" i="14"/>
  <c r="Z786" i="14"/>
  <c r="W786" i="14"/>
  <c r="Z757" i="14"/>
  <c r="W757" i="14"/>
  <c r="Z723" i="14"/>
  <c r="W723" i="14"/>
  <c r="Z676" i="14"/>
  <c r="W676" i="14"/>
  <c r="Z641" i="14"/>
  <c r="W641" i="14"/>
  <c r="Z625" i="14"/>
  <c r="W625" i="14"/>
  <c r="Z596" i="14"/>
  <c r="W596" i="14"/>
  <c r="Z552" i="14"/>
  <c r="W552" i="14"/>
  <c r="Z530" i="14"/>
  <c r="W530" i="14"/>
  <c r="Z667" i="14"/>
  <c r="W667" i="14"/>
  <c r="Z630" i="14"/>
  <c r="W630" i="14"/>
  <c r="Z647" i="14"/>
  <c r="W647" i="14"/>
  <c r="Z787" i="14"/>
  <c r="W787" i="14"/>
  <c r="Z566" i="14"/>
  <c r="W566" i="14"/>
  <c r="Z531" i="14"/>
  <c r="W531" i="14"/>
  <c r="Z614" i="14"/>
  <c r="W614" i="14"/>
  <c r="Z746" i="14"/>
  <c r="W746" i="14"/>
  <c r="Z528" i="14"/>
  <c r="W528" i="14"/>
  <c r="Z520" i="14"/>
  <c r="W520" i="14"/>
  <c r="Z583" i="14"/>
  <c r="W583" i="14"/>
  <c r="Z707" i="14"/>
  <c r="W707" i="14"/>
  <c r="Z555" i="14"/>
  <c r="W555" i="14"/>
  <c r="Z681" i="14"/>
  <c r="W681" i="14"/>
  <c r="Z545" i="14"/>
  <c r="W545" i="14"/>
  <c r="Z694" i="14"/>
  <c r="W694" i="14"/>
  <c r="Z666" i="14"/>
  <c r="W666" i="14"/>
  <c r="Z807" i="14"/>
  <c r="W807" i="14"/>
  <c r="Z594" i="14"/>
  <c r="W594" i="14"/>
  <c r="Z657" i="14"/>
  <c r="W657" i="14"/>
  <c r="Z575" i="14"/>
  <c r="W575" i="14"/>
  <c r="Z697" i="14"/>
  <c r="W697" i="14"/>
  <c r="Z589" i="14"/>
  <c r="W589" i="14"/>
  <c r="Z797" i="14"/>
  <c r="W797" i="14"/>
  <c r="Z770" i="14"/>
  <c r="W770" i="14"/>
  <c r="Z606" i="14"/>
  <c r="W606" i="14"/>
  <c r="Z573" i="14"/>
  <c r="W573" i="14"/>
  <c r="Z547" i="14"/>
  <c r="W547" i="14"/>
  <c r="Z803" i="14"/>
  <c r="W803" i="14"/>
  <c r="Z777" i="14"/>
  <c r="W777" i="14"/>
  <c r="Z738" i="14"/>
  <c r="W738" i="14"/>
  <c r="Z710" i="14"/>
  <c r="W710" i="14"/>
  <c r="Z699" i="14"/>
  <c r="W699" i="14"/>
  <c r="Z635" i="14"/>
  <c r="W635" i="14"/>
  <c r="Z607" i="14"/>
  <c r="W607" i="14"/>
  <c r="Z592" i="14"/>
  <c r="W592" i="14"/>
  <c r="Z536" i="14"/>
  <c r="W536" i="14"/>
  <c r="Z519" i="14"/>
  <c r="W519" i="14"/>
  <c r="Z633" i="14"/>
  <c r="W633" i="14"/>
  <c r="Z798" i="14"/>
  <c r="W798" i="14"/>
  <c r="Z753" i="14"/>
  <c r="W753" i="14"/>
  <c r="Z716" i="14"/>
  <c r="W716" i="14"/>
  <c r="Z685" i="14"/>
  <c r="W685" i="14"/>
  <c r="Z662" i="14"/>
  <c r="W662" i="14"/>
  <c r="Z638" i="14"/>
  <c r="W638" i="14"/>
  <c r="Z600" i="14"/>
  <c r="W600" i="14"/>
  <c r="Z563" i="14"/>
  <c r="W563" i="14"/>
  <c r="Z560" i="14"/>
  <c r="W560" i="14"/>
  <c r="Z720" i="14"/>
  <c r="W720" i="14"/>
  <c r="Z793" i="14"/>
  <c r="W793" i="14"/>
  <c r="Z759" i="14"/>
  <c r="W759" i="14"/>
  <c r="Z737" i="14"/>
  <c r="W737" i="14"/>
  <c r="Z679" i="14"/>
  <c r="W679" i="14"/>
  <c r="Z701" i="14"/>
  <c r="W701" i="14"/>
  <c r="Z639" i="14"/>
  <c r="W639" i="14"/>
  <c r="Z616" i="14"/>
  <c r="W616" i="14"/>
  <c r="Z577" i="14"/>
  <c r="W577" i="14"/>
  <c r="Z546" i="14"/>
  <c r="W546" i="14"/>
  <c r="Z579" i="14"/>
  <c r="W579" i="14"/>
  <c r="Z781" i="14"/>
  <c r="W781" i="14"/>
  <c r="Z748" i="14"/>
  <c r="W748" i="14"/>
  <c r="Z717" i="14"/>
  <c r="W717" i="14"/>
  <c r="Z669" i="14"/>
  <c r="W669" i="14"/>
  <c r="Z651" i="14"/>
  <c r="W651" i="14"/>
  <c r="Z621" i="14"/>
  <c r="W621" i="14"/>
  <c r="Z581" i="14"/>
  <c r="W581" i="14"/>
  <c r="Z549" i="14"/>
  <c r="W549" i="14"/>
  <c r="Z533" i="14"/>
  <c r="W533" i="14"/>
  <c r="Z704" i="14"/>
  <c r="W704" i="14"/>
  <c r="Z794" i="14"/>
  <c r="W794" i="14"/>
  <c r="Z764" i="14"/>
  <c r="W764" i="14"/>
  <c r="Z733" i="14"/>
  <c r="W733" i="14"/>
  <c r="Z684" i="14"/>
  <c r="W684" i="14"/>
  <c r="Z664" i="14"/>
  <c r="W664" i="14"/>
  <c r="Z655" i="14"/>
  <c r="W655" i="14"/>
  <c r="Z613" i="14"/>
  <c r="W613" i="14"/>
  <c r="Z576" i="14"/>
  <c r="W576" i="14"/>
  <c r="Z534" i="14"/>
  <c r="W534" i="14"/>
  <c r="Z622" i="14"/>
  <c r="W622" i="14"/>
  <c r="Z778" i="14"/>
  <c r="W778" i="14"/>
  <c r="Z755" i="14"/>
  <c r="W755" i="14"/>
  <c r="Z714" i="14"/>
  <c r="W714" i="14"/>
  <c r="Z686" i="14"/>
  <c r="W686" i="14"/>
  <c r="Z626" i="14"/>
  <c r="W626" i="14"/>
  <c r="Z603" i="14"/>
  <c r="W603" i="14"/>
  <c r="Z590" i="14"/>
  <c r="W590" i="14"/>
  <c r="Z538" i="14"/>
  <c r="W538" i="14"/>
  <c r="Z562" i="14"/>
  <c r="W562" i="14"/>
  <c r="Z650" i="14"/>
  <c r="W650" i="14"/>
  <c r="Z779" i="14"/>
  <c r="W779" i="14"/>
  <c r="Z751" i="14"/>
  <c r="W751" i="14"/>
  <c r="Z711" i="14"/>
  <c r="W711" i="14"/>
  <c r="Z688" i="14"/>
  <c r="W688" i="14"/>
  <c r="Z643" i="14"/>
  <c r="W643" i="14"/>
  <c r="Z612" i="14"/>
  <c r="W612" i="14"/>
  <c r="Z578" i="14"/>
  <c r="W578" i="14"/>
  <c r="Z532" i="14"/>
  <c r="W532" i="14"/>
  <c r="Z523" i="14"/>
  <c r="W523" i="14"/>
  <c r="Z615" i="14"/>
  <c r="W615" i="14"/>
  <c r="Z690" i="14"/>
  <c r="W690" i="14"/>
  <c r="Z729" i="14"/>
  <c r="W729" i="14"/>
  <c r="Z597" i="14"/>
  <c r="W597" i="14"/>
  <c r="Z773" i="14"/>
  <c r="W773" i="14"/>
  <c r="Z706" i="14"/>
  <c r="W706" i="14"/>
  <c r="Z795" i="14"/>
  <c r="W795" i="14"/>
  <c r="Z586" i="14"/>
  <c r="W586" i="14"/>
  <c r="Z791" i="14"/>
  <c r="W791" i="14"/>
  <c r="Z658" i="14"/>
  <c r="W658" i="14"/>
  <c r="Z636" i="14"/>
  <c r="W636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<sst xmlns="http://schemas.openxmlformats.org/spreadsheetml/2006/main" count="1339" uniqueCount="340">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</sst>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2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7" fontId="55" fillId="14" borderId="99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" fontId="55" fillId="14" borderId="97" xfId="5" applyNumberFormat="1" applyFont="1" applyFill="1" applyBorder="1" applyAlignment="1">
      <alignment horizontal="center" vertical="center" wrapText="1"/>
    </xf>
    <xf numFmtId="1" fontId="55" fillId="14" borderId="98" xfId="5" applyNumberFormat="1" applyFont="1" applyFill="1" applyBorder="1" applyAlignment="1">
      <alignment horizontal="center" vertic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Semanais'!$Y$9:$Y$824</c:f>
              <c:strCache>
                <c:ptCount val="81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15">
                  <c:v>27-03-2022</c:v>
                </c:pt>
              </c:strCache>
            </c:strRef>
          </c:cat>
          <c:val>
            <c:numRef>
              <c:f>'Indicadores Semanais'!$Z$9:$Z$824</c:f>
              <c:numCache>
                <c:formatCode>0.0</c:formatCode>
                <c:ptCount val="816"/>
                <c:pt idx="0">
                  <c:v>2.6443501858890346</c:v>
                </c:pt>
                <c:pt idx="1">
                  <c:v>1.0800144842559547</c:v>
                </c:pt>
                <c:pt idx="2">
                  <c:v>-1.9231805930936181</c:v>
                </c:pt>
                <c:pt idx="3">
                  <c:v>-1.9855876481782104</c:v>
                </c:pt>
                <c:pt idx="4">
                  <c:v>1.9412291689253047</c:v>
                </c:pt>
                <c:pt idx="5">
                  <c:v>1.0167001788844772</c:v>
                </c:pt>
                <c:pt idx="6">
                  <c:v>-0.45294620338114311</c:v>
                </c:pt>
                <c:pt idx="7">
                  <c:v>0.93101118362868207</c:v>
                </c:pt>
                <c:pt idx="8">
                  <c:v>3.5749259679653962</c:v>
                </c:pt>
                <c:pt idx="9">
                  <c:v>1.2739345392470338</c:v>
                </c:pt>
                <c:pt idx="10">
                  <c:v>2.2645748492303039</c:v>
                </c:pt>
                <c:pt idx="11">
                  <c:v>2.9148550676928582</c:v>
                </c:pt>
                <c:pt idx="12">
                  <c:v>2.7720120216338571</c:v>
                </c:pt>
                <c:pt idx="13">
                  <c:v>0.9902730635823449</c:v>
                </c:pt>
                <c:pt idx="14">
                  <c:v>1.5708834260323457</c:v>
                </c:pt>
                <c:pt idx="15">
                  <c:v>1.8329422444739505</c:v>
                </c:pt>
                <c:pt idx="16">
                  <c:v>0.129807518901355</c:v>
                </c:pt>
                <c:pt idx="17">
                  <c:v>-0.41552721914432467</c:v>
                </c:pt>
                <c:pt idx="18">
                  <c:v>1.8430844569479352</c:v>
                </c:pt>
                <c:pt idx="19">
                  <c:v>4.9816148026855709</c:v>
                </c:pt>
                <c:pt idx="20">
                  <c:v>1.828553403398522</c:v>
                </c:pt>
                <c:pt idx="21">
                  <c:v>1.0441538176004066</c:v>
                </c:pt>
                <c:pt idx="22">
                  <c:v>3.4480427914855998</c:v>
                </c:pt>
                <c:pt idx="23">
                  <c:v>4.0549037540944974</c:v>
                </c:pt>
                <c:pt idx="24">
                  <c:v>4.3114174570515873</c:v>
                </c:pt>
                <c:pt idx="25">
                  <c:v>5.093021995913432</c:v>
                </c:pt>
                <c:pt idx="26">
                  <c:v>3.0995909742083292</c:v>
                </c:pt>
                <c:pt idx="27">
                  <c:v>0.69663481944494077</c:v>
                </c:pt>
                <c:pt idx="28">
                  <c:v>1.8848067378971374</c:v>
                </c:pt>
                <c:pt idx="29">
                  <c:v>3.1359842165795087</c:v>
                </c:pt>
                <c:pt idx="30">
                  <c:v>1.3961104430050608</c:v>
                </c:pt>
                <c:pt idx="31">
                  <c:v>1.4400439018894589</c:v>
                </c:pt>
                <c:pt idx="32">
                  <c:v>-1.7099770226565492</c:v>
                </c:pt>
                <c:pt idx="33">
                  <c:v>-0.38813146549284583</c:v>
                </c:pt>
                <c:pt idx="34">
                  <c:v>-3.2553057376143668</c:v>
                </c:pt>
                <c:pt idx="35">
                  <c:v>-4.1282292798534828</c:v>
                </c:pt>
                <c:pt idx="36">
                  <c:v>-1.3725318760793086</c:v>
                </c:pt>
                <c:pt idx="37">
                  <c:v>-1.1087093563616022</c:v>
                </c:pt>
                <c:pt idx="38">
                  <c:v>-2.7317111495688016</c:v>
                </c:pt>
                <c:pt idx="39">
                  <c:v>-1.8364825840650798</c:v>
                </c:pt>
                <c:pt idx="40">
                  <c:v>1.2833799171733906</c:v>
                </c:pt>
                <c:pt idx="41">
                  <c:v>-1.5961863999013235</c:v>
                </c:pt>
                <c:pt idx="42">
                  <c:v>4.7644933307702209</c:v>
                </c:pt>
                <c:pt idx="43">
                  <c:v>5.5209259439291269</c:v>
                </c:pt>
                <c:pt idx="44">
                  <c:v>-0.42268725455037437</c:v>
                </c:pt>
                <c:pt idx="45">
                  <c:v>0.507939281091079</c:v>
                </c:pt>
                <c:pt idx="46">
                  <c:v>2.8022493625925988</c:v>
                </c:pt>
                <c:pt idx="47">
                  <c:v>8.5367379872884541</c:v>
                </c:pt>
                <c:pt idx="48">
                  <c:v>1.840327223341292</c:v>
                </c:pt>
                <c:pt idx="49">
                  <c:v>1.0450987618492995</c:v>
                </c:pt>
                <c:pt idx="50">
                  <c:v>2.2720044721089185</c:v>
                </c:pt>
                <c:pt idx="51">
                  <c:v>-0.2177213390870123</c:v>
                </c:pt>
                <c:pt idx="52">
                  <c:v>1.9357669726876874</c:v>
                </c:pt>
                <c:pt idx="53">
                  <c:v>-3.8976559174686458</c:v>
                </c:pt>
                <c:pt idx="54">
                  <c:v>-0.6955867314212576</c:v>
                </c:pt>
                <c:pt idx="55">
                  <c:v>4.8715018970981179</c:v>
                </c:pt>
                <c:pt idx="56">
                  <c:v>1.5879263040727443</c:v>
                </c:pt>
                <c:pt idx="57">
                  <c:v>0.74860225513134293</c:v>
                </c:pt>
                <c:pt idx="58">
                  <c:v>0.14620284456022037</c:v>
                </c:pt>
                <c:pt idx="59">
                  <c:v>2.5298027208348173</c:v>
                </c:pt>
                <c:pt idx="60">
                  <c:v>4.5458563413991717</c:v>
                </c:pt>
                <c:pt idx="61">
                  <c:v>7.6650369686496029</c:v>
                </c:pt>
                <c:pt idx="62">
                  <c:v>4.539958303960173</c:v>
                </c:pt>
                <c:pt idx="63">
                  <c:v>1.6087901144906307</c:v>
                </c:pt>
                <c:pt idx="64">
                  <c:v>3.7836182534508698</c:v>
                </c:pt>
                <c:pt idx="65">
                  <c:v>1.2637986798836458</c:v>
                </c:pt>
                <c:pt idx="66">
                  <c:v>1.7862875429086444</c:v>
                </c:pt>
                <c:pt idx="67">
                  <c:v>2.3116941125490902</c:v>
                </c:pt>
                <c:pt idx="68">
                  <c:v>3.6029854509595127</c:v>
                </c:pt>
                <c:pt idx="69">
                  <c:v>5.892871113129396</c:v>
                </c:pt>
                <c:pt idx="70">
                  <c:v>4.6695225270989669</c:v>
                </c:pt>
                <c:pt idx="71">
                  <c:v>5.5139057404619187</c:v>
                </c:pt>
                <c:pt idx="72">
                  <c:v>-2.2857631209285802</c:v>
                </c:pt>
                <c:pt idx="73">
                  <c:v>2.2877503585053032</c:v>
                </c:pt>
                <c:pt idx="74">
                  <c:v>-1.2646395045862868</c:v>
                </c:pt>
                <c:pt idx="75">
                  <c:v>-2.5288370138991194</c:v>
                </c:pt>
                <c:pt idx="76">
                  <c:v>-5.2176787655226162</c:v>
                </c:pt>
                <c:pt idx="77">
                  <c:v>-14.531032731667086</c:v>
                </c:pt>
                <c:pt idx="78">
                  <c:v>-14.485856072477088</c:v>
                </c:pt>
                <c:pt idx="79">
                  <c:v>-19.744828117628188</c:v>
                </c:pt>
                <c:pt idx="80">
                  <c:v>-24.027787769314607</c:v>
                </c:pt>
                <c:pt idx="81">
                  <c:v>-19.81776800821028</c:v>
                </c:pt>
                <c:pt idx="82">
                  <c:v>-22.523789593034429</c:v>
                </c:pt>
                <c:pt idx="83">
                  <c:v>-19.921966297173206</c:v>
                </c:pt>
                <c:pt idx="84">
                  <c:v>-20.120634674047214</c:v>
                </c:pt>
                <c:pt idx="85">
                  <c:v>-18.647846955574071</c:v>
                </c:pt>
                <c:pt idx="86">
                  <c:v>-25.87380850203407</c:v>
                </c:pt>
                <c:pt idx="87">
                  <c:v>-28.218624543571682</c:v>
                </c:pt>
                <c:pt idx="88">
                  <c:v>-19.395688153826249</c:v>
                </c:pt>
                <c:pt idx="89">
                  <c:v>-14.518557769259644</c:v>
                </c:pt>
                <c:pt idx="90">
                  <c:v>-18.494686201990707</c:v>
                </c:pt>
                <c:pt idx="91">
                  <c:v>-20.838662797952956</c:v>
                </c:pt>
                <c:pt idx="92">
                  <c:v>-22.934586514636539</c:v>
                </c:pt>
                <c:pt idx="93">
                  <c:v>-26.453428220464591</c:v>
                </c:pt>
                <c:pt idx="94">
                  <c:v>-27.253502839991654</c:v>
                </c:pt>
                <c:pt idx="95">
                  <c:v>-25.734206505641698</c:v>
                </c:pt>
                <c:pt idx="96">
                  <c:v>-25.168414508367544</c:v>
                </c:pt>
                <c:pt idx="97">
                  <c:v>-26.557703025103105</c:v>
                </c:pt>
                <c:pt idx="98">
                  <c:v>-25.101818395710122</c:v>
                </c:pt>
                <c:pt idx="99">
                  <c:v>-28.807413411179827</c:v>
                </c:pt>
                <c:pt idx="100">
                  <c:v>-28.608987977894696</c:v>
                </c:pt>
                <c:pt idx="101">
                  <c:v>-30.852345641856715</c:v>
                </c:pt>
                <c:pt idx="102">
                  <c:v>-22.990056033831937</c:v>
                </c:pt>
                <c:pt idx="103">
                  <c:v>-22.355286293231924</c:v>
                </c:pt>
                <c:pt idx="104">
                  <c:v>-24.891280023585029</c:v>
                </c:pt>
                <c:pt idx="105">
                  <c:v>-23.26221016532487</c:v>
                </c:pt>
                <c:pt idx="106">
                  <c:v>-24.54606956476729</c:v>
                </c:pt>
                <c:pt idx="107">
                  <c:v>-28.80486326489887</c:v>
                </c:pt>
                <c:pt idx="108">
                  <c:v>-32.040235918958807</c:v>
                </c:pt>
                <c:pt idx="109">
                  <c:v>-21.351831656308285</c:v>
                </c:pt>
                <c:pt idx="110">
                  <c:v>-19.745411777846201</c:v>
                </c:pt>
                <c:pt idx="111">
                  <c:v>-23.680981599422356</c:v>
                </c:pt>
                <c:pt idx="112">
                  <c:v>-21.445806474136727</c:v>
                </c:pt>
                <c:pt idx="113">
                  <c:v>-23.011126258481131</c:v>
                </c:pt>
                <c:pt idx="114">
                  <c:v>-28.207374004401476</c:v>
                </c:pt>
                <c:pt idx="115">
                  <c:v>-24.600146050800223</c:v>
                </c:pt>
                <c:pt idx="116">
                  <c:v>-20.887918668487067</c:v>
                </c:pt>
                <c:pt idx="117">
                  <c:v>-18.840527912057325</c:v>
                </c:pt>
                <c:pt idx="118">
                  <c:v>-18.182515970642335</c:v>
                </c:pt>
                <c:pt idx="119">
                  <c:v>-21.054736474317643</c:v>
                </c:pt>
                <c:pt idx="120">
                  <c:v>-28.375930949616404</c:v>
                </c:pt>
                <c:pt idx="121">
                  <c:v>-27.47306476086829</c:v>
                </c:pt>
                <c:pt idx="122">
                  <c:v>-30.901974477969411</c:v>
                </c:pt>
                <c:pt idx="123">
                  <c:v>-18.912695800771999</c:v>
                </c:pt>
                <c:pt idx="124">
                  <c:v>-23.356121133368887</c:v>
                </c:pt>
                <c:pt idx="125">
                  <c:v>-20.979036556130144</c:v>
                </c:pt>
                <c:pt idx="126">
                  <c:v>-24.349827068814591</c:v>
                </c:pt>
                <c:pt idx="127">
                  <c:v>-22.265681074786659</c:v>
                </c:pt>
                <c:pt idx="128">
                  <c:v>-26.623361899094611</c:v>
                </c:pt>
                <c:pt idx="129">
                  <c:v>-29.944650405054023</c:v>
                </c:pt>
                <c:pt idx="130">
                  <c:v>-23.929382030625582</c:v>
                </c:pt>
                <c:pt idx="131">
                  <c:v>-22.65312931577607</c:v>
                </c:pt>
                <c:pt idx="132">
                  <c:v>-22.536658905282998</c:v>
                </c:pt>
                <c:pt idx="133">
                  <c:v>-22.471512515325617</c:v>
                </c:pt>
                <c:pt idx="134">
                  <c:v>-16.865324136480588</c:v>
                </c:pt>
                <c:pt idx="135">
                  <c:v>-26.079023378520663</c:v>
                </c:pt>
                <c:pt idx="136">
                  <c:v>-28.730579182439314</c:v>
                </c:pt>
                <c:pt idx="137">
                  <c:v>-23.757608993624153</c:v>
                </c:pt>
                <c:pt idx="138">
                  <c:v>-21.171071229144815</c:v>
                </c:pt>
                <c:pt idx="139">
                  <c:v>-18.511106151646356</c:v>
                </c:pt>
                <c:pt idx="140">
                  <c:v>-19.418628767250222</c:v>
                </c:pt>
                <c:pt idx="141">
                  <c:v>-18.349905009377899</c:v>
                </c:pt>
                <c:pt idx="142">
                  <c:v>-24.057118955027679</c:v>
                </c:pt>
                <c:pt idx="143">
                  <c:v>-25.17460376964657</c:v>
                </c:pt>
                <c:pt idx="144">
                  <c:v>-21.257749676056697</c:v>
                </c:pt>
                <c:pt idx="145">
                  <c:v>-17.409715973987989</c:v>
                </c:pt>
                <c:pt idx="146">
                  <c:v>-19.184476659064352</c:v>
                </c:pt>
                <c:pt idx="147">
                  <c:v>-18.497997280472529</c:v>
                </c:pt>
                <c:pt idx="148">
                  <c:v>-17.290524560023428</c:v>
                </c:pt>
                <c:pt idx="149">
                  <c:v>-21.420336598822072</c:v>
                </c:pt>
                <c:pt idx="150">
                  <c:v>-25.245232219549759</c:v>
                </c:pt>
                <c:pt idx="151">
                  <c:v>-21.646019006741838</c:v>
                </c:pt>
                <c:pt idx="152">
                  <c:v>-20.440692074639752</c:v>
                </c:pt>
                <c:pt idx="153">
                  <c:v>-19.27047143166746</c:v>
                </c:pt>
                <c:pt idx="154">
                  <c:v>-17.883409171962917</c:v>
                </c:pt>
                <c:pt idx="155">
                  <c:v>-14.966778445019198</c:v>
                </c:pt>
                <c:pt idx="156">
                  <c:v>-20.479987877862051</c:v>
                </c:pt>
                <c:pt idx="157">
                  <c:v>-20.77195790206088</c:v>
                </c:pt>
                <c:pt idx="158">
                  <c:v>-15.414698877120198</c:v>
                </c:pt>
                <c:pt idx="159">
                  <c:v>-11.475495450182194</c:v>
                </c:pt>
                <c:pt idx="160">
                  <c:v>-7.6523390768995307</c:v>
                </c:pt>
                <c:pt idx="161">
                  <c:v>-22.605654762250087</c:v>
                </c:pt>
                <c:pt idx="162">
                  <c:v>-19.469444877323422</c:v>
                </c:pt>
                <c:pt idx="163">
                  <c:v>-17.278471110143677</c:v>
                </c:pt>
                <c:pt idx="164">
                  <c:v>-19.902044260009454</c:v>
                </c:pt>
                <c:pt idx="165">
                  <c:v>-12.390005324447536</c:v>
                </c:pt>
                <c:pt idx="166">
                  <c:v>-13.864245689057494</c:v>
                </c:pt>
                <c:pt idx="167">
                  <c:v>-15.568214324484153</c:v>
                </c:pt>
                <c:pt idx="168">
                  <c:v>-14.42186686104348</c:v>
                </c:pt>
                <c:pt idx="169">
                  <c:v>-14.538679893593738</c:v>
                </c:pt>
                <c:pt idx="170">
                  <c:v>-15.14094380037427</c:v>
                </c:pt>
                <c:pt idx="171">
                  <c:v>-16.69470762118846</c:v>
                </c:pt>
                <c:pt idx="172">
                  <c:v>-14.826701503054842</c:v>
                </c:pt>
                <c:pt idx="173">
                  <c:v>-17.015052612967065</c:v>
                </c:pt>
                <c:pt idx="174">
                  <c:v>-11.722810550977819</c:v>
                </c:pt>
                <c:pt idx="175">
                  <c:v>-13.47282463436424</c:v>
                </c:pt>
                <c:pt idx="176">
                  <c:v>-13.135354307850079</c:v>
                </c:pt>
                <c:pt idx="177">
                  <c:v>-18.986780813178726</c:v>
                </c:pt>
                <c:pt idx="178">
                  <c:v>-19.679556946562151</c:v>
                </c:pt>
                <c:pt idx="179">
                  <c:v>-15.471344831404135</c:v>
                </c:pt>
                <c:pt idx="180">
                  <c:v>-15.292614812873865</c:v>
                </c:pt>
                <c:pt idx="181">
                  <c:v>-12.767670501330048</c:v>
                </c:pt>
                <c:pt idx="182">
                  <c:v>-13.514184795990872</c:v>
                </c:pt>
                <c:pt idx="183">
                  <c:v>-10.539138329884832</c:v>
                </c:pt>
                <c:pt idx="184">
                  <c:v>-15.300861217420731</c:v>
                </c:pt>
                <c:pt idx="185">
                  <c:v>-15.877189311532174</c:v>
                </c:pt>
                <c:pt idx="186">
                  <c:v>-9.4170243340729094</c:v>
                </c:pt>
                <c:pt idx="187">
                  <c:v>-9.1423310705583489</c:v>
                </c:pt>
                <c:pt idx="188">
                  <c:v>-8.5620753913503869</c:v>
                </c:pt>
                <c:pt idx="189">
                  <c:v>-10.438517798658633</c:v>
                </c:pt>
                <c:pt idx="190">
                  <c:v>-10.402114736199163</c:v>
                </c:pt>
                <c:pt idx="191">
                  <c:v>-14.008389083615789</c:v>
                </c:pt>
                <c:pt idx="192">
                  <c:v>-16.291263179074505</c:v>
                </c:pt>
                <c:pt idx="193">
                  <c:v>-9.5033980904864208</c:v>
                </c:pt>
                <c:pt idx="194">
                  <c:v>-7.5631878409600848</c:v>
                </c:pt>
                <c:pt idx="195">
                  <c:v>-7.9362064426586825</c:v>
                </c:pt>
                <c:pt idx="196">
                  <c:v>-7.8844296903798421</c:v>
                </c:pt>
                <c:pt idx="197">
                  <c:v>-5.3068290699079208</c:v>
                </c:pt>
                <c:pt idx="198">
                  <c:v>-9.8308156773573181</c:v>
                </c:pt>
                <c:pt idx="199">
                  <c:v>-13.382195637541066</c:v>
                </c:pt>
                <c:pt idx="200">
                  <c:v>-7.674853024924631</c:v>
                </c:pt>
                <c:pt idx="201">
                  <c:v>-6.4176664464276394</c:v>
                </c:pt>
                <c:pt idx="202">
                  <c:v>-9.1352010093701317</c:v>
                </c:pt>
                <c:pt idx="203">
                  <c:v>-8.0073667041898879</c:v>
                </c:pt>
                <c:pt idx="204">
                  <c:v>-8.689089510655073</c:v>
                </c:pt>
                <c:pt idx="205">
                  <c:v>-11.232767442918622</c:v>
                </c:pt>
                <c:pt idx="206">
                  <c:v>-12.982817847878465</c:v>
                </c:pt>
                <c:pt idx="207">
                  <c:v>-7.2900152895773713</c:v>
                </c:pt>
                <c:pt idx="208">
                  <c:v>-7.5799161269423623</c:v>
                </c:pt>
                <c:pt idx="209">
                  <c:v>-6.9624329179933442</c:v>
                </c:pt>
                <c:pt idx="210">
                  <c:v>-5.8237373551740692</c:v>
                </c:pt>
                <c:pt idx="211">
                  <c:v>-8.5429912087638833</c:v>
                </c:pt>
                <c:pt idx="212">
                  <c:v>-9.2745097915756247</c:v>
                </c:pt>
                <c:pt idx="213">
                  <c:v>-11.796135766306772</c:v>
                </c:pt>
                <c:pt idx="214">
                  <c:v>-7.9379212229834994</c:v>
                </c:pt>
                <c:pt idx="215">
                  <c:v>-8.7255722486846068</c:v>
                </c:pt>
                <c:pt idx="216">
                  <c:v>-6.3728359062524547</c:v>
                </c:pt>
                <c:pt idx="217">
                  <c:v>-6.7661156047792206</c:v>
                </c:pt>
                <c:pt idx="218">
                  <c:v>-9.000260592191978</c:v>
                </c:pt>
                <c:pt idx="219">
                  <c:v>-10.692089514372388</c:v>
                </c:pt>
                <c:pt idx="220">
                  <c:v>-10.871264972333648</c:v>
                </c:pt>
                <c:pt idx="221">
                  <c:v>-7.9233915558118619</c:v>
                </c:pt>
                <c:pt idx="222">
                  <c:v>-8.5919739189660049</c:v>
                </c:pt>
                <c:pt idx="223">
                  <c:v>-3.733759003905289</c:v>
                </c:pt>
                <c:pt idx="224">
                  <c:v>-2.5347861941179288</c:v>
                </c:pt>
                <c:pt idx="225">
                  <c:v>-5.1364314551122705</c:v>
                </c:pt>
                <c:pt idx="226">
                  <c:v>-6.801988736255292</c:v>
                </c:pt>
                <c:pt idx="227">
                  <c:v>2.5588700838087557</c:v>
                </c:pt>
                <c:pt idx="228">
                  <c:v>-4.5118780259826803</c:v>
                </c:pt>
                <c:pt idx="229">
                  <c:v>-9.5536228423777274</c:v>
                </c:pt>
                <c:pt idx="230">
                  <c:v>-4.6385881080072799</c:v>
                </c:pt>
                <c:pt idx="231">
                  <c:v>-3.4365052868087855</c:v>
                </c:pt>
                <c:pt idx="232">
                  <c:v>-7.6636452317446278</c:v>
                </c:pt>
                <c:pt idx="233">
                  <c:v>-6.4042633651567602</c:v>
                </c:pt>
                <c:pt idx="234">
                  <c:v>-4.6987914731918554</c:v>
                </c:pt>
                <c:pt idx="235">
                  <c:v>-6.9536222982109939</c:v>
                </c:pt>
                <c:pt idx="236">
                  <c:v>-6.2611088123089802</c:v>
                </c:pt>
                <c:pt idx="237">
                  <c:v>-3.6439778305750736</c:v>
                </c:pt>
                <c:pt idx="238">
                  <c:v>-3.550966934673685</c:v>
                </c:pt>
                <c:pt idx="239">
                  <c:v>-5.6739908474956291</c:v>
                </c:pt>
                <c:pt idx="240">
                  <c:v>-4.3850518290822702</c:v>
                </c:pt>
                <c:pt idx="241">
                  <c:v>-5.6199729639722298</c:v>
                </c:pt>
                <c:pt idx="242">
                  <c:v>-5.7110050314523484</c:v>
                </c:pt>
                <c:pt idx="243">
                  <c:v>-7.8296064513945476</c:v>
                </c:pt>
                <c:pt idx="244">
                  <c:v>-5.2821687341722461</c:v>
                </c:pt>
                <c:pt idx="245">
                  <c:v>-5.9896116744175067</c:v>
                </c:pt>
                <c:pt idx="246">
                  <c:v>-2.5952829896254208</c:v>
                </c:pt>
                <c:pt idx="247">
                  <c:v>-6.2182968171630462</c:v>
                </c:pt>
                <c:pt idx="248">
                  <c:v>-5.0204932952208079</c:v>
                </c:pt>
                <c:pt idx="249">
                  <c:v>-2.6300573198843327</c:v>
                </c:pt>
                <c:pt idx="250">
                  <c:v>-3.249311056592644</c:v>
                </c:pt>
                <c:pt idx="251">
                  <c:v>-3.9380879505864024</c:v>
                </c:pt>
                <c:pt idx="252">
                  <c:v>-4.6977260524639064</c:v>
                </c:pt>
                <c:pt idx="253">
                  <c:v>-5.0003498379409699</c:v>
                </c:pt>
                <c:pt idx="254">
                  <c:v>-4.7167437200750832</c:v>
                </c:pt>
                <c:pt idx="255">
                  <c:v>-4.811075977873875</c:v>
                </c:pt>
                <c:pt idx="256">
                  <c:v>-4.414257477180338</c:v>
                </c:pt>
                <c:pt idx="257">
                  <c:v>-5.0799495282170071</c:v>
                </c:pt>
                <c:pt idx="258">
                  <c:v>-3.9672496119314395</c:v>
                </c:pt>
                <c:pt idx="259">
                  <c:v>-2.5980218010398497</c:v>
                </c:pt>
                <c:pt idx="260">
                  <c:v>-2.4821389344596527</c:v>
                </c:pt>
                <c:pt idx="261">
                  <c:v>-3.3505391466985919</c:v>
                </c:pt>
                <c:pt idx="262">
                  <c:v>-6.4740131124901348</c:v>
                </c:pt>
                <c:pt idx="263">
                  <c:v>-2.8097443140749698</c:v>
                </c:pt>
                <c:pt idx="264">
                  <c:v>-2.8465530277738944</c:v>
                </c:pt>
                <c:pt idx="265">
                  <c:v>-1.5237255241578103</c:v>
                </c:pt>
                <c:pt idx="266">
                  <c:v>-4.2309607259574236</c:v>
                </c:pt>
                <c:pt idx="267">
                  <c:v>-1.6883541246628759</c:v>
                </c:pt>
                <c:pt idx="268">
                  <c:v>-3.7260040349620427</c:v>
                </c:pt>
                <c:pt idx="269">
                  <c:v>-7.0157207336083287</c:v>
                </c:pt>
                <c:pt idx="270">
                  <c:v>-6.731315475421078</c:v>
                </c:pt>
                <c:pt idx="271">
                  <c:v>-7.9378315297824438</c:v>
                </c:pt>
                <c:pt idx="272">
                  <c:v>-4.910402437688294</c:v>
                </c:pt>
                <c:pt idx="273">
                  <c:v>-8.1430201015844723</c:v>
                </c:pt>
                <c:pt idx="274">
                  <c:v>-5.1827731008527183</c:v>
                </c:pt>
                <c:pt idx="275">
                  <c:v>-3.8845906942428088</c:v>
                </c:pt>
                <c:pt idx="276">
                  <c:v>-7.4981392526340622</c:v>
                </c:pt>
                <c:pt idx="277">
                  <c:v>-6.1397707337851788</c:v>
                </c:pt>
                <c:pt idx="278">
                  <c:v>-7.2809433821475587</c:v>
                </c:pt>
                <c:pt idx="279">
                  <c:v>-4.4679296060204337</c:v>
                </c:pt>
                <c:pt idx="280">
                  <c:v>-5.2241857791883763</c:v>
                </c:pt>
                <c:pt idx="281">
                  <c:v>-6.4057885578009071</c:v>
                </c:pt>
                <c:pt idx="282">
                  <c:v>-3.7276744407937379</c:v>
                </c:pt>
                <c:pt idx="283">
                  <c:v>-6.9803454500251423</c:v>
                </c:pt>
                <c:pt idx="284">
                  <c:v>-7.361418175081365</c:v>
                </c:pt>
                <c:pt idx="285">
                  <c:v>-8.9644203225917121</c:v>
                </c:pt>
                <c:pt idx="286">
                  <c:v>-5.7120583632607893</c:v>
                </c:pt>
                <c:pt idx="287">
                  <c:v>-5.9336543830385526</c:v>
                </c:pt>
                <c:pt idx="288">
                  <c:v>-4.0741818989867831</c:v>
                </c:pt>
                <c:pt idx="289">
                  <c:v>-5.8243168015258844</c:v>
                </c:pt>
                <c:pt idx="290">
                  <c:v>-7.0830274299298877</c:v>
                </c:pt>
                <c:pt idx="291">
                  <c:v>-8.1999015342858073</c:v>
                </c:pt>
                <c:pt idx="292">
                  <c:v>-9.2618737012545829</c:v>
                </c:pt>
                <c:pt idx="293">
                  <c:v>-6.9227552760987932</c:v>
                </c:pt>
                <c:pt idx="294">
                  <c:v>-8.1212912814027618</c:v>
                </c:pt>
                <c:pt idx="295">
                  <c:v>-5.8954380991550837</c:v>
                </c:pt>
                <c:pt idx="296">
                  <c:v>-7.0013125248452095</c:v>
                </c:pt>
                <c:pt idx="297">
                  <c:v>-3.991965679198922</c:v>
                </c:pt>
                <c:pt idx="298">
                  <c:v>-7.4805490507577064</c:v>
                </c:pt>
                <c:pt idx="299">
                  <c:v>-7.2069888815876011</c:v>
                </c:pt>
                <c:pt idx="300">
                  <c:v>-4.375640091920781</c:v>
                </c:pt>
                <c:pt idx="301">
                  <c:v>-4.8564327267455827</c:v>
                </c:pt>
                <c:pt idx="302">
                  <c:v>-6.1422476631100347</c:v>
                </c:pt>
                <c:pt idx="303">
                  <c:v>-10.772541509659842</c:v>
                </c:pt>
                <c:pt idx="304">
                  <c:v>-8.6366725040503525</c:v>
                </c:pt>
                <c:pt idx="305">
                  <c:v>-3.7901348183495189</c:v>
                </c:pt>
                <c:pt idx="306">
                  <c:v>-5.3349515670965078</c:v>
                </c:pt>
                <c:pt idx="307">
                  <c:v>-5.8004063756825843</c:v>
                </c:pt>
                <c:pt idx="308">
                  <c:v>-2.3233395454241617</c:v>
                </c:pt>
                <c:pt idx="309">
                  <c:v>-2.2566154040569053</c:v>
                </c:pt>
                <c:pt idx="310">
                  <c:v>-4.4124764048337406</c:v>
                </c:pt>
                <c:pt idx="311">
                  <c:v>-7.454035536243139</c:v>
                </c:pt>
                <c:pt idx="312">
                  <c:v>-8.6507042091385298</c:v>
                </c:pt>
                <c:pt idx="313">
                  <c:v>-8.2792875930017722</c:v>
                </c:pt>
                <c:pt idx="314">
                  <c:v>-7.896304106230259</c:v>
                </c:pt>
                <c:pt idx="315">
                  <c:v>-6.6360721856056628</c:v>
                </c:pt>
                <c:pt idx="316">
                  <c:v>-3.6261310733326555</c:v>
                </c:pt>
                <c:pt idx="317">
                  <c:v>-13.491246463502186</c:v>
                </c:pt>
                <c:pt idx="318">
                  <c:v>-17.133420922102314</c:v>
                </c:pt>
                <c:pt idx="319">
                  <c:v>-8.5510357339249197</c:v>
                </c:pt>
                <c:pt idx="320">
                  <c:v>-11.040006252717326</c:v>
                </c:pt>
                <c:pt idx="321">
                  <c:v>-8.5587192487948975</c:v>
                </c:pt>
                <c:pt idx="322">
                  <c:v>-10.465360582184822</c:v>
                </c:pt>
                <c:pt idx="323">
                  <c:v>-9.3592954919759599</c:v>
                </c:pt>
                <c:pt idx="324">
                  <c:v>-17.425632783279401</c:v>
                </c:pt>
                <c:pt idx="325">
                  <c:v>-17.244809485362182</c:v>
                </c:pt>
                <c:pt idx="326">
                  <c:v>-10.500102271597413</c:v>
                </c:pt>
                <c:pt idx="327">
                  <c:v>-9.8629927764027023</c:v>
                </c:pt>
                <c:pt idx="328">
                  <c:v>-4.0047346163021285</c:v>
                </c:pt>
                <c:pt idx="329">
                  <c:v>-2.7732011360007967</c:v>
                </c:pt>
                <c:pt idx="330">
                  <c:v>1.6972327482333425</c:v>
                </c:pt>
                <c:pt idx="331">
                  <c:v>-10.74818841508668</c:v>
                </c:pt>
                <c:pt idx="332">
                  <c:v>-16.234984092088897</c:v>
                </c:pt>
                <c:pt idx="333">
                  <c:v>-14.934034778131654</c:v>
                </c:pt>
                <c:pt idx="334">
                  <c:v>-16.592238604234929</c:v>
                </c:pt>
                <c:pt idx="335">
                  <c:v>-5.7089243255109929</c:v>
                </c:pt>
                <c:pt idx="336">
                  <c:v>-3.4198786921032371</c:v>
                </c:pt>
                <c:pt idx="337">
                  <c:v>-2.0509687865933213</c:v>
                </c:pt>
                <c:pt idx="338">
                  <c:v>-7.7738323566161398</c:v>
                </c:pt>
                <c:pt idx="339">
                  <c:v>-10.0095117814415</c:v>
                </c:pt>
                <c:pt idx="340">
                  <c:v>-11.747257355661137</c:v>
                </c:pt>
                <c:pt idx="341">
                  <c:v>-14.950078438192531</c:v>
                </c:pt>
                <c:pt idx="342">
                  <c:v>-2.2471152055237855</c:v>
                </c:pt>
                <c:pt idx="343">
                  <c:v>-4.1740584371553719</c:v>
                </c:pt>
                <c:pt idx="344">
                  <c:v>-4.9571565031664937</c:v>
                </c:pt>
                <c:pt idx="345">
                  <c:v>-10.214366284218954</c:v>
                </c:pt>
                <c:pt idx="346">
                  <c:v>-9.7174823067068203</c:v>
                </c:pt>
                <c:pt idx="347">
                  <c:v>-3.6116841529295187</c:v>
                </c:pt>
                <c:pt idx="348">
                  <c:v>-2.7575734165824248</c:v>
                </c:pt>
                <c:pt idx="349">
                  <c:v>-4.1931411786369281</c:v>
                </c:pt>
                <c:pt idx="350">
                  <c:v>-2.1665415011654474</c:v>
                </c:pt>
                <c:pt idx="351">
                  <c:v>-0.78504582170795478</c:v>
                </c:pt>
                <c:pt idx="352">
                  <c:v>-2.863558177602243</c:v>
                </c:pt>
                <c:pt idx="353">
                  <c:v>-5.2931820558778995</c:v>
                </c:pt>
                <c:pt idx="354">
                  <c:v>0.83406814278553743</c:v>
                </c:pt>
                <c:pt idx="355">
                  <c:v>0.53306380902859885</c:v>
                </c:pt>
                <c:pt idx="356">
                  <c:v>2.3263316444824005</c:v>
                </c:pt>
                <c:pt idx="357">
                  <c:v>-0.32100848567635232</c:v>
                </c:pt>
                <c:pt idx="358">
                  <c:v>-7.0334247062340562</c:v>
                </c:pt>
                <c:pt idx="359">
                  <c:v>1.1538958265353778</c:v>
                </c:pt>
                <c:pt idx="360">
                  <c:v>4.9720252868295125</c:v>
                </c:pt>
                <c:pt idx="361">
                  <c:v>-2.5061481008956266</c:v>
                </c:pt>
                <c:pt idx="362">
                  <c:v>2.1881497936338996</c:v>
                </c:pt>
                <c:pt idx="363">
                  <c:v>1.8666823292518653</c:v>
                </c:pt>
                <c:pt idx="364">
                  <c:v>-1.3585350969768979</c:v>
                </c:pt>
                <c:pt idx="365">
                  <c:v>-16.742814000864858</c:v>
                </c:pt>
                <c:pt idx="366">
                  <c:v>-12.661520154903894</c:v>
                </c:pt>
                <c:pt idx="367">
                  <c:v>-9.6390570653475578</c:v>
                </c:pt>
                <c:pt idx="368">
                  <c:v>-1.7745034941354674</c:v>
                </c:pt>
                <c:pt idx="369">
                  <c:v>-3.902944247768922</c:v>
                </c:pt>
                <c:pt idx="370">
                  <c:v>-3.9192072840999002</c:v>
                </c:pt>
                <c:pt idx="371">
                  <c:v>-5.6295807904193387</c:v>
                </c:pt>
                <c:pt idx="372">
                  <c:v>-0.99416903332443096</c:v>
                </c:pt>
                <c:pt idx="373">
                  <c:v>-8.247289195250243</c:v>
                </c:pt>
                <c:pt idx="374">
                  <c:v>-10.976674022906892</c:v>
                </c:pt>
                <c:pt idx="375">
                  <c:v>-1.6303863793354636</c:v>
                </c:pt>
                <c:pt idx="376">
                  <c:v>-2.0379385980107219</c:v>
                </c:pt>
                <c:pt idx="377">
                  <c:v>-0.16325608099068467</c:v>
                </c:pt>
                <c:pt idx="378">
                  <c:v>0.70056637809390598</c:v>
                </c:pt>
                <c:pt idx="379">
                  <c:v>-8.0543211693337184</c:v>
                </c:pt>
                <c:pt idx="380">
                  <c:v>-12.041258209048333</c:v>
                </c:pt>
                <c:pt idx="381">
                  <c:v>-12.049820090361912</c:v>
                </c:pt>
                <c:pt idx="382">
                  <c:v>-7.330142287478683</c:v>
                </c:pt>
                <c:pt idx="383">
                  <c:v>-11.835129534762704</c:v>
                </c:pt>
                <c:pt idx="384">
                  <c:v>-11.729206736059503</c:v>
                </c:pt>
                <c:pt idx="385">
                  <c:v>-12.09378608413417</c:v>
                </c:pt>
                <c:pt idx="386">
                  <c:v>-10.369592099185788</c:v>
                </c:pt>
                <c:pt idx="387">
                  <c:v>-14.734119402357177</c:v>
                </c:pt>
                <c:pt idx="388">
                  <c:v>-15.598237607597209</c:v>
                </c:pt>
                <c:pt idx="389">
                  <c:v>-7.149187593701865</c:v>
                </c:pt>
                <c:pt idx="390">
                  <c:v>-13.399568919064407</c:v>
                </c:pt>
                <c:pt idx="391">
                  <c:v>-8.5484686420150027</c:v>
                </c:pt>
                <c:pt idx="392">
                  <c:v>-7.3869871147079476</c:v>
                </c:pt>
                <c:pt idx="393">
                  <c:v>-9.3898550663462395</c:v>
                </c:pt>
                <c:pt idx="394">
                  <c:v>-14.004387304366226</c:v>
                </c:pt>
                <c:pt idx="395">
                  <c:v>-18.973078183183528</c:v>
                </c:pt>
                <c:pt idx="396">
                  <c:v>-7.3336118859348849</c:v>
                </c:pt>
                <c:pt idx="397">
                  <c:v>-9.3081554209188297</c:v>
                </c:pt>
                <c:pt idx="398">
                  <c:v>-10.745028879189235</c:v>
                </c:pt>
                <c:pt idx="399">
                  <c:v>-9.0391383911299918</c:v>
                </c:pt>
                <c:pt idx="400">
                  <c:v>-6.5450789324858007</c:v>
                </c:pt>
                <c:pt idx="401">
                  <c:v>-11.657593226658289</c:v>
                </c:pt>
                <c:pt idx="402">
                  <c:v>-8.7616462822045627</c:v>
                </c:pt>
                <c:pt idx="403">
                  <c:v>-6.6048704373879517</c:v>
                </c:pt>
                <c:pt idx="404">
                  <c:v>-7.9936427472873621</c:v>
                </c:pt>
                <c:pt idx="405">
                  <c:v>-8.2554695417945858</c:v>
                </c:pt>
                <c:pt idx="406">
                  <c:v>-8.2873193143276431</c:v>
                </c:pt>
                <c:pt idx="407">
                  <c:v>-6.9996698632958996</c:v>
                </c:pt>
                <c:pt idx="408">
                  <c:v>-11.264966733613861</c:v>
                </c:pt>
                <c:pt idx="409">
                  <c:v>-18.935326130849646</c:v>
                </c:pt>
                <c:pt idx="410">
                  <c:v>-6.3783351450283536</c:v>
                </c:pt>
                <c:pt idx="411">
                  <c:v>4.3351795337798071</c:v>
                </c:pt>
                <c:pt idx="412">
                  <c:v>-9.0804869366820107</c:v>
                </c:pt>
                <c:pt idx="413">
                  <c:v>-6.9300065323376598</c:v>
                </c:pt>
                <c:pt idx="414">
                  <c:v>-5.3626718445008494</c:v>
                </c:pt>
                <c:pt idx="415">
                  <c:v>-6.9774142594416446</c:v>
                </c:pt>
                <c:pt idx="416">
                  <c:v>-12.555630074003084</c:v>
                </c:pt>
                <c:pt idx="417">
                  <c:v>-4.1094792597177765</c:v>
                </c:pt>
                <c:pt idx="418">
                  <c:v>-0.66367294631071094</c:v>
                </c:pt>
                <c:pt idx="419">
                  <c:v>-3.9284862819756881</c:v>
                </c:pt>
                <c:pt idx="420">
                  <c:v>-7.9767843288555138</c:v>
                </c:pt>
                <c:pt idx="421">
                  <c:v>-3.157282690532921</c:v>
                </c:pt>
                <c:pt idx="422">
                  <c:v>-6.956656758520543</c:v>
                </c:pt>
                <c:pt idx="423">
                  <c:v>-17.169411192251065</c:v>
                </c:pt>
                <c:pt idx="424">
                  <c:v>-8.0271299522772352</c:v>
                </c:pt>
                <c:pt idx="425">
                  <c:v>-8.7176900399300763</c:v>
                </c:pt>
                <c:pt idx="426">
                  <c:v>-10.669119727068509</c:v>
                </c:pt>
                <c:pt idx="427">
                  <c:v>-9.4050556493212731</c:v>
                </c:pt>
                <c:pt idx="428">
                  <c:v>-8.57301065102161</c:v>
                </c:pt>
                <c:pt idx="429">
                  <c:v>-14.200995668164698</c:v>
                </c:pt>
                <c:pt idx="430">
                  <c:v>-18.437471574212342</c:v>
                </c:pt>
                <c:pt idx="431">
                  <c:v>-10.802260938710109</c:v>
                </c:pt>
                <c:pt idx="432">
                  <c:v>-9.2209246576414117</c:v>
                </c:pt>
                <c:pt idx="433">
                  <c:v>-10.006847989325163</c:v>
                </c:pt>
                <c:pt idx="434">
                  <c:v>-11.442639303359687</c:v>
                </c:pt>
                <c:pt idx="435">
                  <c:v>-12.489750534026658</c:v>
                </c:pt>
                <c:pt idx="436">
                  <c:v>-11.012894738952571</c:v>
                </c:pt>
                <c:pt idx="437">
                  <c:v>-15.431276126755613</c:v>
                </c:pt>
                <c:pt idx="438">
                  <c:v>-7.1552726930633259</c:v>
                </c:pt>
                <c:pt idx="439">
                  <c:v>-6.1469799144262076</c:v>
                </c:pt>
                <c:pt idx="440">
                  <c:v>-3.5072436034157506</c:v>
                </c:pt>
                <c:pt idx="441">
                  <c:v>-2.2180775456479509</c:v>
                </c:pt>
                <c:pt idx="442">
                  <c:v>11.362435523322659</c:v>
                </c:pt>
                <c:pt idx="443">
                  <c:v>9.4746248434576756</c:v>
                </c:pt>
                <c:pt idx="444">
                  <c:v>11.578542657226048</c:v>
                </c:pt>
                <c:pt idx="445">
                  <c:v>15.957807356619618</c:v>
                </c:pt>
                <c:pt idx="446">
                  <c:v>34.485241522029327</c:v>
                </c:pt>
                <c:pt idx="447">
                  <c:v>32.849092663964406</c:v>
                </c:pt>
                <c:pt idx="448">
                  <c:v>27.247471096255691</c:v>
                </c:pt>
                <c:pt idx="449">
                  <c:v>27.291009363365053</c:v>
                </c:pt>
                <c:pt idx="450">
                  <c:v>16.358427936776895</c:v>
                </c:pt>
                <c:pt idx="451">
                  <c:v>23.790464360448844</c:v>
                </c:pt>
                <c:pt idx="452">
                  <c:v>26.91286925314062</c:v>
                </c:pt>
                <c:pt idx="453">
                  <c:v>27.995429823831468</c:v>
                </c:pt>
                <c:pt idx="454">
                  <c:v>12.690080579924814</c:v>
                </c:pt>
                <c:pt idx="455">
                  <c:v>26.070340474824455</c:v>
                </c:pt>
                <c:pt idx="456">
                  <c:v>18.209744826688276</c:v>
                </c:pt>
                <c:pt idx="457">
                  <c:v>21.47108857076168</c:v>
                </c:pt>
                <c:pt idx="458">
                  <c:v>19.678254511108115</c:v>
                </c:pt>
                <c:pt idx="459">
                  <c:v>22.781043296575071</c:v>
                </c:pt>
                <c:pt idx="460">
                  <c:v>31.998075792111706</c:v>
                </c:pt>
                <c:pt idx="461">
                  <c:v>25.323063615933883</c:v>
                </c:pt>
                <c:pt idx="462">
                  <c:v>37.242597382152404</c:v>
                </c:pt>
                <c:pt idx="463">
                  <c:v>32.059659582411896</c:v>
                </c:pt>
                <c:pt idx="464">
                  <c:v>38.036739902682939</c:v>
                </c:pt>
                <c:pt idx="465">
                  <c:v>25.943332033724118</c:v>
                </c:pt>
                <c:pt idx="466">
                  <c:v>37.371407851194384</c:v>
                </c:pt>
                <c:pt idx="467">
                  <c:v>40.132542208964288</c:v>
                </c:pt>
                <c:pt idx="468">
                  <c:v>22.886243704321249</c:v>
                </c:pt>
                <c:pt idx="469">
                  <c:v>33.298520848066126</c:v>
                </c:pt>
                <c:pt idx="470">
                  <c:v>23.285747013304324</c:v>
                </c:pt>
                <c:pt idx="471">
                  <c:v>23.003509506295334</c:v>
                </c:pt>
                <c:pt idx="472">
                  <c:v>23.010375658863744</c:v>
                </c:pt>
                <c:pt idx="473">
                  <c:v>28.555974531086477</c:v>
                </c:pt>
                <c:pt idx="474">
                  <c:v>24.839943606818856</c:v>
                </c:pt>
                <c:pt idx="475">
                  <c:v>20.842290050750574</c:v>
                </c:pt>
                <c:pt idx="476">
                  <c:v>35.925776103615654</c:v>
                </c:pt>
                <c:pt idx="477">
                  <c:v>24.934636112701781</c:v>
                </c:pt>
                <c:pt idx="478">
                  <c:v>27.26149345594207</c:v>
                </c:pt>
                <c:pt idx="479">
                  <c:v>21.861819288933773</c:v>
                </c:pt>
                <c:pt idx="480">
                  <c:v>32.772096541585633</c:v>
                </c:pt>
                <c:pt idx="481">
                  <c:v>30.102153435087171</c:v>
                </c:pt>
                <c:pt idx="482">
                  <c:v>27.485834294396511</c:v>
                </c:pt>
                <c:pt idx="483">
                  <c:v>25.56544338692413</c:v>
                </c:pt>
                <c:pt idx="484">
                  <c:v>26.72590794095537</c:v>
                </c:pt>
                <c:pt idx="485">
                  <c:v>40.93080013158059</c:v>
                </c:pt>
                <c:pt idx="486">
                  <c:v>32.697888080092177</c:v>
                </c:pt>
                <c:pt idx="487">
                  <c:v>38.778442278247923</c:v>
                </c:pt>
                <c:pt idx="488">
                  <c:v>22.543246684928359</c:v>
                </c:pt>
                <c:pt idx="489">
                  <c:v>29.145567083920973</c:v>
                </c:pt>
                <c:pt idx="490">
                  <c:v>24.188269275669942</c:v>
                </c:pt>
                <c:pt idx="491">
                  <c:v>29.217576557041845</c:v>
                </c:pt>
                <c:pt idx="492">
                  <c:v>21.375729001632443</c:v>
                </c:pt>
                <c:pt idx="493">
                  <c:v>34.941912566512599</c:v>
                </c:pt>
                <c:pt idx="494">
                  <c:v>44.149541144373543</c:v>
                </c:pt>
                <c:pt idx="495">
                  <c:v>26.312803269468088</c:v>
                </c:pt>
                <c:pt idx="496">
                  <c:v>26.363790823695716</c:v>
                </c:pt>
                <c:pt idx="497">
                  <c:v>25.268892100735311</c:v>
                </c:pt>
                <c:pt idx="498">
                  <c:v>28.222230232375011</c:v>
                </c:pt>
                <c:pt idx="499">
                  <c:v>32.707027736691622</c:v>
                </c:pt>
                <c:pt idx="500">
                  <c:v>37.037027302694007</c:v>
                </c:pt>
                <c:pt idx="501">
                  <c:v>39.819299713142264</c:v>
                </c:pt>
                <c:pt idx="502">
                  <c:v>29.982788413572564</c:v>
                </c:pt>
                <c:pt idx="503">
                  <c:v>23.713473129783424</c:v>
                </c:pt>
                <c:pt idx="504">
                  <c:v>20.877687240989207</c:v>
                </c:pt>
                <c:pt idx="505">
                  <c:v>21.957991680475839</c:v>
                </c:pt>
                <c:pt idx="506">
                  <c:v>26.369306657081388</c:v>
                </c:pt>
                <c:pt idx="507">
                  <c:v>20.111490783442253</c:v>
                </c:pt>
                <c:pt idx="508">
                  <c:v>32.438127261017762</c:v>
                </c:pt>
                <c:pt idx="509">
                  <c:v>23.171488354643884</c:v>
                </c:pt>
                <c:pt idx="510">
                  <c:v>20.204377515303204</c:v>
                </c:pt>
                <c:pt idx="511">
                  <c:v>21.802982178743228</c:v>
                </c:pt>
                <c:pt idx="512">
                  <c:v>19.813632899327217</c:v>
                </c:pt>
                <c:pt idx="513">
                  <c:v>16.402960041948841</c:v>
                </c:pt>
                <c:pt idx="514">
                  <c:v>22.406663981675784</c:v>
                </c:pt>
                <c:pt idx="515">
                  <c:v>33.685038521844376</c:v>
                </c:pt>
                <c:pt idx="516">
                  <c:v>25.78243014770981</c:v>
                </c:pt>
                <c:pt idx="517">
                  <c:v>26.121906980714272</c:v>
                </c:pt>
                <c:pt idx="518">
                  <c:v>11.84711270286661</c:v>
                </c:pt>
                <c:pt idx="519">
                  <c:v>11.50295012114702</c:v>
                </c:pt>
                <c:pt idx="520">
                  <c:v>14.764805753251601</c:v>
                </c:pt>
                <c:pt idx="521">
                  <c:v>18.470406042189726</c:v>
                </c:pt>
                <c:pt idx="522">
                  <c:v>23.704266958872861</c:v>
                </c:pt>
                <c:pt idx="523">
                  <c:v>16.327043841394005</c:v>
                </c:pt>
                <c:pt idx="524">
                  <c:v>17.994970726566425</c:v>
                </c:pt>
                <c:pt idx="525">
                  <c:v>14.611777171784777</c:v>
                </c:pt>
                <c:pt idx="526">
                  <c:v>26.569829119364645</c:v>
                </c:pt>
                <c:pt idx="527">
                  <c:v>18.202954833179451</c:v>
                </c:pt>
                <c:pt idx="528">
                  <c:v>19.628671925931954</c:v>
                </c:pt>
                <c:pt idx="529">
                  <c:v>33.10545431559806</c:v>
                </c:pt>
                <c:pt idx="530">
                  <c:v>14.731898365458648</c:v>
                </c:pt>
                <c:pt idx="531">
                  <c:v>16.88663383774281</c:v>
                </c:pt>
                <c:pt idx="532">
                  <c:v>18.605881194721089</c:v>
                </c:pt>
                <c:pt idx="533">
                  <c:v>14.117651554456799</c:v>
                </c:pt>
                <c:pt idx="534">
                  <c:v>10.629676383177188</c:v>
                </c:pt>
                <c:pt idx="535">
                  <c:v>14.813723812803776</c:v>
                </c:pt>
                <c:pt idx="536">
                  <c:v>22.209907803234451</c:v>
                </c:pt>
                <c:pt idx="537">
                  <c:v>17.693526748340748</c:v>
                </c:pt>
                <c:pt idx="538">
                  <c:v>16.849403160158264</c:v>
                </c:pt>
                <c:pt idx="539">
                  <c:v>13.556894827240505</c:v>
                </c:pt>
                <c:pt idx="540">
                  <c:v>15.369381471000239</c:v>
                </c:pt>
                <c:pt idx="541">
                  <c:v>12.967907454031991</c:v>
                </c:pt>
                <c:pt idx="542">
                  <c:v>15.135530947241449</c:v>
                </c:pt>
                <c:pt idx="543">
                  <c:v>22.850055882786641</c:v>
                </c:pt>
                <c:pt idx="544">
                  <c:v>17.746877074581011</c:v>
                </c:pt>
                <c:pt idx="545">
                  <c:v>15.344904349058641</c:v>
                </c:pt>
                <c:pt idx="546">
                  <c:v>14.555473546067482</c:v>
                </c:pt>
                <c:pt idx="547">
                  <c:v>19.996468749955817</c:v>
                </c:pt>
                <c:pt idx="548">
                  <c:v>10.662757464989838</c:v>
                </c:pt>
                <c:pt idx="549">
                  <c:v>17.591637410135153</c:v>
                </c:pt>
                <c:pt idx="550">
                  <c:v>17.401447157284458</c:v>
                </c:pt>
                <c:pt idx="551">
                  <c:v>15.149873364957788</c:v>
                </c:pt>
                <c:pt idx="552">
                  <c:v>6.5831007714612619</c:v>
                </c:pt>
                <c:pt idx="553">
                  <c:v>6.9291392816605502</c:v>
                </c:pt>
                <c:pt idx="554">
                  <c:v>14.379894873400115</c:v>
                </c:pt>
                <c:pt idx="555">
                  <c:v>7.249803000339484</c:v>
                </c:pt>
                <c:pt idx="556">
                  <c:v>8.1614637699838113</c:v>
                </c:pt>
                <c:pt idx="557">
                  <c:v>13.31469374221912</c:v>
                </c:pt>
                <c:pt idx="558">
                  <c:v>7.7646260502667035</c:v>
                </c:pt>
                <c:pt idx="559">
                  <c:v>3.162213125689866</c:v>
                </c:pt>
                <c:pt idx="560">
                  <c:v>4.9986998483853737</c:v>
                </c:pt>
                <c:pt idx="561">
                  <c:v>12.347806021064788</c:v>
                </c:pt>
                <c:pt idx="562">
                  <c:v>-0.71801281509116177</c:v>
                </c:pt>
                <c:pt idx="563">
                  <c:v>-4.5168417181491369</c:v>
                </c:pt>
                <c:pt idx="564">
                  <c:v>8.3172758025174929</c:v>
                </c:pt>
                <c:pt idx="565">
                  <c:v>5.6653785851424239</c:v>
                </c:pt>
                <c:pt idx="566">
                  <c:v>3.7939670169283257</c:v>
                </c:pt>
                <c:pt idx="567">
                  <c:v>4.9564935412918958</c:v>
                </c:pt>
                <c:pt idx="568">
                  <c:v>4.4667444999664614</c:v>
                </c:pt>
                <c:pt idx="569">
                  <c:v>1.5072435340455099</c:v>
                </c:pt>
                <c:pt idx="570">
                  <c:v>1.0003169010469453</c:v>
                </c:pt>
                <c:pt idx="571">
                  <c:v>7.7437182485342779</c:v>
                </c:pt>
                <c:pt idx="572">
                  <c:v>4.725392620198507</c:v>
                </c:pt>
                <c:pt idx="573">
                  <c:v>6.2220150465989521</c:v>
                </c:pt>
                <c:pt idx="574">
                  <c:v>4.6861144758662236</c:v>
                </c:pt>
                <c:pt idx="575">
                  <c:v>3.9913089139555913</c:v>
                </c:pt>
                <c:pt idx="576">
                  <c:v>5.5819438750772097</c:v>
                </c:pt>
                <c:pt idx="577">
                  <c:v>11.115643257407399</c:v>
                </c:pt>
                <c:pt idx="578">
                  <c:v>7.0004625280069748</c:v>
                </c:pt>
                <c:pt idx="579">
                  <c:v>4.0348855452306509</c:v>
                </c:pt>
                <c:pt idx="580">
                  <c:v>5.076528557019663</c:v>
                </c:pt>
                <c:pt idx="581">
                  <c:v>7.5220149411938353</c:v>
                </c:pt>
                <c:pt idx="582">
                  <c:v>5.5750822299676992</c:v>
                </c:pt>
                <c:pt idx="583">
                  <c:v>6.5793490007247648</c:v>
                </c:pt>
                <c:pt idx="584">
                  <c:v>5.8843126332194533</c:v>
                </c:pt>
                <c:pt idx="585">
                  <c:v>13.459746634215367</c:v>
                </c:pt>
                <c:pt idx="586">
                  <c:v>6.2289084443563949</c:v>
                </c:pt>
                <c:pt idx="587">
                  <c:v>6.2044884246474252</c:v>
                </c:pt>
                <c:pt idx="588">
                  <c:v>5.2624602755872365</c:v>
                </c:pt>
                <c:pt idx="589">
                  <c:v>5.2243639797222921</c:v>
                </c:pt>
                <c:pt idx="590">
                  <c:v>9.7205182858933696</c:v>
                </c:pt>
                <c:pt idx="591">
                  <c:v>12.668920634796052</c:v>
                </c:pt>
                <c:pt idx="592">
                  <c:v>4.2224086570021715</c:v>
                </c:pt>
                <c:pt idx="593">
                  <c:v>4.6485858637713058</c:v>
                </c:pt>
                <c:pt idx="594">
                  <c:v>5.6570083845600845</c:v>
                </c:pt>
                <c:pt idx="595">
                  <c:v>8.1643075279674093</c:v>
                </c:pt>
                <c:pt idx="596">
                  <c:v>4.6550571407645434</c:v>
                </c:pt>
                <c:pt idx="597">
                  <c:v>12.238837500695222</c:v>
                </c:pt>
                <c:pt idx="598">
                  <c:v>9.2584571203959847</c:v>
                </c:pt>
                <c:pt idx="599">
                  <c:v>6.0957845637830044</c:v>
                </c:pt>
                <c:pt idx="600">
                  <c:v>4.5582058401512509</c:v>
                </c:pt>
                <c:pt idx="601">
                  <c:v>5.2278171508434843</c:v>
                </c:pt>
                <c:pt idx="602">
                  <c:v>1.1803815773548689</c:v>
                </c:pt>
                <c:pt idx="603">
                  <c:v>1.8100616580035176</c:v>
                </c:pt>
                <c:pt idx="604">
                  <c:v>4.2527742923443386</c:v>
                </c:pt>
                <c:pt idx="605">
                  <c:v>4.4234338253183845</c:v>
                </c:pt>
                <c:pt idx="606">
                  <c:v>5.9798494904981441</c:v>
                </c:pt>
                <c:pt idx="607">
                  <c:v>5.4812996334586463</c:v>
                </c:pt>
                <c:pt idx="608">
                  <c:v>4.5927545975367963</c:v>
                </c:pt>
                <c:pt idx="609">
                  <c:v>4.7820092322758221</c:v>
                </c:pt>
                <c:pt idx="610">
                  <c:v>3.3852263177670947</c:v>
                </c:pt>
                <c:pt idx="611">
                  <c:v>0.88818562902952114</c:v>
                </c:pt>
                <c:pt idx="612">
                  <c:v>6.2259220503364636</c:v>
                </c:pt>
                <c:pt idx="613">
                  <c:v>7.3091234649758468</c:v>
                </c:pt>
                <c:pt idx="614">
                  <c:v>3.9167110615931273</c:v>
                </c:pt>
                <c:pt idx="615">
                  <c:v>3.9668033732441019</c:v>
                </c:pt>
                <c:pt idx="616">
                  <c:v>5.3230297047155419</c:v>
                </c:pt>
                <c:pt idx="617">
                  <c:v>3.4705618636650142</c:v>
                </c:pt>
                <c:pt idx="618">
                  <c:v>5.2770762784996403</c:v>
                </c:pt>
                <c:pt idx="619">
                  <c:v>6.0280553645976767</c:v>
                </c:pt>
                <c:pt idx="620">
                  <c:v>3.8982805808659737</c:v>
                </c:pt>
                <c:pt idx="621">
                  <c:v>3.1832356451456523</c:v>
                </c:pt>
                <c:pt idx="622">
                  <c:v>1.8095262075501815</c:v>
                </c:pt>
                <c:pt idx="623">
                  <c:v>2.2896842548159579</c:v>
                </c:pt>
                <c:pt idx="624">
                  <c:v>4.4354449698937888</c:v>
                </c:pt>
                <c:pt idx="625">
                  <c:v>2.6558484789910639</c:v>
                </c:pt>
                <c:pt idx="626">
                  <c:v>6.9185553332792384</c:v>
                </c:pt>
                <c:pt idx="627">
                  <c:v>13.774864397005377</c:v>
                </c:pt>
                <c:pt idx="628">
                  <c:v>7.0434573125222562</c:v>
                </c:pt>
                <c:pt idx="629">
                  <c:v>5.5698316615516203</c:v>
                </c:pt>
                <c:pt idx="630">
                  <c:v>3.189427021177127</c:v>
                </c:pt>
                <c:pt idx="631">
                  <c:v>5.5485483467549166</c:v>
                </c:pt>
                <c:pt idx="632">
                  <c:v>3.352574801532235</c:v>
                </c:pt>
                <c:pt idx="633">
                  <c:v>3.5006296019932028</c:v>
                </c:pt>
                <c:pt idx="634">
                  <c:v>7.52071788035403</c:v>
                </c:pt>
                <c:pt idx="635">
                  <c:v>7.3109470000200956</c:v>
                </c:pt>
                <c:pt idx="636">
                  <c:v>5.3571842034381527</c:v>
                </c:pt>
                <c:pt idx="637">
                  <c:v>2.9920122193470684</c:v>
                </c:pt>
                <c:pt idx="638">
                  <c:v>6.5692279510433336</c:v>
                </c:pt>
                <c:pt idx="639">
                  <c:v>5.6972536191027388</c:v>
                </c:pt>
                <c:pt idx="640">
                  <c:v>-1.1487703235074782</c:v>
                </c:pt>
                <c:pt idx="641">
                  <c:v>4.3395711579638485</c:v>
                </c:pt>
                <c:pt idx="642">
                  <c:v>8.38133154860056</c:v>
                </c:pt>
                <c:pt idx="643">
                  <c:v>3.2039624817075341</c:v>
                </c:pt>
                <c:pt idx="644">
                  <c:v>3.4321172425496327</c:v>
                </c:pt>
                <c:pt idx="645">
                  <c:v>3.3964825413152155</c:v>
                </c:pt>
                <c:pt idx="646">
                  <c:v>4.0504649665417523</c:v>
                </c:pt>
                <c:pt idx="647">
                  <c:v>0.85012883771998382</c:v>
                </c:pt>
                <c:pt idx="648">
                  <c:v>7.2629247282988407</c:v>
                </c:pt>
                <c:pt idx="649">
                  <c:v>5.0484721492868267</c:v>
                </c:pt>
                <c:pt idx="650">
                  <c:v>5.259840030278049</c:v>
                </c:pt>
                <c:pt idx="651">
                  <c:v>3.5251379383790162</c:v>
                </c:pt>
                <c:pt idx="652">
                  <c:v>3.0304686641271283</c:v>
                </c:pt>
                <c:pt idx="653">
                  <c:v>3.5041889355187381</c:v>
                </c:pt>
                <c:pt idx="654">
                  <c:v>5.1080657400084784</c:v>
                </c:pt>
                <c:pt idx="655">
                  <c:v>5.1003636456455359</c:v>
                </c:pt>
                <c:pt idx="656">
                  <c:v>4.9012899755840529</c:v>
                </c:pt>
                <c:pt idx="657">
                  <c:v>3.2163075279648723</c:v>
                </c:pt>
                <c:pt idx="658">
                  <c:v>0.18179473613147623</c:v>
                </c:pt>
                <c:pt idx="659">
                  <c:v>5.8305785790268931</c:v>
                </c:pt>
                <c:pt idx="660">
                  <c:v>3.4985649147984104</c:v>
                </c:pt>
                <c:pt idx="661">
                  <c:v>4.6669201445775181</c:v>
                </c:pt>
                <c:pt idx="662">
                  <c:v>1.8505671283159524</c:v>
                </c:pt>
                <c:pt idx="663">
                  <c:v>2.7103780038968894</c:v>
                </c:pt>
                <c:pt idx="664">
                  <c:v>-2.9841279026119771E-2</c:v>
                </c:pt>
                <c:pt idx="665">
                  <c:v>3.1577105281424407</c:v>
                </c:pt>
                <c:pt idx="666">
                  <c:v>5.7612549869377183</c:v>
                </c:pt>
                <c:pt idx="667">
                  <c:v>5.1820280684892266</c:v>
                </c:pt>
                <c:pt idx="668">
                  <c:v>6.4905211941584779</c:v>
                </c:pt>
                <c:pt idx="669">
                  <c:v>10.617838029587659</c:v>
                </c:pt>
                <c:pt idx="670">
                  <c:v>2.1730556826883087</c:v>
                </c:pt>
                <c:pt idx="671">
                  <c:v>3.7693953818275725</c:v>
                </c:pt>
                <c:pt idx="672">
                  <c:v>4.4209170568379426</c:v>
                </c:pt>
                <c:pt idx="673">
                  <c:v>3.6348018235288846</c:v>
                </c:pt>
                <c:pt idx="674">
                  <c:v>6.8578553631559505</c:v>
                </c:pt>
                <c:pt idx="675">
                  <c:v>6.7780800995163428</c:v>
                </c:pt>
                <c:pt idx="676">
                  <c:v>6.8302197265149918</c:v>
                </c:pt>
                <c:pt idx="677">
                  <c:v>5.63164926027991</c:v>
                </c:pt>
                <c:pt idx="678">
                  <c:v>4.6384385564104802</c:v>
                </c:pt>
                <c:pt idx="679">
                  <c:v>5.463132165209557</c:v>
                </c:pt>
                <c:pt idx="680">
                  <c:v>4.0214890878480993</c:v>
                </c:pt>
                <c:pt idx="681">
                  <c:v>3.882902513391401</c:v>
                </c:pt>
                <c:pt idx="682">
                  <c:v>19.116014283464597</c:v>
                </c:pt>
                <c:pt idx="683">
                  <c:v>13.736699912313675</c:v>
                </c:pt>
                <c:pt idx="684">
                  <c:v>5.3400355486586655</c:v>
                </c:pt>
                <c:pt idx="685">
                  <c:v>7.0808078340901544</c:v>
                </c:pt>
                <c:pt idx="686">
                  <c:v>5.5615766383947971</c:v>
                </c:pt>
                <c:pt idx="687">
                  <c:v>7.4183085839526983</c:v>
                </c:pt>
                <c:pt idx="688">
                  <c:v>-0.59068401872639997</c:v>
                </c:pt>
                <c:pt idx="689">
                  <c:v>21.308573954026976</c:v>
                </c:pt>
                <c:pt idx="690">
                  <c:v>14.363450055066771</c:v>
                </c:pt>
                <c:pt idx="691">
                  <c:v>7.8303020090453694</c:v>
                </c:pt>
                <c:pt idx="692">
                  <c:v>6.3768778357210989</c:v>
                </c:pt>
                <c:pt idx="693">
                  <c:v>6.2897515468074392</c:v>
                </c:pt>
                <c:pt idx="694">
                  <c:v>7.8060118599757358</c:v>
                </c:pt>
                <c:pt idx="695">
                  <c:v>1.4448200565085521</c:v>
                </c:pt>
                <c:pt idx="696">
                  <c:v>16.43265834750914</c:v>
                </c:pt>
                <c:pt idx="697">
                  <c:v>16.35309804328903</c:v>
                </c:pt>
                <c:pt idx="698">
                  <c:v>17.894864288906362</c:v>
                </c:pt>
                <c:pt idx="699">
                  <c:v>22.335401384680424</c:v>
                </c:pt>
                <c:pt idx="700">
                  <c:v>5.003123358049165</c:v>
                </c:pt>
                <c:pt idx="701">
                  <c:v>3.460181316431111</c:v>
                </c:pt>
                <c:pt idx="702">
                  <c:v>3.545072935092378</c:v>
                </c:pt>
                <c:pt idx="703">
                  <c:v>13.386478531440051</c:v>
                </c:pt>
                <c:pt idx="704">
                  <c:v>0.30718408914428919</c:v>
                </c:pt>
                <c:pt idx="705">
                  <c:v>12.298654782131212</c:v>
                </c:pt>
                <c:pt idx="706">
                  <c:v>15.944508177839872</c:v>
                </c:pt>
                <c:pt idx="707">
                  <c:v>-0.68348489548183644</c:v>
                </c:pt>
                <c:pt idx="708">
                  <c:v>-0.75406582175212855</c:v>
                </c:pt>
                <c:pt idx="709">
                  <c:v>-0.49777397232456855</c:v>
                </c:pt>
                <c:pt idx="710">
                  <c:v>7.9831719422824703</c:v>
                </c:pt>
                <c:pt idx="711">
                  <c:v>12.589730714074474</c:v>
                </c:pt>
                <c:pt idx="712">
                  <c:v>3.181131661745729</c:v>
                </c:pt>
                <c:pt idx="713">
                  <c:v>2.1176086877010816</c:v>
                </c:pt>
                <c:pt idx="714">
                  <c:v>0.4945799163278235</c:v>
                </c:pt>
                <c:pt idx="715">
                  <c:v>0.79406295154284878</c:v>
                </c:pt>
                <c:pt idx="716">
                  <c:v>1.2527816617810976</c:v>
                </c:pt>
                <c:pt idx="717">
                  <c:v>5.2459845790493871</c:v>
                </c:pt>
                <c:pt idx="718">
                  <c:v>10.801434821540155</c:v>
                </c:pt>
                <c:pt idx="719">
                  <c:v>1.2447225820263244</c:v>
                </c:pt>
                <c:pt idx="720">
                  <c:v>-3.1611139270795752</c:v>
                </c:pt>
                <c:pt idx="721">
                  <c:v>-2.9317488634594584</c:v>
                </c:pt>
                <c:pt idx="722">
                  <c:v>-0.46682331534320398</c:v>
                </c:pt>
                <c:pt idx="723">
                  <c:v>5.2277477142646065</c:v>
                </c:pt>
                <c:pt idx="724">
                  <c:v>8.4484052316688327</c:v>
                </c:pt>
                <c:pt idx="725">
                  <c:v>0.2414552401294956</c:v>
                </c:pt>
                <c:pt idx="726">
                  <c:v>0.41673483508974929</c:v>
                </c:pt>
                <c:pt idx="727">
                  <c:v>-4.3874736404448544</c:v>
                </c:pt>
                <c:pt idx="728">
                  <c:v>-3.5474582742431457</c:v>
                </c:pt>
                <c:pt idx="729">
                  <c:v>-4.4534983627263474</c:v>
                </c:pt>
                <c:pt idx="730">
                  <c:v>-0.95682624013380169</c:v>
                </c:pt>
                <c:pt idx="731">
                  <c:v>-1.4908234706213441</c:v>
                </c:pt>
                <c:pt idx="732">
                  <c:v>1.2992523774151592</c:v>
                </c:pt>
                <c:pt idx="733">
                  <c:v>-1.4691972571747089</c:v>
                </c:pt>
                <c:pt idx="734">
                  <c:v>-5.0761872789549338</c:v>
                </c:pt>
                <c:pt idx="735">
                  <c:v>-1.2884713805654013</c:v>
                </c:pt>
                <c:pt idx="736">
                  <c:v>-3.1317347299152019</c:v>
                </c:pt>
                <c:pt idx="737">
                  <c:v>-6.2878511908810983</c:v>
                </c:pt>
                <c:pt idx="738">
                  <c:v>5.4189453843431687</c:v>
                </c:pt>
                <c:pt idx="739">
                  <c:v>-3.4993151041357216</c:v>
                </c:pt>
                <c:pt idx="740">
                  <c:v>-5.9579803980882042</c:v>
                </c:pt>
                <c:pt idx="741">
                  <c:v>-7.5786171155893332</c:v>
                </c:pt>
                <c:pt idx="742">
                  <c:v>-5.4016386197452242</c:v>
                </c:pt>
                <c:pt idx="743">
                  <c:v>-5.5096766094390421</c:v>
                </c:pt>
                <c:pt idx="744">
                  <c:v>4.5539297974859325</c:v>
                </c:pt>
                <c:pt idx="745">
                  <c:v>3.3450321631170548</c:v>
                </c:pt>
                <c:pt idx="746">
                  <c:v>-4.6102934190984772</c:v>
                </c:pt>
                <c:pt idx="747">
                  <c:v>4.4265718351554408</c:v>
                </c:pt>
                <c:pt idx="748">
                  <c:v>4.9532091556261548</c:v>
                </c:pt>
                <c:pt idx="749">
                  <c:v>7.7029834846880485</c:v>
                </c:pt>
                <c:pt idx="750">
                  <c:v>10.956790321285304</c:v>
                </c:pt>
                <c:pt idx="751">
                  <c:v>9.7210282472571699</c:v>
                </c:pt>
                <c:pt idx="752">
                  <c:v>19.047543488656085</c:v>
                </c:pt>
                <c:pt idx="753">
                  <c:v>7.4624387774969891</c:v>
                </c:pt>
                <c:pt idx="754">
                  <c:v>5.4508043302871805</c:v>
                </c:pt>
                <c:pt idx="755">
                  <c:v>8.2475553288187911</c:v>
                </c:pt>
                <c:pt idx="756">
                  <c:v>8.4616770885889956</c:v>
                </c:pt>
                <c:pt idx="757">
                  <c:v>6.0548509369523851</c:v>
                </c:pt>
                <c:pt idx="758">
                  <c:v>9.3449831339946741</c:v>
                </c:pt>
                <c:pt idx="759">
                  <c:v>15.842888764799238</c:v>
                </c:pt>
                <c:pt idx="760">
                  <c:v>15.382384873873256</c:v>
                </c:pt>
                <c:pt idx="761">
                  <c:v>3.1482766782002258</c:v>
                </c:pt>
                <c:pt idx="762">
                  <c:v>4.5371059074426228</c:v>
                </c:pt>
                <c:pt idx="763">
                  <c:v>13.144049608218843</c:v>
                </c:pt>
                <c:pt idx="764">
                  <c:v>10.037285126800118</c:v>
                </c:pt>
                <c:pt idx="765">
                  <c:v>10.749499605548426</c:v>
                </c:pt>
                <c:pt idx="766">
                  <c:v>17.564595764693575</c:v>
                </c:pt>
                <c:pt idx="767">
                  <c:v>9.9371865115914737</c:v>
                </c:pt>
                <c:pt idx="768">
                  <c:v>4.2542489717267769</c:v>
                </c:pt>
                <c:pt idx="769">
                  <c:v>5.8957014651653461</c:v>
                </c:pt>
                <c:pt idx="770">
                  <c:v>10.790925648534493</c:v>
                </c:pt>
                <c:pt idx="771">
                  <c:v>9.0681544045799569</c:v>
                </c:pt>
                <c:pt idx="772">
                  <c:v>10.248838158152353</c:v>
                </c:pt>
                <c:pt idx="773">
                  <c:v>16.836120984337398</c:v>
                </c:pt>
                <c:pt idx="774">
                  <c:v>20.906867097955125</c:v>
                </c:pt>
                <c:pt idx="775">
                  <c:v>16.991727400030019</c:v>
                </c:pt>
                <c:pt idx="776">
                  <c:v>-1.6655213686807473</c:v>
                </c:pt>
                <c:pt idx="777">
                  <c:v>15.143693171064477</c:v>
                </c:pt>
                <c:pt idx="778">
                  <c:v>8.9043447258884854</c:v>
                </c:pt>
                <c:pt idx="779">
                  <c:v>13.984360325229108</c:v>
                </c:pt>
                <c:pt idx="780">
                  <c:v>14.574458614617868</c:v>
                </c:pt>
                <c:pt idx="781">
                  <c:v>12.670466138755334</c:v>
                </c:pt>
                <c:pt idx="782">
                  <c:v>3.5922055252224041</c:v>
                </c:pt>
                <c:pt idx="783">
                  <c:v>6.7154055259762604</c:v>
                </c:pt>
                <c:pt idx="784">
                  <c:v>13.001322014352557</c:v>
                </c:pt>
                <c:pt idx="785">
                  <c:v>13.876946129831996</c:v>
                </c:pt>
                <c:pt idx="786">
                  <c:v>15.554512631843529</c:v>
                </c:pt>
                <c:pt idx="787">
                  <c:v>7.8104740880866421</c:v>
                </c:pt>
                <c:pt idx="788">
                  <c:v>21.981725239336829</c:v>
                </c:pt>
                <c:pt idx="789">
                  <c:v>14.278336887326979</c:v>
                </c:pt>
                <c:pt idx="790">
                  <c:v>0.76145818725748904</c:v>
                </c:pt>
                <c:pt idx="791">
                  <c:v>13.75598245526426</c:v>
                </c:pt>
                <c:pt idx="792">
                  <c:v>11.771595301495093</c:v>
                </c:pt>
                <c:pt idx="793">
                  <c:v>17.064681556684267</c:v>
                </c:pt>
                <c:pt idx="794">
                  <c:v>19.908744451644285</c:v>
                </c:pt>
                <c:pt idx="795">
                  <c:v>22.912330784102856</c:v>
                </c:pt>
                <c:pt idx="796">
                  <c:v>10.367438233715905</c:v>
                </c:pt>
                <c:pt idx="797">
                  <c:v>6.8944365058930437</c:v>
                </c:pt>
                <c:pt idx="798">
                  <c:v>9.794060423305627</c:v>
                </c:pt>
                <c:pt idx="799">
                  <c:v>13.312190552896443</c:v>
                </c:pt>
                <c:pt idx="800">
                  <c:v>16.596676143188844</c:v>
                </c:pt>
                <c:pt idx="801">
                  <c:v>14.454354657349121</c:v>
                </c:pt>
                <c:pt idx="802">
                  <c:v>31.055474505280998</c:v>
                </c:pt>
                <c:pt idx="803">
                  <c:v>5.7757078125645984</c:v>
                </c:pt>
                <c:pt idx="804">
                  <c:v>7.8380320919854602</c:v>
                </c:pt>
                <c:pt idx="805">
                  <c:v>7.1116392413416287</c:v>
                </c:pt>
                <c:pt idx="806">
                  <c:v>5.2793977248182911</c:v>
                </c:pt>
                <c:pt idx="807">
                  <c:v>11.255056853723957</c:v>
                </c:pt>
                <c:pt idx="808">
                  <c:v>7.8158856919129773</c:v>
                </c:pt>
                <c:pt idx="809">
                  <c:v>18.154587242864476</c:v>
                </c:pt>
                <c:pt idx="810">
                  <c:v>7.6375745794840748</c:v>
                </c:pt>
                <c:pt idx="811">
                  <c:v>2.1736661829152775</c:v>
                </c:pt>
                <c:pt idx="812">
                  <c:v>4.7340775346154702</c:v>
                </c:pt>
                <c:pt idx="813">
                  <c:v>4.628582009884215</c:v>
                </c:pt>
                <c:pt idx="814">
                  <c:v>5.1676084339755359</c:v>
                </c:pt>
                <c:pt idx="815">
                  <c:v>7.7180678289541182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Semanais'!$Y$9:$Y$824</c:f>
              <c:strCache>
                <c:ptCount val="81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15">
                  <c:v>27-03-2022</c:v>
                </c:pt>
              </c:strCache>
            </c:strRef>
          </c:cat>
          <c:val>
            <c:numRef>
              <c:f>'Indicadores Semanais'!$AA$9:$AA$821</c:f>
              <c:numCache>
                <c:formatCode>0.0</c:formatCode>
                <c:ptCount val="813"/>
                <c:pt idx="0">
                  <c:v>0.58501222479197634</c:v>
                </c:pt>
                <c:pt idx="1">
                  <c:v>1.2434430229508631</c:v>
                </c:pt>
                <c:pt idx="2">
                  <c:v>0.99568600616669245</c:v>
                </c:pt>
                <c:pt idx="3">
                  <c:v>0.33151136761454275</c:v>
                </c:pt>
                <c:pt idx="4">
                  <c:v>8.6748653005921009E-2</c:v>
                </c:pt>
                <c:pt idx="5">
                  <c:v>0.44316457925012692</c:v>
                </c:pt>
                <c:pt idx="6">
                  <c:v>0.89989531244164866</c:v>
                </c:pt>
                <c:pt idx="7">
                  <c:v>1.5070613835000077</c:v>
                </c:pt>
                <c:pt idx="8">
                  <c:v>1.6461507976096583</c:v>
                </c:pt>
                <c:pt idx="9">
                  <c:v>1.8969096322881411</c:v>
                </c:pt>
                <c:pt idx="10">
                  <c:v>2.1030838132829253</c:v>
                </c:pt>
                <c:pt idx="11">
                  <c:v>2.1944941336263057</c:v>
                </c:pt>
                <c:pt idx="12">
                  <c:v>1.9456393159846708</c:v>
                </c:pt>
                <c:pt idx="13">
                  <c:v>1.782192598792431</c:v>
                </c:pt>
                <c:pt idx="14">
                  <c:v>1.3993208747389125</c:v>
                </c:pt>
                <c:pt idx="15">
                  <c:v>1.2462107874896378</c:v>
                </c:pt>
                <c:pt idx="16">
                  <c:v>1.5618683276398824</c:v>
                </c:pt>
                <c:pt idx="17">
                  <c:v>1.6816226618993366</c:v>
                </c:pt>
                <c:pt idx="18">
                  <c:v>1.6063755749804878</c:v>
                </c:pt>
                <c:pt idx="19">
                  <c:v>1.8371042245535809</c:v>
                </c:pt>
                <c:pt idx="20">
                  <c:v>2.3978322581526013</c:v>
                </c:pt>
                <c:pt idx="21">
                  <c:v>3.0731100690377313</c:v>
                </c:pt>
                <c:pt idx="22">
                  <c:v>3.5373868603185166</c:v>
                </c:pt>
                <c:pt idx="23">
                  <c:v>3.2685263133931963</c:v>
                </c:pt>
                <c:pt idx="24">
                  <c:v>3.1068236585426847</c:v>
                </c:pt>
                <c:pt idx="25">
                  <c:v>3.2269169328707892</c:v>
                </c:pt>
                <c:pt idx="26">
                  <c:v>3.182337136455633</c:v>
                </c:pt>
                <c:pt idx="27">
                  <c:v>2.8025095205857133</c:v>
                </c:pt>
                <c:pt idx="28">
                  <c:v>2.3923132984196953</c:v>
                </c:pt>
                <c:pt idx="29">
                  <c:v>1.4204562957668407</c:v>
                </c:pt>
                <c:pt idx="30">
                  <c:v>0.92221023295238724</c:v>
                </c:pt>
                <c:pt idx="31">
                  <c:v>0.35764729622962921</c:v>
                </c:pt>
                <c:pt idx="32">
                  <c:v>-0.50135784916331672</c:v>
                </c:pt>
                <c:pt idx="33">
                  <c:v>-1.1454315766860048</c:v>
                </c:pt>
                <c:pt idx="34">
                  <c:v>-1.5032629765955281</c:v>
                </c:pt>
                <c:pt idx="35">
                  <c:v>-2.0992279839467085</c:v>
                </c:pt>
                <c:pt idx="36">
                  <c:v>-2.1173002070050697</c:v>
                </c:pt>
                <c:pt idx="37">
                  <c:v>-1.878512866624179</c:v>
                </c:pt>
                <c:pt idx="38">
                  <c:v>-1.6414958183794586</c:v>
                </c:pt>
                <c:pt idx="39">
                  <c:v>-0.37110687400464354</c:v>
                </c:pt>
                <c:pt idx="40">
                  <c:v>0.61367281456799017</c:v>
                </c:pt>
                <c:pt idx="41">
                  <c:v>0.7116759719695942</c:v>
                </c:pt>
                <c:pt idx="42">
                  <c:v>1.1744831763495771</c:v>
                </c:pt>
                <c:pt idx="43">
                  <c:v>1.8371591687292455</c:v>
                </c:pt>
                <c:pt idx="44">
                  <c:v>2.8733531787456834</c:v>
                </c:pt>
                <c:pt idx="45">
                  <c:v>3.3642836963517704</c:v>
                </c:pt>
                <c:pt idx="46">
                  <c:v>2.8329416150773534</c:v>
                </c:pt>
                <c:pt idx="47">
                  <c:v>2.3688099762458954</c:v>
                </c:pt>
                <c:pt idx="48">
                  <c:v>2.3980908213120897</c:v>
                </c:pt>
                <c:pt idx="49">
                  <c:v>2.6020662058258912</c:v>
                </c:pt>
                <c:pt idx="50">
                  <c:v>1.6449368801028563</c:v>
                </c:pt>
                <c:pt idx="51">
                  <c:v>0.32603334885861174</c:v>
                </c:pt>
                <c:pt idx="52">
                  <c:v>0.75905830225244397</c:v>
                </c:pt>
                <c:pt idx="53">
                  <c:v>0.83660509399865035</c:v>
                </c:pt>
                <c:pt idx="54">
                  <c:v>0.6189762058589966</c:v>
                </c:pt>
                <c:pt idx="55">
                  <c:v>0.67096537495145847</c:v>
                </c:pt>
                <c:pt idx="56">
                  <c:v>0.75582762468676279</c:v>
                </c:pt>
                <c:pt idx="57">
                  <c:v>1.9620436616678794</c:v>
                </c:pt>
                <c:pt idx="58">
                  <c:v>3.1564184759637164</c:v>
                </c:pt>
                <c:pt idx="59">
                  <c:v>3.1090551055154387</c:v>
                </c:pt>
                <c:pt idx="60">
                  <c:v>3.112035649860851</c:v>
                </c:pt>
                <c:pt idx="61">
                  <c:v>3.5456093639064981</c:v>
                </c:pt>
                <c:pt idx="62">
                  <c:v>3.7052659118098448</c:v>
                </c:pt>
                <c:pt idx="63">
                  <c:v>3.5990494578203918</c:v>
                </c:pt>
                <c:pt idx="64">
                  <c:v>3.2798834251275228</c:v>
                </c:pt>
                <c:pt idx="65">
                  <c:v>2.6995903511717954</c:v>
                </c:pt>
                <c:pt idx="66">
                  <c:v>2.8928636096245413</c:v>
                </c:pt>
                <c:pt idx="67">
                  <c:v>3.3301110971400179</c:v>
                </c:pt>
                <c:pt idx="68">
                  <c:v>3.5772950238558821</c:v>
                </c:pt>
                <c:pt idx="69">
                  <c:v>3.0702147665969926</c:v>
                </c:pt>
                <c:pt idx="70">
                  <c:v>3.141852311682229</c:v>
                </c:pt>
                <c:pt idx="71">
                  <c:v>2.6309475092343186</c:v>
                </c:pt>
                <c:pt idx="72">
                  <c:v>1.7549728713973711</c:v>
                </c:pt>
                <c:pt idx="73">
                  <c:v>0.1677514601613693</c:v>
                </c:pt>
                <c:pt idx="74">
                  <c:v>-2.5751850053766381</c:v>
                </c:pt>
                <c:pt idx="75">
                  <c:v>-5.4322938357964956</c:v>
                </c:pt>
                <c:pt idx="76">
                  <c:v>-7.9264459781821541</c:v>
                </c:pt>
                <c:pt idx="77">
                  <c:v>-11.685808567870712</c:v>
                </c:pt>
                <c:pt idx="78">
                  <c:v>-14.336255496959854</c:v>
                </c:pt>
                <c:pt idx="79">
                  <c:v>-17.192677293979187</c:v>
                </c:pt>
                <c:pt idx="80">
                  <c:v>-19.293289798500698</c:v>
                </c:pt>
                <c:pt idx="81">
                  <c:v>-20.091804361697857</c:v>
                </c:pt>
                <c:pt idx="82">
                  <c:v>-20.686374487854572</c:v>
                </c:pt>
                <c:pt idx="83">
                  <c:v>-21.561943114198268</c:v>
                </c:pt>
                <c:pt idx="84">
                  <c:v>-22.160634081949276</c:v>
                </c:pt>
                <c:pt idx="85">
                  <c:v>-22.100336959894417</c:v>
                </c:pt>
                <c:pt idx="86">
                  <c:v>-20.956732413640875</c:v>
                </c:pt>
                <c:pt idx="87">
                  <c:v>-20.752835257186234</c:v>
                </c:pt>
                <c:pt idx="88">
                  <c:v>-20.855410703458485</c:v>
                </c:pt>
                <c:pt idx="89">
                  <c:v>-21.467802069038836</c:v>
                </c:pt>
                <c:pt idx="90">
                  <c:v>-21.550604885957483</c:v>
                </c:pt>
                <c:pt idx="91">
                  <c:v>-21.412730356874622</c:v>
                </c:pt>
                <c:pt idx="92">
                  <c:v>-22.318232978562545</c:v>
                </c:pt>
                <c:pt idx="93">
                  <c:v>-23.839641084149381</c:v>
                </c:pt>
                <c:pt idx="94">
                  <c:v>-24.991500630308298</c:v>
                </c:pt>
                <c:pt idx="95">
                  <c:v>-25.600522858559323</c:v>
                </c:pt>
                <c:pt idx="96">
                  <c:v>-26.439498129494076</c:v>
                </c:pt>
                <c:pt idx="97">
                  <c:v>-26.747435237698376</c:v>
                </c:pt>
                <c:pt idx="98">
                  <c:v>-27.261555637964815</c:v>
                </c:pt>
                <c:pt idx="99">
                  <c:v>-26.869534141991988</c:v>
                </c:pt>
                <c:pt idx="100">
                  <c:v>-26.467658682686906</c:v>
                </c:pt>
                <c:pt idx="101">
                  <c:v>-26.229598253898612</c:v>
                </c:pt>
                <c:pt idx="102">
                  <c:v>-25.966797078129282</c:v>
                </c:pt>
                <c:pt idx="103">
                  <c:v>-25.358033671498923</c:v>
                </c:pt>
                <c:pt idx="104">
                  <c:v>-25.386015855356664</c:v>
                </c:pt>
                <c:pt idx="105">
                  <c:v>-25.555714466371249</c:v>
                </c:pt>
                <c:pt idx="106">
                  <c:v>-25.321682412439298</c:v>
                </c:pt>
                <c:pt idx="107">
                  <c:v>-24.948843195955622</c:v>
                </c:pt>
                <c:pt idx="108">
                  <c:v>-24.775943421075244</c:v>
                </c:pt>
                <c:pt idx="109">
                  <c:v>-24.516457179476937</c:v>
                </c:pt>
                <c:pt idx="110">
                  <c:v>-24.297179564293199</c:v>
                </c:pt>
                <c:pt idx="111">
                  <c:v>-24.211823955650715</c:v>
                </c:pt>
                <c:pt idx="112">
                  <c:v>-23.148953974485202</c:v>
                </c:pt>
                <c:pt idx="113">
                  <c:v>-23.082680690510738</c:v>
                </c:pt>
                <c:pt idx="114">
                  <c:v>-22.953411566826613</c:v>
                </c:pt>
                <c:pt idx="115">
                  <c:v>-22.167916477000894</c:v>
                </c:pt>
                <c:pt idx="116">
                  <c:v>-22.112049334169601</c:v>
                </c:pt>
                <c:pt idx="117">
                  <c:v>-22.878450004331778</c:v>
                </c:pt>
                <c:pt idx="118">
                  <c:v>-22.773548683827041</c:v>
                </c:pt>
                <c:pt idx="119">
                  <c:v>-23.673809887708355</c:v>
                </c:pt>
                <c:pt idx="120">
                  <c:v>-23.391635192320489</c:v>
                </c:pt>
                <c:pt idx="121">
                  <c:v>-24.036719938222145</c:v>
                </c:pt>
                <c:pt idx="122">
                  <c:v>-24.436222879006113</c:v>
                </c:pt>
                <c:pt idx="123">
                  <c:v>-24.906950106791392</c:v>
                </c:pt>
                <c:pt idx="124">
                  <c:v>-24.034057267529999</c:v>
                </c:pt>
                <c:pt idx="125">
                  <c:v>-23.912671144419473</c:v>
                </c:pt>
                <c:pt idx="126">
                  <c:v>-23.775910562574417</c:v>
                </c:pt>
                <c:pt idx="127">
                  <c:v>-24.492580023982072</c:v>
                </c:pt>
                <c:pt idx="128">
                  <c:v>-24.392152621468806</c:v>
                </c:pt>
                <c:pt idx="129">
                  <c:v>-24.614670099919213</c:v>
                </c:pt>
                <c:pt idx="130">
                  <c:v>-24.3463394494208</c:v>
                </c:pt>
                <c:pt idx="131">
                  <c:v>-23.574859886805644</c:v>
                </c:pt>
                <c:pt idx="132">
                  <c:v>-23.497097241009364</c:v>
                </c:pt>
                <c:pt idx="133">
                  <c:v>-23.323658494921549</c:v>
                </c:pt>
                <c:pt idx="134">
                  <c:v>-23.299119489635633</c:v>
                </c:pt>
                <c:pt idx="135">
                  <c:v>-23.087396905831163</c:v>
                </c:pt>
                <c:pt idx="136">
                  <c:v>-22.51231794102593</c:v>
                </c:pt>
                <c:pt idx="137">
                  <c:v>-22.07619169130087</c:v>
                </c:pt>
                <c:pt idx="138">
                  <c:v>-22.288274673143345</c:v>
                </c:pt>
                <c:pt idx="139">
                  <c:v>-21.999431184072922</c:v>
                </c:pt>
                <c:pt idx="140">
                  <c:v>-21.491434696531098</c:v>
                </c:pt>
                <c:pt idx="141">
                  <c:v>-21.134311936878607</c:v>
                </c:pt>
                <c:pt idx="142">
                  <c:v>-20.596975471856204</c:v>
                </c:pt>
                <c:pt idx="143">
                  <c:v>-20.693171258630198</c:v>
                </c:pt>
                <c:pt idx="144">
                  <c:v>-20.561652474804816</c:v>
                </c:pt>
                <c:pt idx="145">
                  <c:v>-20.410312410611319</c:v>
                </c:pt>
                <c:pt idx="146">
                  <c:v>-20.033629216867663</c:v>
                </c:pt>
                <c:pt idx="147">
                  <c:v>-20.043718995425259</c:v>
                </c:pt>
                <c:pt idx="148">
                  <c:v>-20.099186042665995</c:v>
                </c:pt>
                <c:pt idx="149">
                  <c:v>-20.532182628473389</c:v>
                </c:pt>
                <c:pt idx="150">
                  <c:v>-20.544467595988124</c:v>
                </c:pt>
                <c:pt idx="151">
                  <c:v>-20.456669294772464</c:v>
                </c:pt>
                <c:pt idx="152">
                  <c:v>-20.124705564057571</c:v>
                </c:pt>
                <c:pt idx="153">
                  <c:v>-19.990370032491853</c:v>
                </c:pt>
                <c:pt idx="154">
                  <c:v>-19.351330844279154</c:v>
                </c:pt>
                <c:pt idx="155">
                  <c:v>-18.461142254333208</c:v>
                </c:pt>
                <c:pt idx="156">
                  <c:v>-17.180399879410697</c:v>
                </c:pt>
                <c:pt idx="157">
                  <c:v>-15.520666685872426</c:v>
                </c:pt>
                <c:pt idx="158">
                  <c:v>-16.19527319877059</c:v>
                </c:pt>
                <c:pt idx="159">
                  <c:v>-16.838511260528339</c:v>
                </c:pt>
                <c:pt idx="160">
                  <c:v>-16.381151722282855</c:v>
                </c:pt>
                <c:pt idx="161">
                  <c:v>-16.256878344846939</c:v>
                </c:pt>
                <c:pt idx="162">
                  <c:v>-15.824779265893701</c:v>
                </c:pt>
                <c:pt idx="163">
                  <c:v>-16.166029300018746</c:v>
                </c:pt>
                <c:pt idx="164">
                  <c:v>-17.296868621102259</c:v>
                </c:pt>
                <c:pt idx="165">
                  <c:v>-16.127756063787032</c:v>
                </c:pt>
                <c:pt idx="166">
                  <c:v>-15.42336106611136</c:v>
                </c:pt>
                <c:pt idx="167">
                  <c:v>-15.11800002185859</c:v>
                </c:pt>
                <c:pt idx="168">
                  <c:v>-14.659809073455591</c:v>
                </c:pt>
                <c:pt idx="169">
                  <c:v>-15.007908527542346</c:v>
                </c:pt>
                <c:pt idx="170">
                  <c:v>-15.458023802386572</c:v>
                </c:pt>
                <c:pt idx="171">
                  <c:v>-14.908680406171385</c:v>
                </c:pt>
                <c:pt idx="172">
                  <c:v>-14.773102945217206</c:v>
                </c:pt>
                <c:pt idx="173">
                  <c:v>-14.572627861539539</c:v>
                </c:pt>
                <c:pt idx="174">
                  <c:v>-15.122033149083034</c:v>
                </c:pt>
                <c:pt idx="175">
                  <c:v>-15.548440195564991</c:v>
                </c:pt>
                <c:pt idx="176">
                  <c:v>-15.640532099614887</c:v>
                </c:pt>
                <c:pt idx="177">
                  <c:v>-15.394469556744431</c:v>
                </c:pt>
                <c:pt idx="178">
                  <c:v>-15.543735263937608</c:v>
                </c:pt>
                <c:pt idx="179">
                  <c:v>-15.549643858455696</c:v>
                </c:pt>
                <c:pt idx="180">
                  <c:v>-15.178755861603518</c:v>
                </c:pt>
                <c:pt idx="181">
                  <c:v>-14.652195919352376</c:v>
                </c:pt>
                <c:pt idx="182">
                  <c:v>-14.109000542919523</c:v>
                </c:pt>
                <c:pt idx="183">
                  <c:v>-13.244097614729347</c:v>
                </c:pt>
                <c:pt idx="184">
                  <c:v>-12.365485651541418</c:v>
                </c:pt>
                <c:pt idx="185">
                  <c:v>-11.764686350115751</c:v>
                </c:pt>
                <c:pt idx="186">
                  <c:v>-11.32530535049686</c:v>
                </c:pt>
                <c:pt idx="187">
                  <c:v>-11.305730551398907</c:v>
                </c:pt>
                <c:pt idx="188">
                  <c:v>-11.121091675141059</c:v>
                </c:pt>
                <c:pt idx="189">
                  <c:v>-11.180245084789963</c:v>
                </c:pt>
                <c:pt idx="190">
                  <c:v>-11.192584192849036</c:v>
                </c:pt>
                <c:pt idx="191">
                  <c:v>-10.966992302906425</c:v>
                </c:pt>
                <c:pt idx="192">
                  <c:v>-10.877582453093327</c:v>
                </c:pt>
                <c:pt idx="193">
                  <c:v>-10.512712723339211</c:v>
                </c:pt>
                <c:pt idx="194">
                  <c:v>-9.7848147710118916</c:v>
                </c:pt>
                <c:pt idx="195">
                  <c:v>-9.1880185701178227</c:v>
                </c:pt>
                <c:pt idx="196">
                  <c:v>-8.7724374927559055</c:v>
                </c:pt>
                <c:pt idx="197">
                  <c:v>-8.5112167691042195</c:v>
                </c:pt>
                <c:pt idx="198">
                  <c:v>-8.3475708555995869</c:v>
                </c:pt>
                <c:pt idx="199">
                  <c:v>-8.5188557937012206</c:v>
                </c:pt>
                <c:pt idx="200">
                  <c:v>-8.536418224245514</c:v>
                </c:pt>
                <c:pt idx="201">
                  <c:v>-9.0195982872093943</c:v>
                </c:pt>
                <c:pt idx="202">
                  <c:v>-9.2198771108610078</c:v>
                </c:pt>
                <c:pt idx="203">
                  <c:v>-9.1628231409092074</c:v>
                </c:pt>
                <c:pt idx="204">
                  <c:v>-9.1078463215738843</c:v>
                </c:pt>
                <c:pt idx="205">
                  <c:v>-9.2738819902188432</c:v>
                </c:pt>
                <c:pt idx="206">
                  <c:v>-8.9634865485935897</c:v>
                </c:pt>
                <c:pt idx="207">
                  <c:v>-8.651539498734186</c:v>
                </c:pt>
                <c:pt idx="208">
                  <c:v>-8.6306683127497319</c:v>
                </c:pt>
                <c:pt idx="209">
                  <c:v>-8.3509172197007313</c:v>
                </c:pt>
                <c:pt idx="210">
                  <c:v>-8.1813912080476321</c:v>
                </c:pt>
                <c:pt idx="211">
                  <c:v>-8.2739491985342219</c:v>
                </c:pt>
                <c:pt idx="212">
                  <c:v>-8.4376143587831134</c:v>
                </c:pt>
                <c:pt idx="213">
                  <c:v>-8.3533862142487028</c:v>
                </c:pt>
                <c:pt idx="214">
                  <c:v>-8.4880116784780082</c:v>
                </c:pt>
                <c:pt idx="215">
                  <c:v>-8.5533358761105944</c:v>
                </c:pt>
                <c:pt idx="216">
                  <c:v>-8.7558472650815595</c:v>
                </c:pt>
                <c:pt idx="217">
                  <c:v>-8.6237228659425416</c:v>
                </c:pt>
                <c:pt idx="218">
                  <c:v>-8.6216471992037373</c:v>
                </c:pt>
                <c:pt idx="219">
                  <c:v>-8.6025617235296501</c:v>
                </c:pt>
                <c:pt idx="220">
                  <c:v>-8.2255507374800558</c:v>
                </c:pt>
                <c:pt idx="221">
                  <c:v>-7.621075107385586</c:v>
                </c:pt>
                <c:pt idx="222">
                  <c:v>-7.069099516374199</c:v>
                </c:pt>
                <c:pt idx="223">
                  <c:v>-6.5133708337860421</c:v>
                </c:pt>
                <c:pt idx="224">
                  <c:v>-4.5947801114799836</c:v>
                </c:pt>
                <c:pt idx="225">
                  <c:v>-4.107421035790102</c:v>
                </c:pt>
                <c:pt idx="226">
                  <c:v>-4.2447994534203479</c:v>
                </c:pt>
                <c:pt idx="227">
                  <c:v>-4.3740607540063463</c:v>
                </c:pt>
                <c:pt idx="228">
                  <c:v>-4.502877767247897</c:v>
                </c:pt>
                <c:pt idx="229">
                  <c:v>-4.8639083067668043</c:v>
                </c:pt>
                <c:pt idx="230">
                  <c:v>-4.8070903966098717</c:v>
                </c:pt>
                <c:pt idx="231">
                  <c:v>-5.8438991904671012</c:v>
                </c:pt>
                <c:pt idx="232">
                  <c:v>-6.1927198007854329</c:v>
                </c:pt>
                <c:pt idx="233">
                  <c:v>-5.7223606536327551</c:v>
                </c:pt>
                <c:pt idx="234">
                  <c:v>-5.5802734711424398</c:v>
                </c:pt>
                <c:pt idx="235">
                  <c:v>-5.5966251351231397</c:v>
                </c:pt>
                <c:pt idx="236">
                  <c:v>-5.3123887945161394</c:v>
                </c:pt>
                <c:pt idx="237">
                  <c:v>-5.0239300036483554</c:v>
                </c:pt>
                <c:pt idx="238">
                  <c:v>-5.1555273594741235</c:v>
                </c:pt>
                <c:pt idx="239">
                  <c:v>-4.978010607080031</c:v>
                </c:pt>
                <c:pt idx="240">
                  <c:v>-5.2020816983779694</c:v>
                </c:pt>
                <c:pt idx="241">
                  <c:v>-5.4361089703204231</c:v>
                </c:pt>
                <c:pt idx="242">
                  <c:v>-5.7844867902838262</c:v>
                </c:pt>
                <c:pt idx="243">
                  <c:v>-5.344671382016652</c:v>
                </c:pt>
                <c:pt idx="244">
                  <c:v>-5.6065635231710482</c:v>
                </c:pt>
                <c:pt idx="245">
                  <c:v>-5.5209235704922746</c:v>
                </c:pt>
                <c:pt idx="246">
                  <c:v>-5.0807881831254154</c:v>
                </c:pt>
                <c:pt idx="247">
                  <c:v>-4.4264602695822859</c:v>
                </c:pt>
                <c:pt idx="248">
                  <c:v>-4.2344487290700226</c:v>
                </c:pt>
                <c:pt idx="249">
                  <c:v>-4.0498936402195094</c:v>
                </c:pt>
                <c:pt idx="250">
                  <c:v>-4.3934746185503011</c:v>
                </c:pt>
                <c:pt idx="251">
                  <c:v>-4.1789670332520208</c:v>
                </c:pt>
                <c:pt idx="252">
                  <c:v>-4.1490502736310306</c:v>
                </c:pt>
                <c:pt idx="253">
                  <c:v>-4.4039360103876026</c:v>
                </c:pt>
                <c:pt idx="254">
                  <c:v>-4.6654557920482267</c:v>
                </c:pt>
                <c:pt idx="255">
                  <c:v>-4.6696217436689462</c:v>
                </c:pt>
                <c:pt idx="256">
                  <c:v>-4.369663993465509</c:v>
                </c:pt>
                <c:pt idx="257">
                  <c:v>-4.0099195786824628</c:v>
                </c:pt>
                <c:pt idx="258">
                  <c:v>-3.8147474967715356</c:v>
                </c:pt>
                <c:pt idx="259">
                  <c:v>-4.0523099445738584</c:v>
                </c:pt>
                <c:pt idx="260">
                  <c:v>-3.8230937784159487</c:v>
                </c:pt>
                <c:pt idx="261">
                  <c:v>-3.5040371354955044</c:v>
                </c:pt>
                <c:pt idx="262">
                  <c:v>-3.1549622658135577</c:v>
                </c:pt>
                <c:pt idx="263">
                  <c:v>-3.3882392550874969</c:v>
                </c:pt>
                <c:pt idx="264">
                  <c:v>-3.2748414251165285</c:v>
                </c:pt>
                <c:pt idx="265">
                  <c:v>-3.328479266297022</c:v>
                </c:pt>
                <c:pt idx="266">
                  <c:v>-3.4058660693139062</c:v>
                </c:pt>
                <c:pt idx="267">
                  <c:v>-3.9660905209347788</c:v>
                </c:pt>
                <c:pt idx="268">
                  <c:v>-4.6934160212217151</c:v>
                </c:pt>
                <c:pt idx="269">
                  <c:v>-5.1772270088689263</c:v>
                </c:pt>
                <c:pt idx="270">
                  <c:v>-5.7360926339585045</c:v>
                </c:pt>
                <c:pt idx="271">
                  <c:v>-6.2352953448427684</c:v>
                </c:pt>
                <c:pt idx="272">
                  <c:v>-6.2579505818828789</c:v>
                </c:pt>
                <c:pt idx="273">
                  <c:v>-6.3268675131722683</c:v>
                </c:pt>
                <c:pt idx="274">
                  <c:v>-6.2423611215099966</c:v>
                </c:pt>
                <c:pt idx="275">
                  <c:v>-6.1485199575621561</c:v>
                </c:pt>
                <c:pt idx="276">
                  <c:v>-6.0853095530381767</c:v>
                </c:pt>
                <c:pt idx="277">
                  <c:v>-5.6683332212673054</c:v>
                </c:pt>
                <c:pt idx="278">
                  <c:v>-5.8430497151170471</c:v>
                </c:pt>
                <c:pt idx="279">
                  <c:v>-5.8206331074814637</c:v>
                </c:pt>
                <c:pt idx="280">
                  <c:v>-5.7466625642516194</c:v>
                </c:pt>
                <c:pt idx="281">
                  <c:v>-5.9211836272939324</c:v>
                </c:pt>
                <c:pt idx="282">
                  <c:v>-6.1616803330716694</c:v>
                </c:pt>
                <c:pt idx="283">
                  <c:v>-6.3394130126774328</c:v>
                </c:pt>
                <c:pt idx="284">
                  <c:v>-6.4407656703703138</c:v>
                </c:pt>
                <c:pt idx="285">
                  <c:v>-6.1076790048254406</c:v>
                </c:pt>
                <c:pt idx="286">
                  <c:v>-6.4071993420728903</c:v>
                </c:pt>
                <c:pt idx="287">
                  <c:v>-6.4218681963449944</c:v>
                </c:pt>
                <c:pt idx="288">
                  <c:v>-6.5416515333742016</c:v>
                </c:pt>
                <c:pt idx="289">
                  <c:v>-6.5841448731831838</c:v>
                </c:pt>
                <c:pt idx="290">
                  <c:v>-6.7571015750171837</c:v>
                </c:pt>
                <c:pt idx="291">
                  <c:v>-7.0696211319263567</c:v>
                </c:pt>
                <c:pt idx="292">
                  <c:v>-7.3298005890932583</c:v>
                </c:pt>
                <c:pt idx="293">
                  <c:v>-7.4979428352817328</c:v>
                </c:pt>
                <c:pt idx="294">
                  <c:v>-7.0563625851773093</c:v>
                </c:pt>
                <c:pt idx="295">
                  <c:v>-6.9535979446732936</c:v>
                </c:pt>
                <c:pt idx="296">
                  <c:v>-6.6600429704351543</c:v>
                </c:pt>
                <c:pt idx="297">
                  <c:v>-6.2961693726954371</c:v>
                </c:pt>
                <c:pt idx="298">
                  <c:v>-5.8297610077444117</c:v>
                </c:pt>
                <c:pt idx="299">
                  <c:v>-5.8650195168808335</c:v>
                </c:pt>
                <c:pt idx="300">
                  <c:v>-6.4037665147114966</c:v>
                </c:pt>
                <c:pt idx="301">
                  <c:v>-7.0672960611188431</c:v>
                </c:pt>
                <c:pt idx="302">
                  <c:v>-6.5400940279176742</c:v>
                </c:pt>
                <c:pt idx="303">
                  <c:v>-6.2726601258475174</c:v>
                </c:pt>
                <c:pt idx="304">
                  <c:v>-6.4761981663849184</c:v>
                </c:pt>
                <c:pt idx="305">
                  <c:v>-6.1143277119104287</c:v>
                </c:pt>
                <c:pt idx="306">
                  <c:v>-5.5592373891885529</c:v>
                </c:pt>
                <c:pt idx="307">
                  <c:v>-4.650656659927682</c:v>
                </c:pt>
                <c:pt idx="308">
                  <c:v>-4.4817085216695078</c:v>
                </c:pt>
                <c:pt idx="309">
                  <c:v>-5.1760755774965101</c:v>
                </c:pt>
                <c:pt idx="310">
                  <c:v>-5.5966950097686903</c:v>
                </c:pt>
                <c:pt idx="311">
                  <c:v>-5.8961089712755017</c:v>
                </c:pt>
                <c:pt idx="312">
                  <c:v>-6.5122136341585719</c:v>
                </c:pt>
                <c:pt idx="313">
                  <c:v>-6.7078587297693941</c:v>
                </c:pt>
                <c:pt idx="314">
                  <c:v>-8.0048258810077435</c:v>
                </c:pt>
                <c:pt idx="315">
                  <c:v>-9.3875952218447676</c:v>
                </c:pt>
                <c:pt idx="316">
                  <c:v>-9.3733568682428245</c:v>
                </c:pt>
                <c:pt idx="317">
                  <c:v>-9.7677452482021891</c:v>
                </c:pt>
                <c:pt idx="318">
                  <c:v>-9.8623759828542799</c:v>
                </c:pt>
                <c:pt idx="319">
                  <c:v>-10.409417182365587</c:v>
                </c:pt>
                <c:pt idx="320">
                  <c:v>-11.228440670743201</c:v>
                </c:pt>
                <c:pt idx="321">
                  <c:v>-11.790495859282805</c:v>
                </c:pt>
                <c:pt idx="322">
                  <c:v>-11.806408511177072</c:v>
                </c:pt>
                <c:pt idx="323">
                  <c:v>-12.084846587987428</c:v>
                </c:pt>
                <c:pt idx="324">
                  <c:v>-11.91670180565677</c:v>
                </c:pt>
                <c:pt idx="325">
                  <c:v>-11.266132572443516</c:v>
                </c:pt>
                <c:pt idx="326">
                  <c:v>-10.167252651560082</c:v>
                </c:pt>
                <c:pt idx="327">
                  <c:v>-8.5877486172444684</c:v>
                </c:pt>
                <c:pt idx="328">
                  <c:v>-7.6338279932169382</c:v>
                </c:pt>
                <c:pt idx="329">
                  <c:v>-7.4895672227493248</c:v>
                </c:pt>
                <c:pt idx="330">
                  <c:v>-8.1229861522542173</c:v>
                </c:pt>
                <c:pt idx="331">
                  <c:v>-9.0843069848016764</c:v>
                </c:pt>
                <c:pt idx="332">
                  <c:v>-9.3277626575458026</c:v>
                </c:pt>
                <c:pt idx="333">
                  <c:v>-9.4201451655604362</c:v>
                </c:pt>
                <c:pt idx="334">
                  <c:v>-9.9556025276785309</c:v>
                </c:pt>
                <c:pt idx="335">
                  <c:v>-9.5306945193255945</c:v>
                </c:pt>
                <c:pt idx="336">
                  <c:v>-8.6413413320902528</c:v>
                </c:pt>
                <c:pt idx="337">
                  <c:v>-8.1860874145944642</c:v>
                </c:pt>
                <c:pt idx="338">
                  <c:v>-7.9514931051598365</c:v>
                </c:pt>
                <c:pt idx="339">
                  <c:v>-7.4569489451616642</c:v>
                </c:pt>
                <c:pt idx="340">
                  <c:v>-7.5646889087405409</c:v>
                </c:pt>
                <c:pt idx="341">
                  <c:v>-7.9798585825367088</c:v>
                </c:pt>
                <c:pt idx="342">
                  <c:v>-8.3285062864799677</c:v>
                </c:pt>
                <c:pt idx="343">
                  <c:v>-8.2867877900892992</c:v>
                </c:pt>
                <c:pt idx="344">
                  <c:v>-7.1245630468419261</c:v>
                </c:pt>
                <c:pt idx="345">
                  <c:v>-5.3827766151833387</c:v>
                </c:pt>
                <c:pt idx="346">
                  <c:v>-5.6607803256280729</c:v>
                </c:pt>
                <c:pt idx="347">
                  <c:v>-5.3739921919152271</c:v>
                </c:pt>
                <c:pt idx="348">
                  <c:v>-4.7779763802782922</c:v>
                </c:pt>
                <c:pt idx="349">
                  <c:v>-3.7278609364759054</c:v>
                </c:pt>
                <c:pt idx="350">
                  <c:v>-3.0958180435003451</c:v>
                </c:pt>
                <c:pt idx="351">
                  <c:v>-2.4607105726839085</c:v>
                </c:pt>
                <c:pt idx="352">
                  <c:v>-1.9906195404537623</c:v>
                </c:pt>
                <c:pt idx="353">
                  <c:v>-1.059266280008144</c:v>
                </c:pt>
                <c:pt idx="354">
                  <c:v>-0.79561870636684462</c:v>
                </c:pt>
                <c:pt idx="355">
                  <c:v>-1.6882442612991448</c:v>
                </c:pt>
                <c:pt idx="356">
                  <c:v>-1.1143222607080561</c:v>
                </c:pt>
                <c:pt idx="357">
                  <c:v>0.35213593110728836</c:v>
                </c:pt>
                <c:pt idx="358">
                  <c:v>-0.12503781799002076</c:v>
                </c:pt>
                <c:pt idx="359">
                  <c:v>0.11140303695359359</c:v>
                </c:pt>
                <c:pt idx="360">
                  <c:v>4.5738849063517203E-2</c:v>
                </c:pt>
                <c:pt idx="361">
                  <c:v>-0.10247923826513228</c:v>
                </c:pt>
                <c:pt idx="362">
                  <c:v>-1.4895348517838178</c:v>
                </c:pt>
                <c:pt idx="363">
                  <c:v>-3.4631657062751424</c:v>
                </c:pt>
                <c:pt idx="364">
                  <c:v>-5.5504631851575814</c:v>
                </c:pt>
                <c:pt idx="365">
                  <c:v>-5.4459425270489863</c:v>
                </c:pt>
                <c:pt idx="366">
                  <c:v>-6.3160988186779621</c:v>
                </c:pt>
                <c:pt idx="367">
                  <c:v>-7.1426544777282128</c:v>
                </c:pt>
                <c:pt idx="368">
                  <c:v>-7.7528038625057052</c:v>
                </c:pt>
                <c:pt idx="369">
                  <c:v>-5.5029974385713585</c:v>
                </c:pt>
                <c:pt idx="370">
                  <c:v>-4.8723930157636941</c:v>
                </c:pt>
                <c:pt idx="371">
                  <c:v>-5.0634811525578849</c:v>
                </c:pt>
                <c:pt idx="372">
                  <c:v>-5.0428929933007414</c:v>
                </c:pt>
                <c:pt idx="373">
                  <c:v>-4.7764636147638555</c:v>
                </c:pt>
                <c:pt idx="374">
                  <c:v>-4.2398991571768248</c:v>
                </c:pt>
                <c:pt idx="375">
                  <c:v>-3.3355924188177895</c:v>
                </c:pt>
                <c:pt idx="376">
                  <c:v>-4.3441855811048304</c:v>
                </c:pt>
                <c:pt idx="377">
                  <c:v>-4.8861811545045573</c:v>
                </c:pt>
                <c:pt idx="378">
                  <c:v>-5.0394877355695611</c:v>
                </c:pt>
                <c:pt idx="379">
                  <c:v>-5.8537385795900212</c:v>
                </c:pt>
                <c:pt idx="380">
                  <c:v>-7.2533372848403035</c:v>
                </c:pt>
                <c:pt idx="381">
                  <c:v>-8.9056159498501355</c:v>
                </c:pt>
                <c:pt idx="382">
                  <c:v>-10.733380587311288</c:v>
                </c:pt>
                <c:pt idx="383">
                  <c:v>-11.064133577290155</c:v>
                </c:pt>
                <c:pt idx="384">
                  <c:v>-11.448828033477136</c:v>
                </c:pt>
                <c:pt idx="385">
                  <c:v>-11.955744821653605</c:v>
                </c:pt>
                <c:pt idx="386">
                  <c:v>-11.929894151114059</c:v>
                </c:pt>
                <c:pt idx="387">
                  <c:v>-12.153385491728589</c:v>
                </c:pt>
                <c:pt idx="388">
                  <c:v>-11.698994335436518</c:v>
                </c:pt>
                <c:pt idx="389">
                  <c:v>-11.026594482661343</c:v>
                </c:pt>
                <c:pt idx="390">
                  <c:v>-10.886632049398552</c:v>
                </c:pt>
                <c:pt idx="391">
                  <c:v>-10.782384606828414</c:v>
                </c:pt>
                <c:pt idx="392">
                  <c:v>-11.26450468905503</c:v>
                </c:pt>
                <c:pt idx="393">
                  <c:v>-11.290851016516891</c:v>
                </c:pt>
                <c:pt idx="394">
                  <c:v>-10.706363373924663</c:v>
                </c:pt>
                <c:pt idx="395">
                  <c:v>-11.020157693520984</c:v>
                </c:pt>
                <c:pt idx="396">
                  <c:v>-11.256179304438421</c:v>
                </c:pt>
                <c:pt idx="397">
                  <c:v>-10.849782713886928</c:v>
                </c:pt>
                <c:pt idx="398">
                  <c:v>-10.514526417071508</c:v>
                </c:pt>
                <c:pt idx="399">
                  <c:v>-9.0557504312173709</c:v>
                </c:pt>
                <c:pt idx="400">
                  <c:v>-8.9516445099963811</c:v>
                </c:pt>
                <c:pt idx="401">
                  <c:v>-8.7638569851918842</c:v>
                </c:pt>
                <c:pt idx="402">
                  <c:v>-8.4082056512783634</c:v>
                </c:pt>
                <c:pt idx="403">
                  <c:v>-8.300802926020884</c:v>
                </c:pt>
                <c:pt idx="404">
                  <c:v>-8.3657444875651858</c:v>
                </c:pt>
                <c:pt idx="405">
                  <c:v>-8.3096549885588384</c:v>
                </c:pt>
                <c:pt idx="406">
                  <c:v>-9.7630378240795643</c:v>
                </c:pt>
                <c:pt idx="407">
                  <c:v>-9.7306756394567646</c:v>
                </c:pt>
                <c:pt idx="408">
                  <c:v>-7.9694153135900256</c:v>
                </c:pt>
                <c:pt idx="409">
                  <c:v>-8.0872749414310867</c:v>
                </c:pt>
                <c:pt idx="410">
                  <c:v>-7.8933731154325164</c:v>
                </c:pt>
                <c:pt idx="411">
                  <c:v>-7.659516255604653</c:v>
                </c:pt>
                <c:pt idx="412">
                  <c:v>-7.0470087592943367</c:v>
                </c:pt>
                <c:pt idx="413">
                  <c:v>-6.1356236083162567</c:v>
                </c:pt>
                <c:pt idx="414">
                  <c:v>-5.811501338986174</c:v>
                </c:pt>
                <c:pt idx="415">
                  <c:v>-6.5256231218562482</c:v>
                </c:pt>
                <c:pt idx="416">
                  <c:v>-5.7896230283267736</c:v>
                </c:pt>
                <c:pt idx="417">
                  <c:v>-5.9391627135436096</c:v>
                </c:pt>
                <c:pt idx="418">
                  <c:v>-5.6241071201196196</c:v>
                </c:pt>
                <c:pt idx="419">
                  <c:v>-5.621141762845177</c:v>
                </c:pt>
                <c:pt idx="420">
                  <c:v>-6.2802533511663166</c:v>
                </c:pt>
                <c:pt idx="421">
                  <c:v>-6.8399177358176688</c:v>
                </c:pt>
                <c:pt idx="422">
                  <c:v>-7.9904916063347207</c:v>
                </c:pt>
                <c:pt idx="423">
                  <c:v>-8.9534392413479793</c:v>
                </c:pt>
                <c:pt idx="424">
                  <c:v>-9.1574780014145176</c:v>
                </c:pt>
                <c:pt idx="425">
                  <c:v>-9.9311534243414723</c:v>
                </c:pt>
                <c:pt idx="426">
                  <c:v>-10.966058982862066</c:v>
                </c:pt>
                <c:pt idx="427">
                  <c:v>-11.147210465999391</c:v>
                </c:pt>
                <c:pt idx="428">
                  <c:v>-11.543657749775516</c:v>
                </c:pt>
                <c:pt idx="429">
                  <c:v>-11.615548409448564</c:v>
                </c:pt>
                <c:pt idx="430">
                  <c:v>-11.520938161199515</c:v>
                </c:pt>
                <c:pt idx="431">
                  <c:v>-11.812021540347859</c:v>
                </c:pt>
                <c:pt idx="432">
                  <c:v>-12.37155580934858</c:v>
                </c:pt>
                <c:pt idx="433">
                  <c:v>-11.916112819461134</c:v>
                </c:pt>
                <c:pt idx="434">
                  <c:v>-11.486656326967315</c:v>
                </c:pt>
                <c:pt idx="435">
                  <c:v>-10.965658006160632</c:v>
                </c:pt>
                <c:pt idx="436">
                  <c:v>-10.526523042844175</c:v>
                </c:pt>
                <c:pt idx="437">
                  <c:v>-9.5980081305714009</c:v>
                </c:pt>
                <c:pt idx="438">
                  <c:v>-8.2802135937554393</c:v>
                </c:pt>
                <c:pt idx="439">
                  <c:v>-4.8727584427055382</c:v>
                </c:pt>
                <c:pt idx="440">
                  <c:v>-1.9459699309326441</c:v>
                </c:pt>
                <c:pt idx="441">
                  <c:v>1.9125756096361641</c:v>
                </c:pt>
                <c:pt idx="442">
                  <c:v>5.2144441881622985</c:v>
                </c:pt>
                <c:pt idx="443">
                  <c:v>11.019047250513088</c:v>
                </c:pt>
                <c:pt idx="444">
                  <c:v>16.21280957442454</c:v>
                </c:pt>
                <c:pt idx="445">
                  <c:v>20.422173666125058</c:v>
                </c:pt>
                <c:pt idx="446">
                  <c:v>22.697684214702544</c:v>
                </c:pt>
                <c:pt idx="447">
                  <c:v>23.681084656605293</c:v>
                </c:pt>
                <c:pt idx="448">
                  <c:v>25.425644899922837</c:v>
                </c:pt>
                <c:pt idx="449">
                  <c:v>26.990653742282976</c:v>
                </c:pt>
                <c:pt idx="450">
                  <c:v>26.063537785397568</c:v>
                </c:pt>
                <c:pt idx="451">
                  <c:v>23.183678916249058</c:v>
                </c:pt>
                <c:pt idx="452">
                  <c:v>23.015517398901739</c:v>
                </c:pt>
                <c:pt idx="453">
                  <c:v>21.718193893662196</c:v>
                </c:pt>
                <c:pt idx="454">
                  <c:v>22.448573984231452</c:v>
                </c:pt>
                <c:pt idx="455">
                  <c:v>21.861115434325633</c:v>
                </c:pt>
                <c:pt idx="456">
                  <c:v>21.270854583387695</c:v>
                </c:pt>
                <c:pt idx="457">
                  <c:v>21.842661150284872</c:v>
                </c:pt>
                <c:pt idx="458">
                  <c:v>23.64737301257188</c:v>
                </c:pt>
                <c:pt idx="459">
                  <c:v>25.243409713618735</c:v>
                </c:pt>
                <c:pt idx="460">
                  <c:v>27.221968964436396</c:v>
                </c:pt>
                <c:pt idx="461">
                  <c:v>29.588490583282287</c:v>
                </c:pt>
                <c:pt idx="462">
                  <c:v>30.483501657941719</c:v>
                </c:pt>
                <c:pt idx="463">
                  <c:v>32.567839451458759</c:v>
                </c:pt>
                <c:pt idx="464">
                  <c:v>33.729906082437701</c:v>
                </c:pt>
                <c:pt idx="465">
                  <c:v>33.381788952207323</c:v>
                </c:pt>
                <c:pt idx="466">
                  <c:v>32.818349447337859</c:v>
                </c:pt>
                <c:pt idx="467">
                  <c:v>31.564933366036776</c:v>
                </c:pt>
                <c:pt idx="468">
                  <c:v>29.417329023695689</c:v>
                </c:pt>
                <c:pt idx="469">
                  <c:v>28.998335255858496</c:v>
                </c:pt>
                <c:pt idx="470">
                  <c:v>27.738987638700223</c:v>
                </c:pt>
                <c:pt idx="471">
                  <c:v>25.554330695536585</c:v>
                </c:pt>
                <c:pt idx="472">
                  <c:v>25.262337316455056</c:v>
                </c:pt>
                <c:pt idx="473">
                  <c:v>25.637659495819282</c:v>
                </c:pt>
                <c:pt idx="474">
                  <c:v>25.873215081447491</c:v>
                </c:pt>
                <c:pt idx="475">
                  <c:v>26.481498502825591</c:v>
                </c:pt>
                <c:pt idx="476">
                  <c:v>26.317419021407026</c:v>
                </c:pt>
                <c:pt idx="477">
                  <c:v>26.91972216576405</c:v>
                </c:pt>
                <c:pt idx="478">
                  <c:v>27.671466426945237</c:v>
                </c:pt>
                <c:pt idx="479">
                  <c:v>28.620544176037509</c:v>
                </c:pt>
                <c:pt idx="480">
                  <c:v>27.14049664508158</c:v>
                </c:pt>
                <c:pt idx="481">
                  <c:v>27.396392620546383</c:v>
                </c:pt>
                <c:pt idx="482">
                  <c:v>29.34915071706617</c:v>
                </c:pt>
                <c:pt idx="483">
                  <c:v>30.897160544374511</c:v>
                </c:pt>
                <c:pt idx="484">
                  <c:v>31.755209935326267</c:v>
                </c:pt>
                <c:pt idx="485">
                  <c:v>30.675366113875011</c:v>
                </c:pt>
                <c:pt idx="486">
                  <c:v>30.912470798092791</c:v>
                </c:pt>
                <c:pt idx="487">
                  <c:v>30.715731639342192</c:v>
                </c:pt>
                <c:pt idx="488">
                  <c:v>31.071684298783115</c:v>
                </c:pt>
                <c:pt idx="489">
                  <c:v>28.278102708790524</c:v>
                </c:pt>
                <c:pt idx="490">
                  <c:v>28.59867763542201</c:v>
                </c:pt>
                <c:pt idx="491">
                  <c:v>29.365977473439955</c:v>
                </c:pt>
                <c:pt idx="492">
                  <c:v>29.904485556945627</c:v>
                </c:pt>
                <c:pt idx="493">
                  <c:v>29.507088948342027</c:v>
                </c:pt>
                <c:pt idx="494">
                  <c:v>29.661463637637077</c:v>
                </c:pt>
                <c:pt idx="495">
                  <c:v>29.519271305541817</c:v>
                </c:pt>
                <c:pt idx="496">
                  <c:v>31.13802826769313</c:v>
                </c:pt>
                <c:pt idx="497">
                  <c:v>31.437330372861904</c:v>
                </c:pt>
                <c:pt idx="498">
                  <c:v>30.818724454114577</c:v>
                </c:pt>
                <c:pt idx="499">
                  <c:v>31.343008046129501</c:v>
                </c:pt>
                <c:pt idx="500">
                  <c:v>30.96439123271346</c:v>
                </c:pt>
                <c:pt idx="501">
                  <c:v>30.337076252749728</c:v>
                </c:pt>
                <c:pt idx="502">
                  <c:v>29.442185031049842</c:v>
                </c:pt>
                <c:pt idx="503">
                  <c:v>28.536796305391242</c:v>
                </c:pt>
                <c:pt idx="504">
                  <c:v>26.118862516926704</c:v>
                </c:pt>
                <c:pt idx="505">
                  <c:v>25.06440930948035</c:v>
                </c:pt>
                <c:pt idx="506">
                  <c:v>24.091366443919107</c:v>
                </c:pt>
                <c:pt idx="507">
                  <c:v>23.590067070421931</c:v>
                </c:pt>
                <c:pt idx="508">
                  <c:v>23.722252061529652</c:v>
                </c:pt>
                <c:pt idx="509">
                  <c:v>23.415915092794137</c:v>
                </c:pt>
                <c:pt idx="510">
                  <c:v>21.992151290632339</c:v>
                </c:pt>
                <c:pt idx="511">
                  <c:v>22.320033176094274</c:v>
                </c:pt>
                <c:pt idx="512">
                  <c:v>22.498163356212363</c:v>
                </c:pt>
                <c:pt idx="513">
                  <c:v>22.871155040936067</c:v>
                </c:pt>
                <c:pt idx="514">
                  <c:v>23.716516393137649</c:v>
                </c:pt>
                <c:pt idx="515">
                  <c:v>22.294249325155274</c:v>
                </c:pt>
                <c:pt idx="516">
                  <c:v>21.107008928272389</c:v>
                </c:pt>
                <c:pt idx="517">
                  <c:v>20.872986887029924</c:v>
                </c:pt>
                <c:pt idx="518">
                  <c:v>20.310664324246204</c:v>
                </c:pt>
                <c:pt idx="519">
                  <c:v>18.88483981525027</c:v>
                </c:pt>
                <c:pt idx="520">
                  <c:v>17.534070342919442</c:v>
                </c:pt>
                <c:pt idx="521">
                  <c:v>16.373079449469749</c:v>
                </c:pt>
                <c:pt idx="522">
                  <c:v>16.768031516458059</c:v>
                </c:pt>
                <c:pt idx="523">
                  <c:v>18.920442801917719</c:v>
                </c:pt>
                <c:pt idx="524">
                  <c:v>19.411606956193129</c:v>
                </c:pt>
                <c:pt idx="525">
                  <c:v>19.577073511013445</c:v>
                </c:pt>
                <c:pt idx="526">
                  <c:v>20.920100276259898</c:v>
                </c:pt>
                <c:pt idx="527">
                  <c:v>20.692222351126279</c:v>
                </c:pt>
                <c:pt idx="528">
                  <c:v>20.533888509865761</c:v>
                </c:pt>
                <c:pt idx="529">
                  <c:v>21.104474798856664</c:v>
                </c:pt>
                <c:pt idx="530">
                  <c:v>19.325592289584115</c:v>
                </c:pt>
                <c:pt idx="531">
                  <c:v>18.243695368155223</c:v>
                </c:pt>
                <c:pt idx="532">
                  <c:v>17.555845637708337</c:v>
                </c:pt>
                <c:pt idx="533">
                  <c:v>15.999338993084965</c:v>
                </c:pt>
                <c:pt idx="534">
                  <c:v>16.422428762068122</c:v>
                </c:pt>
                <c:pt idx="535">
                  <c:v>16.41711009384176</c:v>
                </c:pt>
                <c:pt idx="536">
                  <c:v>15.695826327058816</c:v>
                </c:pt>
                <c:pt idx="537">
                  <c:v>15.874644886565024</c:v>
                </c:pt>
                <c:pt idx="538">
                  <c:v>16.208677896687139</c:v>
                </c:pt>
                <c:pt idx="539">
                  <c:v>16.254650344463951</c:v>
                </c:pt>
                <c:pt idx="540">
                  <c:v>16.346100070114261</c:v>
                </c:pt>
                <c:pt idx="541">
                  <c:v>16.353721545291442</c:v>
                </c:pt>
                <c:pt idx="542">
                  <c:v>16.138793143705783</c:v>
                </c:pt>
                <c:pt idx="543">
                  <c:v>16.281447246395349</c:v>
                </c:pt>
                <c:pt idx="544">
                  <c:v>16.942459714817577</c:v>
                </c:pt>
                <c:pt idx="545">
                  <c:v>16.613152573525841</c:v>
                </c:pt>
                <c:pt idx="546">
                  <c:v>16.964024925367799</c:v>
                </c:pt>
                <c:pt idx="547">
                  <c:v>16.185652250296055</c:v>
                </c:pt>
                <c:pt idx="548">
                  <c:v>15.814651720349881</c:v>
                </c:pt>
                <c:pt idx="549">
                  <c:v>14.562965494978828</c:v>
                </c:pt>
                <c:pt idx="550">
                  <c:v>13.473489171492124</c:v>
                </c:pt>
                <c:pt idx="551">
                  <c:v>12.671121474841311</c:v>
                </c:pt>
                <c:pt idx="552">
                  <c:v>12.18355655131983</c:v>
                </c:pt>
                <c:pt idx="553">
                  <c:v>10.836388888441068</c:v>
                </c:pt>
                <c:pt idx="554">
                  <c:v>10.252566972003162</c:v>
                </c:pt>
                <c:pt idx="555">
                  <c:v>9.1975316413330059</c:v>
                </c:pt>
                <c:pt idx="556">
                  <c:v>8.7088334062228068</c:v>
                </c:pt>
                <c:pt idx="557">
                  <c:v>8.4330563443263546</c:v>
                </c:pt>
                <c:pt idx="558">
                  <c:v>8.1427579368498773</c:v>
                </c:pt>
                <c:pt idx="559">
                  <c:v>7.0044985346454993</c:v>
                </c:pt>
                <c:pt idx="560">
                  <c:v>5.1933120363407923</c:v>
                </c:pt>
                <c:pt idx="561">
                  <c:v>4.4793951878119893</c:v>
                </c:pt>
                <c:pt idx="562">
                  <c:v>4.1795026927942356</c:v>
                </c:pt>
                <c:pt idx="563">
                  <c:v>4.2697532486854444</c:v>
                </c:pt>
                <c:pt idx="564">
                  <c:v>4.2637237762435181</c:v>
                </c:pt>
                <c:pt idx="565">
                  <c:v>3.1378578446580434</c:v>
                </c:pt>
                <c:pt idx="566">
                  <c:v>3.4557516088204245</c:v>
                </c:pt>
                <c:pt idx="567">
                  <c:v>4.2439171258484363</c:v>
                </c:pt>
                <c:pt idx="568">
                  <c:v>4.1619803324222628</c:v>
                </c:pt>
                <c:pt idx="569">
                  <c:v>4.0276966231445597</c:v>
                </c:pt>
                <c:pt idx="570">
                  <c:v>4.3745606273832216</c:v>
                </c:pt>
                <c:pt idx="571">
                  <c:v>4.3359350466081255</c:v>
                </c:pt>
                <c:pt idx="572">
                  <c:v>4.2680156771780009</c:v>
                </c:pt>
                <c:pt idx="573">
                  <c:v>4.8501157258968153</c:v>
                </c:pt>
                <c:pt idx="574">
                  <c:v>6.2951623482340224</c:v>
                </c:pt>
                <c:pt idx="575">
                  <c:v>6.1889829595872659</c:v>
                </c:pt>
                <c:pt idx="576">
                  <c:v>6.0903390917347142</c:v>
                </c:pt>
                <c:pt idx="577">
                  <c:v>5.9266981646519596</c:v>
                </c:pt>
                <c:pt idx="578">
                  <c:v>6.331826802555903</c:v>
                </c:pt>
                <c:pt idx="579">
                  <c:v>6.5580801334147756</c:v>
                </c:pt>
                <c:pt idx="580">
                  <c:v>6.7005665799358543</c:v>
                </c:pt>
                <c:pt idx="581">
                  <c:v>5.9532336336232907</c:v>
                </c:pt>
                <c:pt idx="582">
                  <c:v>6.8759885059387766</c:v>
                </c:pt>
                <c:pt idx="583">
                  <c:v>7.1894203486710255</c:v>
                </c:pt>
                <c:pt idx="584">
                  <c:v>7.3505574726178464</c:v>
                </c:pt>
                <c:pt idx="585">
                  <c:v>7.0277639489597634</c:v>
                </c:pt>
                <c:pt idx="586">
                  <c:v>6.9776613417818467</c:v>
                </c:pt>
                <c:pt idx="587">
                  <c:v>7.4263998110916489</c:v>
                </c:pt>
                <c:pt idx="588">
                  <c:v>8.3956295256025921</c:v>
                </c:pt>
                <c:pt idx="589">
                  <c:v>7.0760098145721342</c:v>
                </c:pt>
                <c:pt idx="590">
                  <c:v>6.8502494459171226</c:v>
                </c:pt>
                <c:pt idx="591">
                  <c:v>6.77203801161893</c:v>
                </c:pt>
                <c:pt idx="592">
                  <c:v>7.1865876191018128</c:v>
                </c:pt>
                <c:pt idx="593">
                  <c:v>7.1052580706792758</c:v>
                </c:pt>
                <c:pt idx="594">
                  <c:v>7.4650179585081116</c:v>
                </c:pt>
                <c:pt idx="595">
                  <c:v>6.9778088850223901</c:v>
                </c:pt>
                <c:pt idx="596">
                  <c:v>7.245434014562508</c:v>
                </c:pt>
                <c:pt idx="597">
                  <c:v>7.2325225826167863</c:v>
                </c:pt>
                <c:pt idx="598">
                  <c:v>7.1712095492287009</c:v>
                </c:pt>
                <c:pt idx="599">
                  <c:v>6.1735058419983373</c:v>
                </c:pt>
                <c:pt idx="600">
                  <c:v>5.7670779158896206</c:v>
                </c:pt>
                <c:pt idx="601">
                  <c:v>4.6262117432680645</c:v>
                </c:pt>
                <c:pt idx="602">
                  <c:v>3.9354941296855501</c:v>
                </c:pt>
                <c:pt idx="603">
                  <c:v>3.9189319763591408</c:v>
                </c:pt>
                <c:pt idx="604">
                  <c:v>4.0508025182601974</c:v>
                </c:pt>
                <c:pt idx="605">
                  <c:v>3.9600792963592424</c:v>
                </c:pt>
                <c:pt idx="606">
                  <c:v>4.4745975327765217</c:v>
                </c:pt>
                <c:pt idx="607">
                  <c:v>4.6996210555998896</c:v>
                </c:pt>
                <c:pt idx="608">
                  <c:v>4.218965532269201</c:v>
                </c:pt>
                <c:pt idx="609">
                  <c:v>4.4764638501289271</c:v>
                </c:pt>
                <c:pt idx="610">
                  <c:v>4.6663601321971706</c:v>
                </c:pt>
                <c:pt idx="611">
                  <c:v>4.4428474790735253</c:v>
                </c:pt>
                <c:pt idx="612">
                  <c:v>4.3534258756031399</c:v>
                </c:pt>
                <c:pt idx="613">
                  <c:v>4.4307145145230988</c:v>
                </c:pt>
                <c:pt idx="614">
                  <c:v>4.4429053067942306</c:v>
                </c:pt>
                <c:pt idx="615">
                  <c:v>5.0698896852899624</c:v>
                </c:pt>
                <c:pt idx="616">
                  <c:v>5.0416230158987068</c:v>
                </c:pt>
                <c:pt idx="617">
                  <c:v>4.554359746740154</c:v>
                </c:pt>
                <c:pt idx="618">
                  <c:v>4.4495775443905137</c:v>
                </c:pt>
                <c:pt idx="619">
                  <c:v>4.1413950921485254</c:v>
                </c:pt>
                <c:pt idx="620">
                  <c:v>3.7080600278771558</c:v>
                </c:pt>
                <c:pt idx="621">
                  <c:v>3.8459004716241236</c:v>
                </c:pt>
                <c:pt idx="622">
                  <c:v>3.4714393574086135</c:v>
                </c:pt>
                <c:pt idx="623">
                  <c:v>3.598653638648837</c:v>
                </c:pt>
                <c:pt idx="624">
                  <c:v>5.0095941838116085</c:v>
                </c:pt>
                <c:pt idx="625">
                  <c:v>5.5610544220082661</c:v>
                </c:pt>
                <c:pt idx="626">
                  <c:v>6.0982409154370432</c:v>
                </c:pt>
                <c:pt idx="627">
                  <c:v>6.2267755963457807</c:v>
                </c:pt>
                <c:pt idx="628">
                  <c:v>6.3857903644687992</c:v>
                </c:pt>
                <c:pt idx="629">
                  <c:v>6.485322696260396</c:v>
                </c:pt>
                <c:pt idx="630">
                  <c:v>5.9970475917909623</c:v>
                </c:pt>
                <c:pt idx="631">
                  <c:v>5.1035980894121975</c:v>
                </c:pt>
                <c:pt idx="632">
                  <c:v>5.1418109019118896</c:v>
                </c:pt>
                <c:pt idx="633">
                  <c:v>5.1114326936099657</c:v>
                </c:pt>
                <c:pt idx="634">
                  <c:v>5.0832305790628149</c:v>
                </c:pt>
                <c:pt idx="635">
                  <c:v>5.2290419511040165</c:v>
                </c:pt>
                <c:pt idx="636">
                  <c:v>5.5639960678998026</c:v>
                </c:pt>
                <c:pt idx="637">
                  <c:v>4.8997960785425629</c:v>
                </c:pt>
                <c:pt idx="638">
                  <c:v>4.4453465467725373</c:v>
                </c:pt>
                <c:pt idx="639">
                  <c:v>4.5982586251411748</c:v>
                </c:pt>
                <c:pt idx="640">
                  <c:v>4.2906555220368015</c:v>
                </c:pt>
                <c:pt idx="641">
                  <c:v>4.3535276682085966</c:v>
                </c:pt>
                <c:pt idx="642">
                  <c:v>3.900278323961722</c:v>
                </c:pt>
                <c:pt idx="643">
                  <c:v>3.6650228021672953</c:v>
                </c:pt>
                <c:pt idx="644">
                  <c:v>3.9505798251997897</c:v>
                </c:pt>
                <c:pt idx="645">
                  <c:v>4.3682017638190747</c:v>
                </c:pt>
                <c:pt idx="646">
                  <c:v>3.8920789924885404</c:v>
                </c:pt>
                <c:pt idx="647">
                  <c:v>4.1857757851414714</c:v>
                </c:pt>
                <c:pt idx="648">
                  <c:v>4.1990644559742405</c:v>
                </c:pt>
                <c:pt idx="649">
                  <c:v>4.1467767592330853</c:v>
                </c:pt>
                <c:pt idx="650">
                  <c:v>4.0687373262297974</c:v>
                </c:pt>
                <c:pt idx="651">
                  <c:v>4.6770140265567255</c:v>
                </c:pt>
                <c:pt idx="652">
                  <c:v>4.3680767290348248</c:v>
                </c:pt>
                <c:pt idx="653">
                  <c:v>4.3470507042201429</c:v>
                </c:pt>
                <c:pt idx="654">
                  <c:v>4.0551174896039743</c:v>
                </c:pt>
                <c:pt idx="655">
                  <c:v>3.5774970321400406</c:v>
                </c:pt>
                <c:pt idx="656">
                  <c:v>3.9775127342685783</c:v>
                </c:pt>
                <c:pt idx="657">
                  <c:v>3.9767093027371025</c:v>
                </c:pt>
                <c:pt idx="658">
                  <c:v>3.9136885033898223</c:v>
                </c:pt>
                <c:pt idx="659">
                  <c:v>3.4494318580570247</c:v>
                </c:pt>
                <c:pt idx="660">
                  <c:v>3.1364444335302868</c:v>
                </c:pt>
                <c:pt idx="661">
                  <c:v>2.6727088896744311</c:v>
                </c:pt>
                <c:pt idx="662">
                  <c:v>3.0978397171045691</c:v>
                </c:pt>
                <c:pt idx="663">
                  <c:v>3.0879363468061158</c:v>
                </c:pt>
                <c:pt idx="664">
                  <c:v>3.3284310830476613</c:v>
                </c:pt>
                <c:pt idx="665">
                  <c:v>3.5889455187020838</c:v>
                </c:pt>
                <c:pt idx="666">
                  <c:v>4.8414127903123276</c:v>
                </c:pt>
                <c:pt idx="667">
                  <c:v>4.7646524587111019</c:v>
                </c:pt>
                <c:pt idx="668">
                  <c:v>5.3074005531187725</c:v>
                </c:pt>
                <c:pt idx="669">
                  <c:v>5.487858628646701</c:v>
                </c:pt>
                <c:pt idx="670">
                  <c:v>5.1840796053025811</c:v>
                </c:pt>
                <c:pt idx="671">
                  <c:v>5.4234835045406848</c:v>
                </c:pt>
                <c:pt idx="672">
                  <c:v>5.4645633481632379</c:v>
                </c:pt>
                <c:pt idx="673">
                  <c:v>4.923475019152856</c:v>
                </c:pt>
                <c:pt idx="674">
                  <c:v>5.4175598159516563</c:v>
                </c:pt>
                <c:pt idx="675">
                  <c:v>5.5417088408920705</c:v>
                </c:pt>
                <c:pt idx="676">
                  <c:v>5.6905967135165882</c:v>
                </c:pt>
                <c:pt idx="677">
                  <c:v>5.7458377512764764</c:v>
                </c:pt>
                <c:pt idx="678">
                  <c:v>5.3208444870243978</c:v>
                </c:pt>
                <c:pt idx="679">
                  <c:v>7.0834065133027195</c:v>
                </c:pt>
                <c:pt idx="680">
                  <c:v>8.0700465398453876</c:v>
                </c:pt>
                <c:pt idx="681">
                  <c:v>8.0283874381852112</c:v>
                </c:pt>
                <c:pt idx="682">
                  <c:v>8.3772973349965927</c:v>
                </c:pt>
                <c:pt idx="683">
                  <c:v>8.3913608311659118</c:v>
                </c:pt>
                <c:pt idx="684">
                  <c:v>8.8766207591808559</c:v>
                </c:pt>
                <c:pt idx="685">
                  <c:v>8.2375369688783131</c:v>
                </c:pt>
                <c:pt idx="686">
                  <c:v>8.5507597789586534</c:v>
                </c:pt>
                <c:pt idx="687">
                  <c:v>8.6402955136376658</c:v>
                </c:pt>
                <c:pt idx="688">
                  <c:v>8.996047865121481</c:v>
                </c:pt>
                <c:pt idx="689">
                  <c:v>8.8954864367830435</c:v>
                </c:pt>
                <c:pt idx="690">
                  <c:v>8.9995114236991363</c:v>
                </c:pt>
                <c:pt idx="691">
                  <c:v>9.0548976059881401</c:v>
                </c:pt>
                <c:pt idx="692">
                  <c:v>9.3456839024502756</c:v>
                </c:pt>
                <c:pt idx="693">
                  <c:v>8.649124530090587</c:v>
                </c:pt>
                <c:pt idx="694">
                  <c:v>8.9333599569794817</c:v>
                </c:pt>
                <c:pt idx="695">
                  <c:v>10.371154568388192</c:v>
                </c:pt>
                <c:pt idx="696">
                  <c:v>12.650943646810955</c:v>
                </c:pt>
                <c:pt idx="697">
                  <c:v>12.467139619845486</c:v>
                </c:pt>
                <c:pt idx="698">
                  <c:v>11.846306685053397</c:v>
                </c:pt>
                <c:pt idx="699">
                  <c:v>12.146342810565374</c:v>
                </c:pt>
                <c:pt idx="700">
                  <c:v>11.711174265412646</c:v>
                </c:pt>
                <c:pt idx="701">
                  <c:v>9.4189008433919685</c:v>
                </c:pt>
                <c:pt idx="702">
                  <c:v>8.6194423424240902</c:v>
                </c:pt>
                <c:pt idx="703">
                  <c:v>7.7064575985897248</c:v>
                </c:pt>
                <c:pt idx="704">
                  <c:v>6.8940849909424387</c:v>
                </c:pt>
                <c:pt idx="705">
                  <c:v>6.2920496854876902</c:v>
                </c:pt>
                <c:pt idx="706">
                  <c:v>5.7145001272852696</c:v>
                </c:pt>
                <c:pt idx="707">
                  <c:v>4.942599185977044</c:v>
                </c:pt>
                <c:pt idx="708">
                  <c:v>6.6972487038242132</c:v>
                </c:pt>
                <c:pt idx="709">
                  <c:v>5.3947454009120017</c:v>
                </c:pt>
                <c:pt idx="710">
                  <c:v>3.4194740451778891</c:v>
                </c:pt>
                <c:pt idx="711">
                  <c:v>3.587769018293554</c:v>
                </c:pt>
                <c:pt idx="712">
                  <c:v>3.8089302716214077</c:v>
                </c:pt>
                <c:pt idx="713">
                  <c:v>4.0590096479222177</c:v>
                </c:pt>
                <c:pt idx="714">
                  <c:v>3.6679828817460627</c:v>
                </c:pt>
                <c:pt idx="715">
                  <c:v>3.4125120399554461</c:v>
                </c:pt>
                <c:pt idx="716">
                  <c:v>3.1358821714241025</c:v>
                </c:pt>
                <c:pt idx="717">
                  <c:v>2.3817789407411509</c:v>
                </c:pt>
                <c:pt idx="718">
                  <c:v>1.8923034007715398</c:v>
                </c:pt>
                <c:pt idx="719">
                  <c:v>1.7121767912163894</c:v>
                </c:pt>
                <c:pt idx="720">
                  <c:v>2.2800290844283198</c:v>
                </c:pt>
                <c:pt idx="721">
                  <c:v>2.7375177490882399</c:v>
                </c:pt>
                <c:pt idx="722">
                  <c:v>1.2289492374581459</c:v>
                </c:pt>
                <c:pt idx="723">
                  <c:v>1.110665273610064</c:v>
                </c:pt>
                <c:pt idx="724">
                  <c:v>0.93547102884359512</c:v>
                </c:pt>
                <c:pt idx="725">
                  <c:v>0.84751254158878297</c:v>
                </c:pt>
                <c:pt idx="726">
                  <c:v>0.27798753481976224</c:v>
                </c:pt>
                <c:pt idx="727">
                  <c:v>-0.60552303009429587</c:v>
                </c:pt>
                <c:pt idx="728">
                  <c:v>-2.0254128447071782</c:v>
                </c:pt>
                <c:pt idx="729">
                  <c:v>-1.8742989679520836</c:v>
                </c:pt>
                <c:pt idx="730">
                  <c:v>-2.1437178382755775</c:v>
                </c:pt>
                <c:pt idx="731">
                  <c:v>-2.2421055009198745</c:v>
                </c:pt>
                <c:pt idx="732">
                  <c:v>-1.9193930875373399</c:v>
                </c:pt>
                <c:pt idx="733">
                  <c:v>-1.7305697114214618</c:v>
                </c:pt>
                <c:pt idx="734">
                  <c:v>-2.4921447043853613</c:v>
                </c:pt>
                <c:pt idx="735">
                  <c:v>-1.5050348679618597</c:v>
                </c:pt>
                <c:pt idx="736">
                  <c:v>-2.1905445081834141</c:v>
                </c:pt>
                <c:pt idx="737">
                  <c:v>-2.8317992425996272</c:v>
                </c:pt>
                <c:pt idx="738">
                  <c:v>-3.1892892192616844</c:v>
                </c:pt>
                <c:pt idx="739">
                  <c:v>-3.7768845391445169</c:v>
                </c:pt>
                <c:pt idx="740">
                  <c:v>-4.1165905219336372</c:v>
                </c:pt>
                <c:pt idx="741">
                  <c:v>-2.5677646664526317</c:v>
                </c:pt>
                <c:pt idx="742">
                  <c:v>-2.8640379837706491</c:v>
                </c:pt>
                <c:pt idx="743">
                  <c:v>-3.022749171622471</c:v>
                </c:pt>
                <c:pt idx="744">
                  <c:v>-1.5392417097305215</c:v>
                </c:pt>
                <c:pt idx="745">
                  <c:v>0.25101918615740565</c:v>
                </c:pt>
                <c:pt idx="746">
                  <c:v>2.1231080582193016</c:v>
                </c:pt>
                <c:pt idx="747">
                  <c:v>4.4754604768942086</c:v>
                </c:pt>
                <c:pt idx="748">
                  <c:v>5.2136173982900988</c:v>
                </c:pt>
                <c:pt idx="749">
                  <c:v>7.4568333019385324</c:v>
                </c:pt>
                <c:pt idx="750">
                  <c:v>9.1815093300235997</c:v>
                </c:pt>
                <c:pt idx="751">
                  <c:v>9.3278282578995633</c:v>
                </c:pt>
                <c:pt idx="752">
                  <c:v>9.7984491397842248</c:v>
                </c:pt>
                <c:pt idx="753">
                  <c:v>9.9068339403415031</c:v>
                </c:pt>
                <c:pt idx="754">
                  <c:v>9.2065568854368003</c:v>
                </c:pt>
                <c:pt idx="755">
                  <c:v>9.1528361549707302</c:v>
                </c:pt>
                <c:pt idx="756">
                  <c:v>8.6950283372768933</c:v>
                </c:pt>
                <c:pt idx="757">
                  <c:v>9.8264492081877872</c:v>
                </c:pt>
                <c:pt idx="758">
                  <c:v>9.4975166864610809</c:v>
                </c:pt>
                <c:pt idx="759">
                  <c:v>8.9674524834073424</c:v>
                </c:pt>
                <c:pt idx="760">
                  <c:v>9.6363628433544637</c:v>
                </c:pt>
                <c:pt idx="761">
                  <c:v>10.20528201333271</c:v>
                </c:pt>
                <c:pt idx="762">
                  <c:v>10.405927223554675</c:v>
                </c:pt>
                <c:pt idx="763">
                  <c:v>10.651885366396725</c:v>
                </c:pt>
                <c:pt idx="764">
                  <c:v>9.8739998860707541</c:v>
                </c:pt>
                <c:pt idx="765">
                  <c:v>10.031995928003122</c:v>
                </c:pt>
                <c:pt idx="766">
                  <c:v>10.226081007677795</c:v>
                </c:pt>
                <c:pt idx="767">
                  <c:v>9.8899204420086004</c:v>
                </c:pt>
                <c:pt idx="768">
                  <c:v>9.7514731959771499</c:v>
                </c:pt>
                <c:pt idx="769">
                  <c:v>9.6799501320634249</c:v>
                </c:pt>
                <c:pt idx="770">
                  <c:v>9.5758823062982561</c:v>
                </c:pt>
                <c:pt idx="771">
                  <c:v>11.142979532921634</c:v>
                </c:pt>
                <c:pt idx="772">
                  <c:v>12.962619308393528</c:v>
                </c:pt>
                <c:pt idx="773">
                  <c:v>11.882444617844087</c:v>
                </c:pt>
                <c:pt idx="774">
                  <c:v>12.504268549634086</c:v>
                </c:pt>
                <c:pt idx="775">
                  <c:v>12.480867166963874</c:v>
                </c:pt>
                <c:pt idx="776">
                  <c:v>13.01451319083198</c:v>
                </c:pt>
                <c:pt idx="777">
                  <c:v>12.691418566586334</c:v>
                </c:pt>
                <c:pt idx="778">
                  <c:v>11.51478985812922</c:v>
                </c:pt>
                <c:pt idx="779">
                  <c:v>9.6005724474424188</c:v>
                </c:pt>
                <c:pt idx="780">
                  <c:v>10.797847718107706</c:v>
                </c:pt>
                <c:pt idx="781">
                  <c:v>10.491794695720287</c:v>
                </c:pt>
                <c:pt idx="782">
                  <c:v>11.202166324855074</c:v>
                </c:pt>
                <c:pt idx="783">
                  <c:v>11.426473797228564</c:v>
                </c:pt>
                <c:pt idx="784">
                  <c:v>10.460190293438387</c:v>
                </c:pt>
                <c:pt idx="785">
                  <c:v>11.790370164950032</c:v>
                </c:pt>
                <c:pt idx="786">
                  <c:v>13.316960359536397</c:v>
                </c:pt>
                <c:pt idx="787">
                  <c:v>12.466396454005146</c:v>
                </c:pt>
                <c:pt idx="788">
                  <c:v>12.574205088421104</c:v>
                </c:pt>
                <c:pt idx="789">
                  <c:v>12.273440684372973</c:v>
                </c:pt>
                <c:pt idx="790">
                  <c:v>12.489179102207364</c:v>
                </c:pt>
                <c:pt idx="791">
                  <c:v>14.217503439858458</c:v>
                </c:pt>
                <c:pt idx="792">
                  <c:v>14.350447089110746</c:v>
                </c:pt>
                <c:pt idx="793">
                  <c:v>13.79174728145202</c:v>
                </c:pt>
                <c:pt idx="794">
                  <c:v>14.667887041257099</c:v>
                </c:pt>
                <c:pt idx="795">
                  <c:v>14.101898179548725</c:v>
                </c:pt>
                <c:pt idx="796">
                  <c:v>14.321983215463202</c:v>
                </c:pt>
                <c:pt idx="797">
                  <c:v>14.255125299249571</c:v>
                </c:pt>
                <c:pt idx="798">
                  <c:v>13.475926757207406</c:v>
                </c:pt>
                <c:pt idx="799">
                  <c:v>14.639233003089997</c:v>
                </c:pt>
                <c:pt idx="800">
                  <c:v>13.983271514354097</c:v>
                </c:pt>
                <c:pt idx="801">
                  <c:v>14.11807088379587</c:v>
                </c:pt>
                <c:pt idx="802">
                  <c:v>13.734867857801015</c:v>
                </c:pt>
                <c:pt idx="803">
                  <c:v>12.58732602521842</c:v>
                </c:pt>
                <c:pt idx="804">
                  <c:v>11.824237555294866</c:v>
                </c:pt>
                <c:pt idx="805">
                  <c:v>10.875884845946844</c:v>
                </c:pt>
                <c:pt idx="806">
                  <c:v>9.0329009513159111</c:v>
                </c:pt>
                <c:pt idx="807">
                  <c:v>9.2988819180186955</c:v>
                </c:pt>
                <c:pt idx="808">
                  <c:v>8.489686788151527</c:v>
                </c:pt>
                <c:pt idx="809">
                  <c:v>8.1500351157620745</c:v>
                </c:pt>
                <c:pt idx="810">
                  <c:v>8.0570614422000641</c:v>
                </c:pt>
                <c:pt idx="811">
                  <c:v>7.187425953664575</c:v>
                </c:pt>
                <c:pt idx="812">
                  <c:v>7.1734519732418809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cat>
            <c:strRef>
              <c:f>'Indicadores Semanais'!$Y$9:$Y$824</c:f>
              <c:strCache>
                <c:ptCount val="81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15">
                  <c:v>27-03-2022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-5.4009559245325391</c:v>
                </c:pt>
                <c:pt idx="366">
                  <c:v>-5.4009559245325391</c:v>
                </c:pt>
                <c:pt idx="367">
                  <c:v>-5.4009559245325391</c:v>
                </c:pt>
                <c:pt idx="368">
                  <c:v>-5.4009559245325391</c:v>
                </c:pt>
                <c:pt idx="369">
                  <c:v>-5.4009559245325391</c:v>
                </c:pt>
                <c:pt idx="370">
                  <c:v>-5.4009559245325391</c:v>
                </c:pt>
                <c:pt idx="371">
                  <c:v>-5.4009559245325391</c:v>
                </c:pt>
                <c:pt idx="372">
                  <c:v>-5.4009559245325391</c:v>
                </c:pt>
                <c:pt idx="373">
                  <c:v>-5.4009559245325391</c:v>
                </c:pt>
                <c:pt idx="374">
                  <c:v>-5.4009559245325391</c:v>
                </c:pt>
                <c:pt idx="375">
                  <c:v>-5.4009559245325391</c:v>
                </c:pt>
                <c:pt idx="376">
                  <c:v>-5.4009559245325391</c:v>
                </c:pt>
                <c:pt idx="377">
                  <c:v>-5.4009559245325391</c:v>
                </c:pt>
                <c:pt idx="378">
                  <c:v>-5.4009559245325391</c:v>
                </c:pt>
                <c:pt idx="379">
                  <c:v>-5.4009559245325391</c:v>
                </c:pt>
                <c:pt idx="380">
                  <c:v>-5.4009559245325391</c:v>
                </c:pt>
                <c:pt idx="381">
                  <c:v>-5.4009559245325391</c:v>
                </c:pt>
                <c:pt idx="382">
                  <c:v>-5.4009559245325391</c:v>
                </c:pt>
                <c:pt idx="383">
                  <c:v>-5.4009559245325391</c:v>
                </c:pt>
                <c:pt idx="384">
                  <c:v>-5.4009559245325391</c:v>
                </c:pt>
                <c:pt idx="385">
                  <c:v>-5.4009559245325391</c:v>
                </c:pt>
                <c:pt idx="386">
                  <c:v>-5.4009559245325391</c:v>
                </c:pt>
                <c:pt idx="387">
                  <c:v>-5.4009559245325391</c:v>
                </c:pt>
                <c:pt idx="388">
                  <c:v>-5.4009559245325391</c:v>
                </c:pt>
                <c:pt idx="389">
                  <c:v>-5.4009559245325391</c:v>
                </c:pt>
                <c:pt idx="390">
                  <c:v>-5.4009559245325391</c:v>
                </c:pt>
                <c:pt idx="391">
                  <c:v>-5.4009559245325391</c:v>
                </c:pt>
                <c:pt idx="392">
                  <c:v>-5.4009559245325391</c:v>
                </c:pt>
                <c:pt idx="393">
                  <c:v>-5.4009559245325391</c:v>
                </c:pt>
                <c:pt idx="394">
                  <c:v>-5.4009559245325391</c:v>
                </c:pt>
                <c:pt idx="395">
                  <c:v>-5.4009559245325391</c:v>
                </c:pt>
                <c:pt idx="396">
                  <c:v>-5.4009559245325391</c:v>
                </c:pt>
                <c:pt idx="397">
                  <c:v>-5.4009559245325391</c:v>
                </c:pt>
                <c:pt idx="398">
                  <c:v>-5.4009559245325391</c:v>
                </c:pt>
                <c:pt idx="399">
                  <c:v>-5.4009559245325391</c:v>
                </c:pt>
                <c:pt idx="400">
                  <c:v>-5.4009559245325391</c:v>
                </c:pt>
                <c:pt idx="401">
                  <c:v>-5.4009559245325391</c:v>
                </c:pt>
                <c:pt idx="402">
                  <c:v>-5.4009559245325391</c:v>
                </c:pt>
                <c:pt idx="403">
                  <c:v>-5.4009559245325391</c:v>
                </c:pt>
                <c:pt idx="404">
                  <c:v>-5.4009559245325391</c:v>
                </c:pt>
                <c:pt idx="405">
                  <c:v>-5.4009559245325391</c:v>
                </c:pt>
                <c:pt idx="406">
                  <c:v>-5.4009559245325391</c:v>
                </c:pt>
                <c:pt idx="407">
                  <c:v>-5.4009559245325391</c:v>
                </c:pt>
                <c:pt idx="408">
                  <c:v>-5.4009559245325391</c:v>
                </c:pt>
                <c:pt idx="409">
                  <c:v>-5.4009559245325391</c:v>
                </c:pt>
                <c:pt idx="410">
                  <c:v>-5.4009559245325391</c:v>
                </c:pt>
                <c:pt idx="411">
                  <c:v>-5.4009559245325391</c:v>
                </c:pt>
                <c:pt idx="412">
                  <c:v>-5.4009559245325391</c:v>
                </c:pt>
                <c:pt idx="413">
                  <c:v>-5.4009559245325391</c:v>
                </c:pt>
                <c:pt idx="414">
                  <c:v>-5.4009559245325391</c:v>
                </c:pt>
                <c:pt idx="415">
                  <c:v>-5.4009559245325391</c:v>
                </c:pt>
                <c:pt idx="416">
                  <c:v>-5.4009559245325391</c:v>
                </c:pt>
                <c:pt idx="417">
                  <c:v>-5.4009559245325391</c:v>
                </c:pt>
                <c:pt idx="418">
                  <c:v>-5.4009559245325391</c:v>
                </c:pt>
                <c:pt idx="419">
                  <c:v>-5.4009559245325391</c:v>
                </c:pt>
                <c:pt idx="420">
                  <c:v>-5.4009559245325391</c:v>
                </c:pt>
                <c:pt idx="421">
                  <c:v>-5.4009559245325391</c:v>
                </c:pt>
                <c:pt idx="422">
                  <c:v>-5.4009559245325391</c:v>
                </c:pt>
                <c:pt idx="423">
                  <c:v>-5.4009559245325391</c:v>
                </c:pt>
                <c:pt idx="424">
                  <c:v>-5.4009559245325391</c:v>
                </c:pt>
                <c:pt idx="425">
                  <c:v>-5.4009559245325391</c:v>
                </c:pt>
                <c:pt idx="426">
                  <c:v>-5.4009559245325391</c:v>
                </c:pt>
                <c:pt idx="427">
                  <c:v>-5.4009559245325391</c:v>
                </c:pt>
                <c:pt idx="428">
                  <c:v>-5.4009559245325391</c:v>
                </c:pt>
                <c:pt idx="429">
                  <c:v>-5.4009559245325391</c:v>
                </c:pt>
                <c:pt idx="430">
                  <c:v>-5.4009559245325391</c:v>
                </c:pt>
                <c:pt idx="431">
                  <c:v>-5.4009559245325391</c:v>
                </c:pt>
                <c:pt idx="432">
                  <c:v>-5.4009559245325391</c:v>
                </c:pt>
                <c:pt idx="433">
                  <c:v>-5.4009559245325391</c:v>
                </c:pt>
                <c:pt idx="434">
                  <c:v>-5.4009559245325391</c:v>
                </c:pt>
                <c:pt idx="435">
                  <c:v>-5.4009559245325391</c:v>
                </c:pt>
                <c:pt idx="436">
                  <c:v>-5.4009559245325391</c:v>
                </c:pt>
                <c:pt idx="437">
                  <c:v>-5.4009559245325391</c:v>
                </c:pt>
                <c:pt idx="438">
                  <c:v>-5.4009559245325391</c:v>
                </c:pt>
                <c:pt idx="439">
                  <c:v>-5.4009559245325391</c:v>
                </c:pt>
                <c:pt idx="440">
                  <c:v>-5.4009559245325391</c:v>
                </c:pt>
                <c:pt idx="441">
                  <c:v>-5.4009559245325391</c:v>
                </c:pt>
                <c:pt idx="442">
                  <c:v>-5.4009559245325391</c:v>
                </c:pt>
                <c:pt idx="443">
                  <c:v>-5.4009559245325391</c:v>
                </c:pt>
                <c:pt idx="444">
                  <c:v>-5.4009559245325391</c:v>
                </c:pt>
                <c:pt idx="445">
                  <c:v>-5.4009559245325391</c:v>
                </c:pt>
                <c:pt idx="446">
                  <c:v>-5.4009559245325391</c:v>
                </c:pt>
                <c:pt idx="447">
                  <c:v>-5.4009559245325391</c:v>
                </c:pt>
                <c:pt idx="448">
                  <c:v>-5.4009559245325391</c:v>
                </c:pt>
                <c:pt idx="449">
                  <c:v>-5.4009559245325391</c:v>
                </c:pt>
                <c:pt idx="450">
                  <c:v>-5.4009559245325391</c:v>
                </c:pt>
                <c:pt idx="451">
                  <c:v>-5.4009559245325391</c:v>
                </c:pt>
                <c:pt idx="452">
                  <c:v>-5.4009559245325391</c:v>
                </c:pt>
                <c:pt idx="453">
                  <c:v>-5.4009559245325391</c:v>
                </c:pt>
                <c:pt idx="454">
                  <c:v>-5.4009559245325391</c:v>
                </c:pt>
                <c:pt idx="455">
                  <c:v>16.497703823733744</c:v>
                </c:pt>
                <c:pt idx="456">
                  <c:v>16.497703823733744</c:v>
                </c:pt>
                <c:pt idx="457">
                  <c:v>16.497703823733744</c:v>
                </c:pt>
                <c:pt idx="458">
                  <c:v>16.497703823733744</c:v>
                </c:pt>
                <c:pt idx="459">
                  <c:v>16.497703823733744</c:v>
                </c:pt>
                <c:pt idx="460">
                  <c:v>16.497703823733744</c:v>
                </c:pt>
                <c:pt idx="461">
                  <c:v>16.497703823733744</c:v>
                </c:pt>
                <c:pt idx="462">
                  <c:v>16.497703823733744</c:v>
                </c:pt>
                <c:pt idx="463">
                  <c:v>16.497703823733744</c:v>
                </c:pt>
                <c:pt idx="464">
                  <c:v>16.497703823733744</c:v>
                </c:pt>
                <c:pt idx="465">
                  <c:v>16.497703823733744</c:v>
                </c:pt>
                <c:pt idx="466">
                  <c:v>16.497703823733744</c:v>
                </c:pt>
                <c:pt idx="467">
                  <c:v>16.497703823733744</c:v>
                </c:pt>
                <c:pt idx="468">
                  <c:v>16.497703823733744</c:v>
                </c:pt>
                <c:pt idx="469">
                  <c:v>16.497703823733744</c:v>
                </c:pt>
                <c:pt idx="470">
                  <c:v>16.497703823733744</c:v>
                </c:pt>
                <c:pt idx="471">
                  <c:v>16.497703823733744</c:v>
                </c:pt>
                <c:pt idx="472">
                  <c:v>16.497703823733744</c:v>
                </c:pt>
                <c:pt idx="473">
                  <c:v>16.497703823733744</c:v>
                </c:pt>
                <c:pt idx="474">
                  <c:v>16.497703823733744</c:v>
                </c:pt>
                <c:pt idx="475">
                  <c:v>16.497703823733744</c:v>
                </c:pt>
                <c:pt idx="476">
                  <c:v>16.497703823733744</c:v>
                </c:pt>
                <c:pt idx="477">
                  <c:v>16.497703823733744</c:v>
                </c:pt>
                <c:pt idx="478">
                  <c:v>16.497703823733744</c:v>
                </c:pt>
                <c:pt idx="479">
                  <c:v>16.497703823733744</c:v>
                </c:pt>
                <c:pt idx="480">
                  <c:v>16.497703823733744</c:v>
                </c:pt>
                <c:pt idx="481">
                  <c:v>16.497703823733744</c:v>
                </c:pt>
                <c:pt idx="482">
                  <c:v>16.497703823733744</c:v>
                </c:pt>
                <c:pt idx="483">
                  <c:v>16.497703823733744</c:v>
                </c:pt>
                <c:pt idx="484">
                  <c:v>16.497703823733744</c:v>
                </c:pt>
                <c:pt idx="485">
                  <c:v>16.497703823733744</c:v>
                </c:pt>
                <c:pt idx="486">
                  <c:v>16.497703823733744</c:v>
                </c:pt>
                <c:pt idx="487">
                  <c:v>16.497703823733744</c:v>
                </c:pt>
                <c:pt idx="488">
                  <c:v>16.497703823733744</c:v>
                </c:pt>
                <c:pt idx="489">
                  <c:v>16.497703823733744</c:v>
                </c:pt>
                <c:pt idx="490">
                  <c:v>16.497703823733744</c:v>
                </c:pt>
                <c:pt idx="491">
                  <c:v>16.497703823733744</c:v>
                </c:pt>
                <c:pt idx="492">
                  <c:v>16.497703823733744</c:v>
                </c:pt>
                <c:pt idx="493">
                  <c:v>16.497703823733744</c:v>
                </c:pt>
                <c:pt idx="494">
                  <c:v>16.497703823733744</c:v>
                </c:pt>
                <c:pt idx="495">
                  <c:v>16.497703823733744</c:v>
                </c:pt>
                <c:pt idx="496">
                  <c:v>16.497703823733744</c:v>
                </c:pt>
                <c:pt idx="497">
                  <c:v>16.497703823733744</c:v>
                </c:pt>
                <c:pt idx="498">
                  <c:v>16.497703823733744</c:v>
                </c:pt>
                <c:pt idx="499">
                  <c:v>16.497703823733744</c:v>
                </c:pt>
                <c:pt idx="500">
                  <c:v>16.497703823733744</c:v>
                </c:pt>
                <c:pt idx="501">
                  <c:v>16.497703823733744</c:v>
                </c:pt>
                <c:pt idx="502">
                  <c:v>16.497703823733744</c:v>
                </c:pt>
                <c:pt idx="503">
                  <c:v>16.497703823733744</c:v>
                </c:pt>
                <c:pt idx="504">
                  <c:v>16.497703823733744</c:v>
                </c:pt>
                <c:pt idx="505">
                  <c:v>16.497703823733744</c:v>
                </c:pt>
                <c:pt idx="506">
                  <c:v>16.497703823733744</c:v>
                </c:pt>
                <c:pt idx="507">
                  <c:v>16.497703823733744</c:v>
                </c:pt>
                <c:pt idx="508">
                  <c:v>16.497703823733744</c:v>
                </c:pt>
                <c:pt idx="509">
                  <c:v>16.497703823733744</c:v>
                </c:pt>
                <c:pt idx="510">
                  <c:v>16.497703823733744</c:v>
                </c:pt>
                <c:pt idx="511">
                  <c:v>16.497703823733744</c:v>
                </c:pt>
                <c:pt idx="512">
                  <c:v>16.497703823733744</c:v>
                </c:pt>
                <c:pt idx="513">
                  <c:v>16.497703823733744</c:v>
                </c:pt>
                <c:pt idx="514">
                  <c:v>16.497703823733744</c:v>
                </c:pt>
                <c:pt idx="515">
                  <c:v>16.497703823733744</c:v>
                </c:pt>
                <c:pt idx="516">
                  <c:v>16.497703823733744</c:v>
                </c:pt>
                <c:pt idx="517">
                  <c:v>16.497703823733744</c:v>
                </c:pt>
                <c:pt idx="518">
                  <c:v>16.497703823733744</c:v>
                </c:pt>
                <c:pt idx="519">
                  <c:v>16.497703823733744</c:v>
                </c:pt>
                <c:pt idx="520">
                  <c:v>16.497703823733744</c:v>
                </c:pt>
                <c:pt idx="521">
                  <c:v>16.497703823733744</c:v>
                </c:pt>
                <c:pt idx="522">
                  <c:v>16.497703823733744</c:v>
                </c:pt>
                <c:pt idx="523">
                  <c:v>16.497703823733744</c:v>
                </c:pt>
                <c:pt idx="524">
                  <c:v>16.497703823733744</c:v>
                </c:pt>
                <c:pt idx="525">
                  <c:v>16.497703823733744</c:v>
                </c:pt>
                <c:pt idx="526">
                  <c:v>16.497703823733744</c:v>
                </c:pt>
                <c:pt idx="527">
                  <c:v>16.497703823733744</c:v>
                </c:pt>
                <c:pt idx="528">
                  <c:v>16.497703823733744</c:v>
                </c:pt>
                <c:pt idx="529">
                  <c:v>16.497703823733744</c:v>
                </c:pt>
                <c:pt idx="530">
                  <c:v>16.497703823733744</c:v>
                </c:pt>
                <c:pt idx="531">
                  <c:v>16.497703823733744</c:v>
                </c:pt>
                <c:pt idx="532">
                  <c:v>16.497703823733744</c:v>
                </c:pt>
                <c:pt idx="533">
                  <c:v>16.497703823733744</c:v>
                </c:pt>
                <c:pt idx="534">
                  <c:v>16.497703823733744</c:v>
                </c:pt>
                <c:pt idx="535">
                  <c:v>16.497703823733744</c:v>
                </c:pt>
                <c:pt idx="536">
                  <c:v>16.497703823733744</c:v>
                </c:pt>
                <c:pt idx="537">
                  <c:v>16.497703823733744</c:v>
                </c:pt>
                <c:pt idx="538">
                  <c:v>16.497703823733744</c:v>
                </c:pt>
                <c:pt idx="539">
                  <c:v>16.497703823733744</c:v>
                </c:pt>
                <c:pt idx="540">
                  <c:v>16.497703823733744</c:v>
                </c:pt>
                <c:pt idx="541">
                  <c:v>16.497703823733744</c:v>
                </c:pt>
                <c:pt idx="542">
                  <c:v>16.497703823733744</c:v>
                </c:pt>
                <c:pt idx="543">
                  <c:v>16.497703823733744</c:v>
                </c:pt>
                <c:pt idx="544">
                  <c:v>16.497703823733744</c:v>
                </c:pt>
                <c:pt idx="545">
                  <c:v>16.497703823733744</c:v>
                </c:pt>
                <c:pt idx="546">
                  <c:v>4.3564816410588634</c:v>
                </c:pt>
                <c:pt idx="547">
                  <c:v>4.3564816410588634</c:v>
                </c:pt>
                <c:pt idx="548">
                  <c:v>4.3564816410588634</c:v>
                </c:pt>
                <c:pt idx="549">
                  <c:v>4.3564816410588634</c:v>
                </c:pt>
                <c:pt idx="550">
                  <c:v>4.3564816410588634</c:v>
                </c:pt>
                <c:pt idx="551">
                  <c:v>4.3564816410588634</c:v>
                </c:pt>
                <c:pt idx="552">
                  <c:v>4.3564816410588634</c:v>
                </c:pt>
                <c:pt idx="553">
                  <c:v>4.3564816410588634</c:v>
                </c:pt>
                <c:pt idx="554">
                  <c:v>4.3564816410588634</c:v>
                </c:pt>
                <c:pt idx="555">
                  <c:v>4.3564816410588634</c:v>
                </c:pt>
                <c:pt idx="556">
                  <c:v>4.3564816410588634</c:v>
                </c:pt>
                <c:pt idx="557">
                  <c:v>4.3564816410588634</c:v>
                </c:pt>
                <c:pt idx="558">
                  <c:v>4.3564816410588634</c:v>
                </c:pt>
                <c:pt idx="559">
                  <c:v>4.3564816410588634</c:v>
                </c:pt>
                <c:pt idx="560">
                  <c:v>4.3564816410588634</c:v>
                </c:pt>
                <c:pt idx="561">
                  <c:v>4.3564816410588634</c:v>
                </c:pt>
                <c:pt idx="562">
                  <c:v>4.3564816410588634</c:v>
                </c:pt>
                <c:pt idx="563">
                  <c:v>4.3564816410588634</c:v>
                </c:pt>
                <c:pt idx="564">
                  <c:v>4.3564816410588634</c:v>
                </c:pt>
                <c:pt idx="565">
                  <c:v>4.3564816410588634</c:v>
                </c:pt>
                <c:pt idx="566">
                  <c:v>4.3564816410588634</c:v>
                </c:pt>
                <c:pt idx="567">
                  <c:v>4.3564816410588634</c:v>
                </c:pt>
                <c:pt idx="568">
                  <c:v>4.3564816410588634</c:v>
                </c:pt>
                <c:pt idx="569">
                  <c:v>4.3564816410588634</c:v>
                </c:pt>
                <c:pt idx="570">
                  <c:v>4.3564816410588634</c:v>
                </c:pt>
                <c:pt idx="571">
                  <c:v>4.3564816410588634</c:v>
                </c:pt>
                <c:pt idx="572">
                  <c:v>4.3564816410588634</c:v>
                </c:pt>
                <c:pt idx="573">
                  <c:v>4.3564816410588634</c:v>
                </c:pt>
                <c:pt idx="574">
                  <c:v>4.3564816410588634</c:v>
                </c:pt>
                <c:pt idx="575">
                  <c:v>4.3564816410588634</c:v>
                </c:pt>
                <c:pt idx="576">
                  <c:v>4.3564816410588634</c:v>
                </c:pt>
                <c:pt idx="577">
                  <c:v>4.3564816410588634</c:v>
                </c:pt>
                <c:pt idx="578">
                  <c:v>4.3564816410588634</c:v>
                </c:pt>
                <c:pt idx="579">
                  <c:v>4.3564816410588634</c:v>
                </c:pt>
                <c:pt idx="580">
                  <c:v>4.3564816410588634</c:v>
                </c:pt>
                <c:pt idx="581">
                  <c:v>4.3564816410588634</c:v>
                </c:pt>
                <c:pt idx="582">
                  <c:v>4.3564816410588634</c:v>
                </c:pt>
                <c:pt idx="583">
                  <c:v>4.3564816410588634</c:v>
                </c:pt>
                <c:pt idx="584">
                  <c:v>4.3564816410588634</c:v>
                </c:pt>
                <c:pt idx="585">
                  <c:v>4.3564816410588634</c:v>
                </c:pt>
                <c:pt idx="586">
                  <c:v>4.3564816410588634</c:v>
                </c:pt>
                <c:pt idx="587">
                  <c:v>4.3564816410588634</c:v>
                </c:pt>
                <c:pt idx="588">
                  <c:v>4.3564816410588634</c:v>
                </c:pt>
                <c:pt idx="589">
                  <c:v>4.3564816410588634</c:v>
                </c:pt>
                <c:pt idx="590">
                  <c:v>4.3564816410588634</c:v>
                </c:pt>
                <c:pt idx="591">
                  <c:v>4.3564816410588634</c:v>
                </c:pt>
                <c:pt idx="592">
                  <c:v>4.3564816410588634</c:v>
                </c:pt>
                <c:pt idx="593">
                  <c:v>4.3564816410588634</c:v>
                </c:pt>
                <c:pt idx="594">
                  <c:v>4.3564816410588634</c:v>
                </c:pt>
                <c:pt idx="595">
                  <c:v>4.3564816410588634</c:v>
                </c:pt>
                <c:pt idx="596">
                  <c:v>4.3564816410588634</c:v>
                </c:pt>
                <c:pt idx="597">
                  <c:v>4.3564816410588634</c:v>
                </c:pt>
                <c:pt idx="598">
                  <c:v>4.3564816410588634</c:v>
                </c:pt>
                <c:pt idx="599">
                  <c:v>4.3564816410588634</c:v>
                </c:pt>
                <c:pt idx="600">
                  <c:v>4.3564816410588634</c:v>
                </c:pt>
                <c:pt idx="601">
                  <c:v>4.3564816410588634</c:v>
                </c:pt>
                <c:pt idx="602">
                  <c:v>4.3564816410588634</c:v>
                </c:pt>
                <c:pt idx="603">
                  <c:v>4.3564816410588634</c:v>
                </c:pt>
                <c:pt idx="604">
                  <c:v>4.3564816410588634</c:v>
                </c:pt>
                <c:pt idx="605">
                  <c:v>4.3564816410588634</c:v>
                </c:pt>
                <c:pt idx="606">
                  <c:v>4.3564816410588634</c:v>
                </c:pt>
                <c:pt idx="607">
                  <c:v>4.3564816410588634</c:v>
                </c:pt>
                <c:pt idx="608">
                  <c:v>4.3564816410588634</c:v>
                </c:pt>
                <c:pt idx="609">
                  <c:v>4.3564816410588634</c:v>
                </c:pt>
                <c:pt idx="610">
                  <c:v>4.3564816410588634</c:v>
                </c:pt>
                <c:pt idx="611">
                  <c:v>4.3564816410588634</c:v>
                </c:pt>
                <c:pt idx="612">
                  <c:v>4.3564816410588634</c:v>
                </c:pt>
                <c:pt idx="613">
                  <c:v>4.3564816410588634</c:v>
                </c:pt>
                <c:pt idx="614">
                  <c:v>4.3564816410588634</c:v>
                </c:pt>
                <c:pt idx="615">
                  <c:v>4.3564816410588634</c:v>
                </c:pt>
                <c:pt idx="616">
                  <c:v>4.3564816410588634</c:v>
                </c:pt>
                <c:pt idx="617">
                  <c:v>4.3564816410588634</c:v>
                </c:pt>
                <c:pt idx="618">
                  <c:v>4.3564816410588634</c:v>
                </c:pt>
                <c:pt idx="619">
                  <c:v>4.3564816410588634</c:v>
                </c:pt>
                <c:pt idx="620">
                  <c:v>4.3564816410588634</c:v>
                </c:pt>
                <c:pt idx="621">
                  <c:v>4.3564816410588634</c:v>
                </c:pt>
                <c:pt idx="622">
                  <c:v>4.3564816410588634</c:v>
                </c:pt>
                <c:pt idx="623">
                  <c:v>4.3564816410588634</c:v>
                </c:pt>
                <c:pt idx="624">
                  <c:v>4.3564816410588634</c:v>
                </c:pt>
                <c:pt idx="625">
                  <c:v>4.3564816410588634</c:v>
                </c:pt>
                <c:pt idx="626">
                  <c:v>4.3564816410588634</c:v>
                </c:pt>
                <c:pt idx="627">
                  <c:v>4.3564816410588634</c:v>
                </c:pt>
                <c:pt idx="628">
                  <c:v>4.3564816410588634</c:v>
                </c:pt>
                <c:pt idx="629">
                  <c:v>4.3564816410588634</c:v>
                </c:pt>
                <c:pt idx="630">
                  <c:v>4.3564816410588634</c:v>
                </c:pt>
                <c:pt idx="631">
                  <c:v>4.3564816410588634</c:v>
                </c:pt>
                <c:pt idx="632">
                  <c:v>4.3564816410588634</c:v>
                </c:pt>
                <c:pt idx="633">
                  <c:v>4.3564816410588634</c:v>
                </c:pt>
                <c:pt idx="634">
                  <c:v>4.3564816410588634</c:v>
                </c:pt>
                <c:pt idx="635">
                  <c:v>4.3564816410588634</c:v>
                </c:pt>
                <c:pt idx="636">
                  <c:v>4.3564816410588634</c:v>
                </c:pt>
                <c:pt idx="637">
                  <c:v>4.3564816410588634</c:v>
                </c:pt>
                <c:pt idx="638">
                  <c:v>5.853077124662434</c:v>
                </c:pt>
                <c:pt idx="639">
                  <c:v>5.853077124662434</c:v>
                </c:pt>
                <c:pt idx="640">
                  <c:v>5.853077124662434</c:v>
                </c:pt>
                <c:pt idx="641">
                  <c:v>5.853077124662434</c:v>
                </c:pt>
                <c:pt idx="642">
                  <c:v>5.853077124662434</c:v>
                </c:pt>
                <c:pt idx="643">
                  <c:v>5.853077124662434</c:v>
                </c:pt>
                <c:pt idx="644">
                  <c:v>5.853077124662434</c:v>
                </c:pt>
                <c:pt idx="645">
                  <c:v>5.853077124662434</c:v>
                </c:pt>
                <c:pt idx="646">
                  <c:v>5.853077124662434</c:v>
                </c:pt>
                <c:pt idx="647">
                  <c:v>5.853077124662434</c:v>
                </c:pt>
                <c:pt idx="648">
                  <c:v>5.853077124662434</c:v>
                </c:pt>
                <c:pt idx="649">
                  <c:v>5.853077124662434</c:v>
                </c:pt>
                <c:pt idx="650">
                  <c:v>5.853077124662434</c:v>
                </c:pt>
                <c:pt idx="651">
                  <c:v>5.853077124662434</c:v>
                </c:pt>
                <c:pt idx="652">
                  <c:v>5.853077124662434</c:v>
                </c:pt>
                <c:pt idx="653">
                  <c:v>5.853077124662434</c:v>
                </c:pt>
                <c:pt idx="654">
                  <c:v>5.853077124662434</c:v>
                </c:pt>
                <c:pt idx="655">
                  <c:v>5.853077124662434</c:v>
                </c:pt>
                <c:pt idx="656">
                  <c:v>5.853077124662434</c:v>
                </c:pt>
                <c:pt idx="657">
                  <c:v>5.853077124662434</c:v>
                </c:pt>
                <c:pt idx="658">
                  <c:v>5.853077124662434</c:v>
                </c:pt>
                <c:pt idx="659">
                  <c:v>5.853077124662434</c:v>
                </c:pt>
                <c:pt idx="660">
                  <c:v>5.853077124662434</c:v>
                </c:pt>
                <c:pt idx="661">
                  <c:v>5.853077124662434</c:v>
                </c:pt>
                <c:pt idx="662">
                  <c:v>5.853077124662434</c:v>
                </c:pt>
                <c:pt idx="663">
                  <c:v>5.853077124662434</c:v>
                </c:pt>
                <c:pt idx="664">
                  <c:v>5.853077124662434</c:v>
                </c:pt>
                <c:pt idx="665">
                  <c:v>5.853077124662434</c:v>
                </c:pt>
                <c:pt idx="666">
                  <c:v>5.853077124662434</c:v>
                </c:pt>
                <c:pt idx="667">
                  <c:v>5.853077124662434</c:v>
                </c:pt>
                <c:pt idx="668">
                  <c:v>5.853077124662434</c:v>
                </c:pt>
                <c:pt idx="669">
                  <c:v>5.853077124662434</c:v>
                </c:pt>
                <c:pt idx="670">
                  <c:v>5.853077124662434</c:v>
                </c:pt>
                <c:pt idx="671">
                  <c:v>5.853077124662434</c:v>
                </c:pt>
                <c:pt idx="672">
                  <c:v>5.853077124662434</c:v>
                </c:pt>
                <c:pt idx="673">
                  <c:v>5.853077124662434</c:v>
                </c:pt>
                <c:pt idx="674">
                  <c:v>5.853077124662434</c:v>
                </c:pt>
                <c:pt idx="675">
                  <c:v>5.853077124662434</c:v>
                </c:pt>
                <c:pt idx="676">
                  <c:v>5.853077124662434</c:v>
                </c:pt>
                <c:pt idx="677">
                  <c:v>5.853077124662434</c:v>
                </c:pt>
                <c:pt idx="678">
                  <c:v>5.853077124662434</c:v>
                </c:pt>
                <c:pt idx="679">
                  <c:v>5.853077124662434</c:v>
                </c:pt>
                <c:pt idx="680">
                  <c:v>5.853077124662434</c:v>
                </c:pt>
                <c:pt idx="681">
                  <c:v>5.853077124662434</c:v>
                </c:pt>
                <c:pt idx="682">
                  <c:v>5.853077124662434</c:v>
                </c:pt>
                <c:pt idx="683">
                  <c:v>5.853077124662434</c:v>
                </c:pt>
                <c:pt idx="684">
                  <c:v>5.853077124662434</c:v>
                </c:pt>
                <c:pt idx="685">
                  <c:v>5.853077124662434</c:v>
                </c:pt>
                <c:pt idx="686">
                  <c:v>5.853077124662434</c:v>
                </c:pt>
                <c:pt idx="687">
                  <c:v>5.853077124662434</c:v>
                </c:pt>
                <c:pt idx="688">
                  <c:v>5.853077124662434</c:v>
                </c:pt>
                <c:pt idx="689">
                  <c:v>5.853077124662434</c:v>
                </c:pt>
                <c:pt idx="690">
                  <c:v>5.853077124662434</c:v>
                </c:pt>
                <c:pt idx="691">
                  <c:v>5.853077124662434</c:v>
                </c:pt>
                <c:pt idx="692">
                  <c:v>5.853077124662434</c:v>
                </c:pt>
                <c:pt idx="693">
                  <c:v>5.853077124662434</c:v>
                </c:pt>
                <c:pt idx="694">
                  <c:v>5.853077124662434</c:v>
                </c:pt>
                <c:pt idx="695">
                  <c:v>5.853077124662434</c:v>
                </c:pt>
                <c:pt idx="696">
                  <c:v>5.853077124662434</c:v>
                </c:pt>
                <c:pt idx="697">
                  <c:v>5.853077124662434</c:v>
                </c:pt>
                <c:pt idx="698">
                  <c:v>5.853077124662434</c:v>
                </c:pt>
                <c:pt idx="699">
                  <c:v>5.853077124662434</c:v>
                </c:pt>
                <c:pt idx="700">
                  <c:v>5.853077124662434</c:v>
                </c:pt>
                <c:pt idx="701">
                  <c:v>5.853077124662434</c:v>
                </c:pt>
                <c:pt idx="702">
                  <c:v>5.853077124662434</c:v>
                </c:pt>
                <c:pt idx="703">
                  <c:v>5.853077124662434</c:v>
                </c:pt>
                <c:pt idx="704">
                  <c:v>5.853077124662434</c:v>
                </c:pt>
                <c:pt idx="705">
                  <c:v>5.853077124662434</c:v>
                </c:pt>
                <c:pt idx="706">
                  <c:v>5.853077124662434</c:v>
                </c:pt>
                <c:pt idx="707">
                  <c:v>5.853077124662434</c:v>
                </c:pt>
                <c:pt idx="708">
                  <c:v>5.853077124662434</c:v>
                </c:pt>
                <c:pt idx="709">
                  <c:v>5.853077124662434</c:v>
                </c:pt>
                <c:pt idx="710">
                  <c:v>5.853077124662434</c:v>
                </c:pt>
                <c:pt idx="711">
                  <c:v>5.853077124662434</c:v>
                </c:pt>
                <c:pt idx="712">
                  <c:v>5.853077124662434</c:v>
                </c:pt>
                <c:pt idx="713">
                  <c:v>5.853077124662434</c:v>
                </c:pt>
                <c:pt idx="714">
                  <c:v>5.853077124662434</c:v>
                </c:pt>
                <c:pt idx="715">
                  <c:v>5.853077124662434</c:v>
                </c:pt>
                <c:pt idx="716">
                  <c:v>5.853077124662434</c:v>
                </c:pt>
                <c:pt idx="717">
                  <c:v>5.853077124662434</c:v>
                </c:pt>
                <c:pt idx="718">
                  <c:v>5.853077124662434</c:v>
                </c:pt>
                <c:pt idx="719">
                  <c:v>5.853077124662434</c:v>
                </c:pt>
                <c:pt idx="720">
                  <c:v>5.853077124662434</c:v>
                </c:pt>
                <c:pt idx="721">
                  <c:v>5.853077124662434</c:v>
                </c:pt>
                <c:pt idx="722">
                  <c:v>5.853077124662434</c:v>
                </c:pt>
                <c:pt idx="723">
                  <c:v>5.853077124662434</c:v>
                </c:pt>
                <c:pt idx="724">
                  <c:v>5.853077124662434</c:v>
                </c:pt>
                <c:pt idx="725">
                  <c:v>5.853077124662434</c:v>
                </c:pt>
                <c:pt idx="726">
                  <c:v>5.853077124662434</c:v>
                </c:pt>
                <c:pt idx="727">
                  <c:v>5.853077124662434</c:v>
                </c:pt>
                <c:pt idx="728">
                  <c:v>5.853077124662434</c:v>
                </c:pt>
                <c:pt idx="729">
                  <c:v>5.853077124662434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Semanais'!$Y$9:$Y$824</c:f>
              <c:strCache>
                <c:ptCount val="81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15">
                  <c:v>27-03-2022</c:v>
                </c:pt>
              </c:strCache>
            </c:strRef>
          </c:cat>
          <c:val>
            <c:numRef>
              <c:f>'Indicadores Semanais'!$AC$9:$AC$824</c:f>
              <c:numCache>
                <c:formatCode>0.0</c:formatCode>
                <c:ptCount val="816"/>
                <c:pt idx="0">
                  <c:v>-1.4991216076095384</c:v>
                </c:pt>
                <c:pt idx="1">
                  <c:v>3.5795091286942977</c:v>
                </c:pt>
                <c:pt idx="2">
                  <c:v>4.255891101634262</c:v>
                </c:pt>
                <c:pt idx="3">
                  <c:v>6.2015554954652856</c:v>
                </c:pt>
                <c:pt idx="4">
                  <c:v>9.6898992719613091</c:v>
                </c:pt>
                <c:pt idx="5">
                  <c:v>10.666720713130445</c:v>
                </c:pt>
                <c:pt idx="6">
                  <c:v>12.506640428643621</c:v>
                </c:pt>
                <c:pt idx="7">
                  <c:v>8.9375317770959128</c:v>
                </c:pt>
                <c:pt idx="8">
                  <c:v>10.137777051647561</c:v>
                </c:pt>
                <c:pt idx="9">
                  <c:v>7.0575911371558675</c:v>
                </c:pt>
                <c:pt idx="10">
                  <c:v>9.827085476692929</c:v>
                </c:pt>
                <c:pt idx="11">
                  <c:v>9.1328005372564292</c:v>
                </c:pt>
                <c:pt idx="12">
                  <c:v>10.376534624090766</c:v>
                </c:pt>
                <c:pt idx="13">
                  <c:v>7.9305279051792468</c:v>
                </c:pt>
                <c:pt idx="14">
                  <c:v>6.7868211917212733</c:v>
                </c:pt>
                <c:pt idx="15">
                  <c:v>3.7665780251237067</c:v>
                </c:pt>
                <c:pt idx="16">
                  <c:v>5.8613051735097343</c:v>
                </c:pt>
                <c:pt idx="17">
                  <c:v>4.9281406142649615</c:v>
                </c:pt>
                <c:pt idx="18">
                  <c:v>8.6247082532324555</c:v>
                </c:pt>
                <c:pt idx="19">
                  <c:v>5.5824255228331907</c:v>
                </c:pt>
                <c:pt idx="20">
                  <c:v>4.7312027545050483</c:v>
                </c:pt>
                <c:pt idx="21">
                  <c:v>5.6999213845945462</c:v>
                </c:pt>
                <c:pt idx="22">
                  <c:v>5.9724776961891877</c:v>
                </c:pt>
                <c:pt idx="23">
                  <c:v>5.2494299987633042</c:v>
                </c:pt>
                <c:pt idx="24">
                  <c:v>4.9093488352971519</c:v>
                </c:pt>
                <c:pt idx="25">
                  <c:v>6.3931400260625679</c:v>
                </c:pt>
                <c:pt idx="26">
                  <c:v>4.156884696490053</c:v>
                </c:pt>
                <c:pt idx="27">
                  <c:v>5.3750047010485247</c:v>
                </c:pt>
                <c:pt idx="28">
                  <c:v>7.4249552370374943</c:v>
                </c:pt>
                <c:pt idx="29">
                  <c:v>5.6612370455980709</c:v>
                </c:pt>
                <c:pt idx="30">
                  <c:v>5.0231587717806718</c:v>
                </c:pt>
                <c:pt idx="31">
                  <c:v>5.6009085150591602</c:v>
                </c:pt>
                <c:pt idx="32">
                  <c:v>5.3485093224969518</c:v>
                </c:pt>
                <c:pt idx="33">
                  <c:v>6.6705282691523706</c:v>
                </c:pt>
                <c:pt idx="34">
                  <c:v>2.6334116657818356</c:v>
                </c:pt>
                <c:pt idx="35">
                  <c:v>2.3672659831026124</c:v>
                </c:pt>
                <c:pt idx="36">
                  <c:v>4.2631141505140135</c:v>
                </c:pt>
                <c:pt idx="37">
                  <c:v>5.9201890336533438</c:v>
                </c:pt>
                <c:pt idx="38">
                  <c:v>5.0537993094088307</c:v>
                </c:pt>
                <c:pt idx="39">
                  <c:v>4.0576916190555181</c:v>
                </c:pt>
                <c:pt idx="40">
                  <c:v>3.8434731374588722</c:v>
                </c:pt>
                <c:pt idx="41">
                  <c:v>1.8418509485763366</c:v>
                </c:pt>
                <c:pt idx="42">
                  <c:v>2.7477924987910853</c:v>
                </c:pt>
                <c:pt idx="43">
                  <c:v>5.8638797950968211</c:v>
                </c:pt>
                <c:pt idx="44">
                  <c:v>2.0899059413294481</c:v>
                </c:pt>
                <c:pt idx="45">
                  <c:v>-8.4944243780498141E-2</c:v>
                </c:pt>
                <c:pt idx="46">
                  <c:v>5.5135585411662476</c:v>
                </c:pt>
                <c:pt idx="47">
                  <c:v>11.417536693799349</c:v>
                </c:pt>
                <c:pt idx="48">
                  <c:v>7.0379100597054673</c:v>
                </c:pt>
                <c:pt idx="49">
                  <c:v>3.9147316226559496</c:v>
                </c:pt>
                <c:pt idx="50">
                  <c:v>5.796222348166097</c:v>
                </c:pt>
                <c:pt idx="51">
                  <c:v>4.1924811204521149</c:v>
                </c:pt>
                <c:pt idx="52">
                  <c:v>6.193302086129961</c:v>
                </c:pt>
                <c:pt idx="53">
                  <c:v>2.2056952503286738</c:v>
                </c:pt>
                <c:pt idx="54">
                  <c:v>3.1898732679705972</c:v>
                </c:pt>
                <c:pt idx="55">
                  <c:v>6.2580146285589251</c:v>
                </c:pt>
                <c:pt idx="56">
                  <c:v>7.8379747715586348</c:v>
                </c:pt>
                <c:pt idx="57">
                  <c:v>3.9291767233450514</c:v>
                </c:pt>
                <c:pt idx="58">
                  <c:v>1.8473793159522245</c:v>
                </c:pt>
                <c:pt idx="59">
                  <c:v>6.2751232011253535</c:v>
                </c:pt>
                <c:pt idx="60">
                  <c:v>8.9370757291849685</c:v>
                </c:pt>
                <c:pt idx="61">
                  <c:v>5.184411877509703</c:v>
                </c:pt>
                <c:pt idx="62">
                  <c:v>5.9204389164348186</c:v>
                </c:pt>
                <c:pt idx="63">
                  <c:v>6.8976223498927283</c:v>
                </c:pt>
                <c:pt idx="64">
                  <c:v>7.0497449289402425</c:v>
                </c:pt>
                <c:pt idx="65">
                  <c:v>7.270587653492754</c:v>
                </c:pt>
                <c:pt idx="66">
                  <c:v>12.504425717424851</c:v>
                </c:pt>
                <c:pt idx="67">
                  <c:v>12.348602330659062</c:v>
                </c:pt>
                <c:pt idx="68">
                  <c:v>12.487781215823674</c:v>
                </c:pt>
                <c:pt idx="69">
                  <c:v>11.722087121426867</c:v>
                </c:pt>
                <c:pt idx="70">
                  <c:v>10.961647339554432</c:v>
                </c:pt>
                <c:pt idx="71">
                  <c:v>10.47471104029232</c:v>
                </c:pt>
                <c:pt idx="72">
                  <c:v>3.8212137160454489</c:v>
                </c:pt>
                <c:pt idx="73">
                  <c:v>7.6995405015887002</c:v>
                </c:pt>
                <c:pt idx="74">
                  <c:v>7.3900974784859557</c:v>
                </c:pt>
                <c:pt idx="75">
                  <c:v>5.0676259953683598</c:v>
                </c:pt>
                <c:pt idx="76">
                  <c:v>3.3624808641606876</c:v>
                </c:pt>
                <c:pt idx="77">
                  <c:v>-8.0751971561596889</c:v>
                </c:pt>
                <c:pt idx="78">
                  <c:v>-8.9910611806793668</c:v>
                </c:pt>
                <c:pt idx="79">
                  <c:v>-13.774707598695088</c:v>
                </c:pt>
                <c:pt idx="80">
                  <c:v>-20.517703591266496</c:v>
                </c:pt>
                <c:pt idx="81">
                  <c:v>-17.336390011954407</c:v>
                </c:pt>
                <c:pt idx="82">
                  <c:v>-19.293698294967896</c:v>
                </c:pt>
                <c:pt idx="83">
                  <c:v>-19.893211140260746</c:v>
                </c:pt>
                <c:pt idx="84">
                  <c:v>-21.2073676526133</c:v>
                </c:pt>
                <c:pt idx="85">
                  <c:v>-19.097645070893563</c:v>
                </c:pt>
                <c:pt idx="86">
                  <c:v>-22.109620079147078</c:v>
                </c:pt>
                <c:pt idx="87">
                  <c:v>-23.133272209810244</c:v>
                </c:pt>
                <c:pt idx="88">
                  <c:v>-14.400572671942228</c:v>
                </c:pt>
                <c:pt idx="89">
                  <c:v>-12.582313386678649</c:v>
                </c:pt>
                <c:pt idx="90">
                  <c:v>-15.935235103966988</c:v>
                </c:pt>
                <c:pt idx="91">
                  <c:v>-19.59507320054594</c:v>
                </c:pt>
                <c:pt idx="92">
                  <c:v>-16.9061507526377</c:v>
                </c:pt>
                <c:pt idx="93">
                  <c:v>-22.446806556013499</c:v>
                </c:pt>
                <c:pt idx="94">
                  <c:v>-21.093351424321938</c:v>
                </c:pt>
                <c:pt idx="95">
                  <c:v>-18.851480398157463</c:v>
                </c:pt>
                <c:pt idx="96">
                  <c:v>-16.839229557101802</c:v>
                </c:pt>
                <c:pt idx="97">
                  <c:v>-19.286976190867918</c:v>
                </c:pt>
                <c:pt idx="98">
                  <c:v>-15.505988558703237</c:v>
                </c:pt>
                <c:pt idx="99">
                  <c:v>-24.073830242151786</c:v>
                </c:pt>
                <c:pt idx="100">
                  <c:v>-23.925835583833347</c:v>
                </c:pt>
                <c:pt idx="101">
                  <c:v>-25.02728656567858</c:v>
                </c:pt>
                <c:pt idx="102">
                  <c:v>-17.307888547846218</c:v>
                </c:pt>
                <c:pt idx="103">
                  <c:v>-15.826779337418088</c:v>
                </c:pt>
                <c:pt idx="104">
                  <c:v>-14.805163445716374</c:v>
                </c:pt>
                <c:pt idx="105">
                  <c:v>-16.772731759514443</c:v>
                </c:pt>
                <c:pt idx="106">
                  <c:v>-21.736466046775021</c:v>
                </c:pt>
                <c:pt idx="107">
                  <c:v>-21.724401918190921</c:v>
                </c:pt>
                <c:pt idx="108">
                  <c:v>-21.522768914206878</c:v>
                </c:pt>
                <c:pt idx="109">
                  <c:v>-13.642877947838684</c:v>
                </c:pt>
                <c:pt idx="110">
                  <c:v>-11.57165717435889</c:v>
                </c:pt>
                <c:pt idx="111">
                  <c:v>-18.433490401266965</c:v>
                </c:pt>
                <c:pt idx="112">
                  <c:v>-14.507023173416371</c:v>
                </c:pt>
                <c:pt idx="113">
                  <c:v>-16.205969737525521</c:v>
                </c:pt>
                <c:pt idx="114">
                  <c:v>-21.983289924064806</c:v>
                </c:pt>
                <c:pt idx="115">
                  <c:v>-23.072748296820706</c:v>
                </c:pt>
                <c:pt idx="116">
                  <c:v>-20.109199340419252</c:v>
                </c:pt>
                <c:pt idx="117">
                  <c:v>-17.796789407530639</c:v>
                </c:pt>
                <c:pt idx="118">
                  <c:v>-15.690383160358309</c:v>
                </c:pt>
                <c:pt idx="119">
                  <c:v>-13.814135737040928</c:v>
                </c:pt>
                <c:pt idx="120">
                  <c:v>-20.673271876786913</c:v>
                </c:pt>
                <c:pt idx="121">
                  <c:v>-23.560017497372058</c:v>
                </c:pt>
                <c:pt idx="122">
                  <c:v>-27.036152632278501</c:v>
                </c:pt>
                <c:pt idx="123">
                  <c:v>-17.180014973267433</c:v>
                </c:pt>
                <c:pt idx="124">
                  <c:v>-18.096913364221692</c:v>
                </c:pt>
                <c:pt idx="125">
                  <c:v>-18.698829810317605</c:v>
                </c:pt>
                <c:pt idx="126">
                  <c:v>-20.663455732156024</c:v>
                </c:pt>
                <c:pt idx="127">
                  <c:v>-16.121542359313253</c:v>
                </c:pt>
                <c:pt idx="128">
                  <c:v>-21.744417088981919</c:v>
                </c:pt>
                <c:pt idx="129">
                  <c:v>-25.227556028983173</c:v>
                </c:pt>
                <c:pt idx="130">
                  <c:v>-19.393673933355188</c:v>
                </c:pt>
                <c:pt idx="131">
                  <c:v>-16.020633740820855</c:v>
                </c:pt>
                <c:pt idx="132">
                  <c:v>-16.332591706911444</c:v>
                </c:pt>
                <c:pt idx="133">
                  <c:v>-16.850065749929485</c:v>
                </c:pt>
                <c:pt idx="134">
                  <c:v>-19.863075118833635</c:v>
                </c:pt>
                <c:pt idx="135">
                  <c:v>-21.808789719412275</c:v>
                </c:pt>
                <c:pt idx="136">
                  <c:v>-23.013533103150493</c:v>
                </c:pt>
                <c:pt idx="137">
                  <c:v>-19.621333221612758</c:v>
                </c:pt>
                <c:pt idx="138">
                  <c:v>-16.387763424700552</c:v>
                </c:pt>
                <c:pt idx="139">
                  <c:v>-13.930841271766923</c:v>
                </c:pt>
                <c:pt idx="140">
                  <c:v>-17.178936196517796</c:v>
                </c:pt>
                <c:pt idx="141">
                  <c:v>-15.763489908353307</c:v>
                </c:pt>
                <c:pt idx="142">
                  <c:v>-20.389839881451337</c:v>
                </c:pt>
                <c:pt idx="143">
                  <c:v>-21.183829881063389</c:v>
                </c:pt>
                <c:pt idx="144">
                  <c:v>-16.014076755527967</c:v>
                </c:pt>
                <c:pt idx="145">
                  <c:v>-11.096210426295073</c:v>
                </c:pt>
                <c:pt idx="146">
                  <c:v>-14.530917730930341</c:v>
                </c:pt>
                <c:pt idx="147">
                  <c:v>-12.374760749192319</c:v>
                </c:pt>
                <c:pt idx="148">
                  <c:v>-10.057816374454887</c:v>
                </c:pt>
                <c:pt idx="149">
                  <c:v>-11.910284316283366</c:v>
                </c:pt>
                <c:pt idx="150">
                  <c:v>-18.226480445734921</c:v>
                </c:pt>
                <c:pt idx="151">
                  <c:v>-14.372838865197807</c:v>
                </c:pt>
                <c:pt idx="152">
                  <c:v>-10.481095159110907</c:v>
                </c:pt>
                <c:pt idx="153">
                  <c:v>-10.830225184011042</c:v>
                </c:pt>
                <c:pt idx="154">
                  <c:v>-11.3915357331054</c:v>
                </c:pt>
                <c:pt idx="155">
                  <c:v>-10.546215391524456</c:v>
                </c:pt>
                <c:pt idx="156">
                  <c:v>-14.189614707456244</c:v>
                </c:pt>
                <c:pt idx="157">
                  <c:v>-15.653800650866216</c:v>
                </c:pt>
                <c:pt idx="158">
                  <c:v>-10.677011226369302</c:v>
                </c:pt>
                <c:pt idx="159">
                  <c:v>-11.28512713175455</c:v>
                </c:pt>
                <c:pt idx="160">
                  <c:v>-5.4654190190909731</c:v>
                </c:pt>
                <c:pt idx="161">
                  <c:v>-20.991770813486482</c:v>
                </c:pt>
                <c:pt idx="162">
                  <c:v>-17.655711046245969</c:v>
                </c:pt>
                <c:pt idx="163">
                  <c:v>-16.847883539746945</c:v>
                </c:pt>
                <c:pt idx="164">
                  <c:v>-19.668117545568052</c:v>
                </c:pt>
                <c:pt idx="165">
                  <c:v>-2.6556855901829834</c:v>
                </c:pt>
                <c:pt idx="166">
                  <c:v>-9.24521473737056</c:v>
                </c:pt>
                <c:pt idx="167">
                  <c:v>-11.345643120483246</c:v>
                </c:pt>
                <c:pt idx="168">
                  <c:v>-12.524499938276861</c:v>
                </c:pt>
                <c:pt idx="169">
                  <c:v>-9.8402967995657633</c:v>
                </c:pt>
                <c:pt idx="170">
                  <c:v>-16.482147873718176</c:v>
                </c:pt>
                <c:pt idx="171">
                  <c:v>-17.436201397314619</c:v>
                </c:pt>
                <c:pt idx="172">
                  <c:v>-12.301191031041228</c:v>
                </c:pt>
                <c:pt idx="173">
                  <c:v>-11.86655505138468</c:v>
                </c:pt>
                <c:pt idx="174">
                  <c:v>-10.780823993795224</c:v>
                </c:pt>
                <c:pt idx="175">
                  <c:v>-12.2782025149899</c:v>
                </c:pt>
                <c:pt idx="176">
                  <c:v>-9.3730953962220269</c:v>
                </c:pt>
                <c:pt idx="177">
                  <c:v>-14.90887088932493</c:v>
                </c:pt>
                <c:pt idx="178">
                  <c:v>-13.695497559618616</c:v>
                </c:pt>
                <c:pt idx="179">
                  <c:v>-9.6144196253655281</c:v>
                </c:pt>
                <c:pt idx="180">
                  <c:v>-6.653521489977706</c:v>
                </c:pt>
                <c:pt idx="181">
                  <c:v>-7.1211621302804389</c:v>
                </c:pt>
                <c:pt idx="182">
                  <c:v>-9.2908637560158382</c:v>
                </c:pt>
                <c:pt idx="183">
                  <c:v>-6.6746902009834912</c:v>
                </c:pt>
                <c:pt idx="184">
                  <c:v>-12.091001257115025</c:v>
                </c:pt>
                <c:pt idx="185">
                  <c:v>-12.800128804064002</c:v>
                </c:pt>
                <c:pt idx="186">
                  <c:v>-7.6851586288119336</c:v>
                </c:pt>
                <c:pt idx="187">
                  <c:v>-3.3001308175128941</c:v>
                </c:pt>
                <c:pt idx="188">
                  <c:v>-2.4652667961366177</c:v>
                </c:pt>
                <c:pt idx="189">
                  <c:v>-3.9126189321044791</c:v>
                </c:pt>
                <c:pt idx="190">
                  <c:v>-5.2246620806965893</c:v>
                </c:pt>
                <c:pt idx="191">
                  <c:v>-10.108222929639894</c:v>
                </c:pt>
                <c:pt idx="192">
                  <c:v>-13.282634184851659</c:v>
                </c:pt>
                <c:pt idx="193">
                  <c:v>-7.9315583204122788</c:v>
                </c:pt>
                <c:pt idx="194">
                  <c:v>-4.9341861060353409</c:v>
                </c:pt>
                <c:pt idx="195">
                  <c:v>-2.6541722462479385</c:v>
                </c:pt>
                <c:pt idx="196">
                  <c:v>-2.8617801666464686</c:v>
                </c:pt>
                <c:pt idx="197">
                  <c:v>-3.8381955012074229</c:v>
                </c:pt>
                <c:pt idx="198">
                  <c:v>-6.4066326486172187</c:v>
                </c:pt>
                <c:pt idx="199">
                  <c:v>-9.1529034245183283</c:v>
                </c:pt>
                <c:pt idx="200">
                  <c:v>-5.4248980226848289</c:v>
                </c:pt>
                <c:pt idx="201">
                  <c:v>-1.7674056400311713</c:v>
                </c:pt>
                <c:pt idx="202">
                  <c:v>-1.4394327461356653</c:v>
                </c:pt>
                <c:pt idx="203">
                  <c:v>-0.69707229642764901</c:v>
                </c:pt>
                <c:pt idx="204">
                  <c:v>-3.5647800778929764</c:v>
                </c:pt>
                <c:pt idx="205">
                  <c:v>-6.1873976891042304</c:v>
                </c:pt>
                <c:pt idx="206">
                  <c:v>-10.385946681649799</c:v>
                </c:pt>
                <c:pt idx="207">
                  <c:v>-5.2976713001380205</c:v>
                </c:pt>
                <c:pt idx="208">
                  <c:v>-6.9382623621362853</c:v>
                </c:pt>
                <c:pt idx="209">
                  <c:v>-6.7739539563532105</c:v>
                </c:pt>
                <c:pt idx="210">
                  <c:v>-2.7436330014916308</c:v>
                </c:pt>
                <c:pt idx="211">
                  <c:v>-3.6149887965310512</c:v>
                </c:pt>
                <c:pt idx="212">
                  <c:v>-4.6675784747397557</c:v>
                </c:pt>
                <c:pt idx="213">
                  <c:v>-5.189248100633904</c:v>
                </c:pt>
                <c:pt idx="214">
                  <c:v>-4.0615007310915985</c:v>
                </c:pt>
                <c:pt idx="215">
                  <c:v>-0.9821361947521865</c:v>
                </c:pt>
                <c:pt idx="216">
                  <c:v>-3.7253314154334305</c:v>
                </c:pt>
                <c:pt idx="217">
                  <c:v>-3.1608519271244973E-2</c:v>
                </c:pt>
                <c:pt idx="218">
                  <c:v>0.9457037347112589</c:v>
                </c:pt>
                <c:pt idx="219">
                  <c:v>0.18430533129749449</c:v>
                </c:pt>
                <c:pt idx="220">
                  <c:v>-1.9435394485452235</c:v>
                </c:pt>
                <c:pt idx="221">
                  <c:v>-1.2514609224091657</c:v>
                </c:pt>
                <c:pt idx="222">
                  <c:v>-0.35592786872817328</c:v>
                </c:pt>
                <c:pt idx="223">
                  <c:v>-1.956672092955742</c:v>
                </c:pt>
                <c:pt idx="224">
                  <c:v>0.24365329355495646</c:v>
                </c:pt>
                <c:pt idx="225">
                  <c:v>-0.18413401127327234</c:v>
                </c:pt>
                <c:pt idx="226">
                  <c:v>-1.4492042123643216</c:v>
                </c:pt>
                <c:pt idx="227">
                  <c:v>2.0489323242658628</c:v>
                </c:pt>
                <c:pt idx="228">
                  <c:v>2.8844235073190987</c:v>
                </c:pt>
                <c:pt idx="229">
                  <c:v>0.54986190441618987</c:v>
                </c:pt>
                <c:pt idx="230">
                  <c:v>-2.0980727174409708</c:v>
                </c:pt>
                <c:pt idx="231">
                  <c:v>0.22684798691352626</c:v>
                </c:pt>
                <c:pt idx="232">
                  <c:v>-3.0205373862510356</c:v>
                </c:pt>
                <c:pt idx="233">
                  <c:v>-2.7425889126226508</c:v>
                </c:pt>
                <c:pt idx="234">
                  <c:v>-2.9817151923497534</c:v>
                </c:pt>
                <c:pt idx="235">
                  <c:v>-2.3395787163808137</c:v>
                </c:pt>
                <c:pt idx="236">
                  <c:v>-0.93147041654640361</c:v>
                </c:pt>
                <c:pt idx="237">
                  <c:v>1.5752034509377353</c:v>
                </c:pt>
                <c:pt idx="238">
                  <c:v>3.7124272979909279E-2</c:v>
                </c:pt>
                <c:pt idx="239">
                  <c:v>1.8712288340498446</c:v>
                </c:pt>
                <c:pt idx="240">
                  <c:v>1.1866091400438279</c:v>
                </c:pt>
                <c:pt idx="241">
                  <c:v>-1.7821326716390757</c:v>
                </c:pt>
                <c:pt idx="242">
                  <c:v>-2.0449821529552707</c:v>
                </c:pt>
                <c:pt idx="243">
                  <c:v>1.3095944551512133</c:v>
                </c:pt>
                <c:pt idx="244">
                  <c:v>1.4060805405990351</c:v>
                </c:pt>
                <c:pt idx="245">
                  <c:v>1.5350354340502292</c:v>
                </c:pt>
                <c:pt idx="246">
                  <c:v>3.7132443110968296</c:v>
                </c:pt>
                <c:pt idx="247">
                  <c:v>-0.63622032617521995</c:v>
                </c:pt>
                <c:pt idx="248">
                  <c:v>-1.5300101121545993</c:v>
                </c:pt>
                <c:pt idx="249">
                  <c:v>0.51211229754406418</c:v>
                </c:pt>
                <c:pt idx="250">
                  <c:v>0.61643568583309616</c:v>
                </c:pt>
                <c:pt idx="251">
                  <c:v>0.73195443058737908</c:v>
                </c:pt>
                <c:pt idx="252">
                  <c:v>2.1095272295920608</c:v>
                </c:pt>
                <c:pt idx="253">
                  <c:v>-0.51144423837516229</c:v>
                </c:pt>
                <c:pt idx="254">
                  <c:v>-1.4874938693509279</c:v>
                </c:pt>
                <c:pt idx="255">
                  <c:v>-1.4442123219305358</c:v>
                </c:pt>
                <c:pt idx="256">
                  <c:v>-1.9734820403104436</c:v>
                </c:pt>
                <c:pt idx="257">
                  <c:v>-1.5706954149355568</c:v>
                </c:pt>
                <c:pt idx="258">
                  <c:v>1.8828394792951002</c:v>
                </c:pt>
                <c:pt idx="259">
                  <c:v>-0.88793207458192569</c:v>
                </c:pt>
                <c:pt idx="260">
                  <c:v>1.3133054567416593</c:v>
                </c:pt>
                <c:pt idx="261">
                  <c:v>-2.9440732165286505</c:v>
                </c:pt>
                <c:pt idx="262">
                  <c:v>-5.6224749328085579</c:v>
                </c:pt>
                <c:pt idx="263">
                  <c:v>-1.5983068117394055</c:v>
                </c:pt>
                <c:pt idx="264">
                  <c:v>-0.83757417151967672</c:v>
                </c:pt>
                <c:pt idx="265">
                  <c:v>-0.51455278786851011</c:v>
                </c:pt>
                <c:pt idx="266">
                  <c:v>-1.0840920995261456</c:v>
                </c:pt>
                <c:pt idx="267">
                  <c:v>1.1315630220996411</c:v>
                </c:pt>
                <c:pt idx="268">
                  <c:v>-0.99978440885212194</c:v>
                </c:pt>
                <c:pt idx="269">
                  <c:v>-2.6504387674649621</c:v>
                </c:pt>
                <c:pt idx="270">
                  <c:v>-3.7014146212591754</c:v>
                </c:pt>
                <c:pt idx="271">
                  <c:v>-2.7725856517799627</c:v>
                </c:pt>
                <c:pt idx="272">
                  <c:v>-0.24858177912236101</c:v>
                </c:pt>
                <c:pt idx="273">
                  <c:v>-2.2291969103568618</c:v>
                </c:pt>
                <c:pt idx="274">
                  <c:v>-1.2755237274554503</c:v>
                </c:pt>
                <c:pt idx="275">
                  <c:v>-1.3907313293251349</c:v>
                </c:pt>
                <c:pt idx="276">
                  <c:v>-7.6317203745391993</c:v>
                </c:pt>
                <c:pt idx="277">
                  <c:v>-6.7013974812818873</c:v>
                </c:pt>
                <c:pt idx="278">
                  <c:v>1.2329990110426081</c:v>
                </c:pt>
                <c:pt idx="279">
                  <c:v>1.6900075471010183</c:v>
                </c:pt>
                <c:pt idx="280">
                  <c:v>-1.7556129277524803</c:v>
                </c:pt>
                <c:pt idx="281">
                  <c:v>-0.10252624912413921</c:v>
                </c:pt>
                <c:pt idx="282">
                  <c:v>0.31728258686773358</c:v>
                </c:pt>
                <c:pt idx="283">
                  <c:v>-4.1448639709606709</c:v>
                </c:pt>
                <c:pt idx="284">
                  <c:v>-3.8106300508935647</c:v>
                </c:pt>
                <c:pt idx="285">
                  <c:v>-1.3001799009082333</c:v>
                </c:pt>
                <c:pt idx="286">
                  <c:v>1.2959976708876013</c:v>
                </c:pt>
                <c:pt idx="287">
                  <c:v>-1.9686616175721809</c:v>
                </c:pt>
                <c:pt idx="288">
                  <c:v>-1.2174184024416945</c:v>
                </c:pt>
                <c:pt idx="289">
                  <c:v>-8.2100948510515082E-2</c:v>
                </c:pt>
                <c:pt idx="290">
                  <c:v>-1.1539649051923959</c:v>
                </c:pt>
                <c:pt idx="291">
                  <c:v>-0.93979675861876899</c:v>
                </c:pt>
                <c:pt idx="292">
                  <c:v>5.9100226897683683E-2</c:v>
                </c:pt>
                <c:pt idx="293">
                  <c:v>2.610120691961157</c:v>
                </c:pt>
                <c:pt idx="294">
                  <c:v>-1.7408656247839076</c:v>
                </c:pt>
                <c:pt idx="295">
                  <c:v>3.8366267459683883</c:v>
                </c:pt>
                <c:pt idx="296">
                  <c:v>2.634519553533309</c:v>
                </c:pt>
                <c:pt idx="297">
                  <c:v>3.3081877964999933</c:v>
                </c:pt>
                <c:pt idx="298">
                  <c:v>0.52258075864644127</c:v>
                </c:pt>
                <c:pt idx="299">
                  <c:v>1.3893473422189828</c:v>
                </c:pt>
                <c:pt idx="300">
                  <c:v>-5.0865749304651615</c:v>
                </c:pt>
                <c:pt idx="301">
                  <c:v>-0.38243241810175732</c:v>
                </c:pt>
                <c:pt idx="302">
                  <c:v>0.91361049023375074</c:v>
                </c:pt>
                <c:pt idx="303">
                  <c:v>-4.0652849981762813</c:v>
                </c:pt>
                <c:pt idx="304">
                  <c:v>-1.4586647879925039</c:v>
                </c:pt>
                <c:pt idx="305">
                  <c:v>3.0395120703276888</c:v>
                </c:pt>
                <c:pt idx="306">
                  <c:v>2.6843289719037813</c:v>
                </c:pt>
                <c:pt idx="307">
                  <c:v>4.3885097978936756</c:v>
                </c:pt>
                <c:pt idx="308">
                  <c:v>2.8222290279764906</c:v>
                </c:pt>
                <c:pt idx="309">
                  <c:v>2.1550862490266098</c:v>
                </c:pt>
                <c:pt idx="310">
                  <c:v>1.8948397324434154</c:v>
                </c:pt>
                <c:pt idx="311">
                  <c:v>-3.3332707580903644</c:v>
                </c:pt>
                <c:pt idx="312">
                  <c:v>-0.21534551855697259</c:v>
                </c:pt>
                <c:pt idx="313">
                  <c:v>-2.7810386379675265</c:v>
                </c:pt>
                <c:pt idx="314">
                  <c:v>-1.4991454547801197</c:v>
                </c:pt>
                <c:pt idx="315">
                  <c:v>-4.0664005878323906</c:v>
                </c:pt>
                <c:pt idx="316">
                  <c:v>-0.28638993821678582</c:v>
                </c:pt>
                <c:pt idx="317">
                  <c:v>-10.381099516264953</c:v>
                </c:pt>
                <c:pt idx="318">
                  <c:v>-16.400090808644634</c:v>
                </c:pt>
                <c:pt idx="319">
                  <c:v>-1.3570168883909446</c:v>
                </c:pt>
                <c:pt idx="320">
                  <c:v>-3.9100834721499353</c:v>
                </c:pt>
                <c:pt idx="321">
                  <c:v>-4.4953954600013333</c:v>
                </c:pt>
                <c:pt idx="322">
                  <c:v>-3.982625432564916</c:v>
                </c:pt>
                <c:pt idx="323">
                  <c:v>-1.2379910871690072</c:v>
                </c:pt>
                <c:pt idx="324">
                  <c:v>-11.750519486096707</c:v>
                </c:pt>
                <c:pt idx="325">
                  <c:v>-12.895211280477426</c:v>
                </c:pt>
                <c:pt idx="326">
                  <c:v>-0.98624108188812443</c:v>
                </c:pt>
                <c:pt idx="327">
                  <c:v>-4.4218992850753267</c:v>
                </c:pt>
                <c:pt idx="328">
                  <c:v>-1.2763895987388878</c:v>
                </c:pt>
                <c:pt idx="329">
                  <c:v>-1.8910017510143575</c:v>
                </c:pt>
                <c:pt idx="330">
                  <c:v>6.7474197920031003</c:v>
                </c:pt>
                <c:pt idx="331">
                  <c:v>-4.3793752278673139</c:v>
                </c:pt>
                <c:pt idx="332">
                  <c:v>-15.497310500669514</c:v>
                </c:pt>
                <c:pt idx="333">
                  <c:v>-9.7385466455756813</c:v>
                </c:pt>
                <c:pt idx="334">
                  <c:v>-11.303745472617678</c:v>
                </c:pt>
                <c:pt idx="335">
                  <c:v>1.7259621401883436</c:v>
                </c:pt>
                <c:pt idx="336">
                  <c:v>-0.4452989956034088</c:v>
                </c:pt>
                <c:pt idx="337">
                  <c:v>-1.4280702861018852</c:v>
                </c:pt>
                <c:pt idx="338">
                  <c:v>-6.0114001846703218</c:v>
                </c:pt>
                <c:pt idx="339">
                  <c:v>-8.9256631609604113</c:v>
                </c:pt>
                <c:pt idx="340">
                  <c:v>-10.896833853395023</c:v>
                </c:pt>
                <c:pt idx="341">
                  <c:v>-10.173049563405357</c:v>
                </c:pt>
                <c:pt idx="342">
                  <c:v>10.591530755541555</c:v>
                </c:pt>
                <c:pt idx="343">
                  <c:v>3.8600894766006206</c:v>
                </c:pt>
                <c:pt idx="344">
                  <c:v>0.58500005488278362</c:v>
                </c:pt>
                <c:pt idx="345">
                  <c:v>-6.4997027222666333</c:v>
                </c:pt>
                <c:pt idx="346">
                  <c:v>-9.5866235262503352</c:v>
                </c:pt>
                <c:pt idx="347">
                  <c:v>-1.2143765557098476</c:v>
                </c:pt>
                <c:pt idx="348">
                  <c:v>-1.967051842111573</c:v>
                </c:pt>
                <c:pt idx="349">
                  <c:v>-0.20807643575103896</c:v>
                </c:pt>
                <c:pt idx="350">
                  <c:v>-5.2645945568376078</c:v>
                </c:pt>
                <c:pt idx="351">
                  <c:v>-3.3577428265769669</c:v>
                </c:pt>
                <c:pt idx="352">
                  <c:v>-6.4655981085459899</c:v>
                </c:pt>
                <c:pt idx="353">
                  <c:v>-9.0777497496908666</c:v>
                </c:pt>
                <c:pt idx="354">
                  <c:v>-3.5403616704801379</c:v>
                </c:pt>
                <c:pt idx="355">
                  <c:v>0.66686569815266239</c:v>
                </c:pt>
                <c:pt idx="356">
                  <c:v>-1.1126430695674259</c:v>
                </c:pt>
                <c:pt idx="357">
                  <c:v>-11.795787184176575</c:v>
                </c:pt>
                <c:pt idx="358">
                  <c:v>-4.1927683291181665</c:v>
                </c:pt>
                <c:pt idx="359">
                  <c:v>0.60349822495039973</c:v>
                </c:pt>
                <c:pt idx="360">
                  <c:v>4.5279119008113469</c:v>
                </c:pt>
                <c:pt idx="361">
                  <c:v>0.33119873380856291</c:v>
                </c:pt>
                <c:pt idx="362">
                  <c:v>8.5572361753599893</c:v>
                </c:pt>
                <c:pt idx="363">
                  <c:v>3.6482788221171631</c:v>
                </c:pt>
                <c:pt idx="364">
                  <c:v>-3.1157453438496248</c:v>
                </c:pt>
                <c:pt idx="365">
                  <c:v>-10.207072916433361</c:v>
                </c:pt>
                <c:pt idx="366">
                  <c:v>-7.3457430109341857</c:v>
                </c:pt>
                <c:pt idx="367">
                  <c:v>-6.5179710530402843</c:v>
                </c:pt>
                <c:pt idx="368">
                  <c:v>3.0054944880486261</c:v>
                </c:pt>
                <c:pt idx="369">
                  <c:v>3.7167358127047549</c:v>
                </c:pt>
                <c:pt idx="370">
                  <c:v>1.4088464714916</c:v>
                </c:pt>
                <c:pt idx="371">
                  <c:v>0.22732099294707098</c:v>
                </c:pt>
                <c:pt idx="372">
                  <c:v>4.3804203437248503</c:v>
                </c:pt>
                <c:pt idx="373">
                  <c:v>-0.3567078743472365</c:v>
                </c:pt>
                <c:pt idx="374">
                  <c:v>-5.6501337003867462</c:v>
                </c:pt>
                <c:pt idx="375">
                  <c:v>6.1550381912911547</c:v>
                </c:pt>
                <c:pt idx="376">
                  <c:v>7.0029849306473722</c:v>
                </c:pt>
                <c:pt idx="377">
                  <c:v>8.4555239907606818</c:v>
                </c:pt>
                <c:pt idx="378">
                  <c:v>8.184483046804985</c:v>
                </c:pt>
                <c:pt idx="379">
                  <c:v>-4.111481927018815</c:v>
                </c:pt>
                <c:pt idx="380">
                  <c:v>-5.2453537616700316</c:v>
                </c:pt>
                <c:pt idx="381">
                  <c:v>-6.6970444481511322</c:v>
                </c:pt>
                <c:pt idx="382">
                  <c:v>-0.90678002871356966</c:v>
                </c:pt>
                <c:pt idx="383">
                  <c:v>-3.6168502129239926</c:v>
                </c:pt>
                <c:pt idx="384">
                  <c:v>-4.2049334869504946</c:v>
                </c:pt>
                <c:pt idx="385">
                  <c:v>-3.9954985316484226</c:v>
                </c:pt>
                <c:pt idx="386">
                  <c:v>-2.6827143649336307</c:v>
                </c:pt>
                <c:pt idx="387">
                  <c:v>-6.3199548719061056</c:v>
                </c:pt>
                <c:pt idx="388">
                  <c:v>-9.2030164768548701</c:v>
                </c:pt>
                <c:pt idx="389">
                  <c:v>-0.51275950270596127</c:v>
                </c:pt>
                <c:pt idx="390">
                  <c:v>-7.5551747677235852</c:v>
                </c:pt>
                <c:pt idx="391">
                  <c:v>-4.7658849494664963</c:v>
                </c:pt>
                <c:pt idx="392">
                  <c:v>-1.209458951151916</c:v>
                </c:pt>
                <c:pt idx="393">
                  <c:v>-3.0941284840486816</c:v>
                </c:pt>
                <c:pt idx="394">
                  <c:v>-6.8370205310840078</c:v>
                </c:pt>
                <c:pt idx="395">
                  <c:v>-15.254112327000385</c:v>
                </c:pt>
                <c:pt idx="396">
                  <c:v>-3.3548104920971014</c:v>
                </c:pt>
                <c:pt idx="397">
                  <c:v>-7.765422722904944</c:v>
                </c:pt>
                <c:pt idx="398">
                  <c:v>-9.2941103718998619</c:v>
                </c:pt>
                <c:pt idx="399">
                  <c:v>-9.6084479337798712</c:v>
                </c:pt>
                <c:pt idx="400">
                  <c:v>-8.1300242907084339</c:v>
                </c:pt>
                <c:pt idx="401">
                  <c:v>-12.398707622677293</c:v>
                </c:pt>
                <c:pt idx="402">
                  <c:v>-10.433463590615503</c:v>
                </c:pt>
                <c:pt idx="403">
                  <c:v>-9.9697939229819355</c:v>
                </c:pt>
                <c:pt idx="404">
                  <c:v>-9.9822560357483354</c:v>
                </c:pt>
                <c:pt idx="405">
                  <c:v>-8.3896069154371702</c:v>
                </c:pt>
                <c:pt idx="406">
                  <c:v>-6.7856298593228672</c:v>
                </c:pt>
                <c:pt idx="407">
                  <c:v>-4.6943560166266707</c:v>
                </c:pt>
                <c:pt idx="408">
                  <c:v>-11.389545358351285</c:v>
                </c:pt>
                <c:pt idx="409">
                  <c:v>-21.167841386981806</c:v>
                </c:pt>
                <c:pt idx="410">
                  <c:v>-9.4224859485368455</c:v>
                </c:pt>
                <c:pt idx="411">
                  <c:v>5.1553720333120054</c:v>
                </c:pt>
                <c:pt idx="412">
                  <c:v>-2.9899688480636968</c:v>
                </c:pt>
                <c:pt idx="413">
                  <c:v>-4.1134349143416529</c:v>
                </c:pt>
                <c:pt idx="414">
                  <c:v>-4.1885825228056461</c:v>
                </c:pt>
                <c:pt idx="415">
                  <c:v>-3.4717296604099914</c:v>
                </c:pt>
                <c:pt idx="416">
                  <c:v>-8.5171143128544031</c:v>
                </c:pt>
                <c:pt idx="417">
                  <c:v>0.4977588808856126</c:v>
                </c:pt>
                <c:pt idx="418">
                  <c:v>-1.5133169164013367</c:v>
                </c:pt>
                <c:pt idx="419">
                  <c:v>-5.8951528722359257</c:v>
                </c:pt>
                <c:pt idx="420">
                  <c:v>-4.1902993202325547</c:v>
                </c:pt>
                <c:pt idx="421">
                  <c:v>-2.1070912546088749</c:v>
                </c:pt>
                <c:pt idx="422">
                  <c:v>-5.8862993028858028</c:v>
                </c:pt>
                <c:pt idx="423">
                  <c:v>-14.338419242222102</c:v>
                </c:pt>
                <c:pt idx="424">
                  <c:v>-5.7130600993519352</c:v>
                </c:pt>
                <c:pt idx="425">
                  <c:v>-4.341701678588862</c:v>
                </c:pt>
                <c:pt idx="426">
                  <c:v>-9.111658803965426</c:v>
                </c:pt>
                <c:pt idx="427">
                  <c:v>-8.4694351575283946</c:v>
                </c:pt>
                <c:pt idx="428">
                  <c:v>-6.9892255658158007</c:v>
                </c:pt>
                <c:pt idx="429">
                  <c:v>-12.843404923369832</c:v>
                </c:pt>
                <c:pt idx="430">
                  <c:v>-17.369429639205251</c:v>
                </c:pt>
                <c:pt idx="431">
                  <c:v>-7.3966814229695785</c:v>
                </c:pt>
                <c:pt idx="432">
                  <c:v>-6.9251840826756705</c:v>
                </c:pt>
                <c:pt idx="433">
                  <c:v>-8.6896709198112205</c:v>
                </c:pt>
                <c:pt idx="434">
                  <c:v>-10.315018595187937</c:v>
                </c:pt>
                <c:pt idx="435">
                  <c:v>-7.628985875064231</c:v>
                </c:pt>
                <c:pt idx="436">
                  <c:v>-6.4801104813402475</c:v>
                </c:pt>
                <c:pt idx="437">
                  <c:v>-17.143265972849804</c:v>
                </c:pt>
                <c:pt idx="438">
                  <c:v>-6.6377814973149469</c:v>
                </c:pt>
                <c:pt idx="439">
                  <c:v>-7.0717164795201057</c:v>
                </c:pt>
                <c:pt idx="440">
                  <c:v>-8.1193080990239537</c:v>
                </c:pt>
                <c:pt idx="441">
                  <c:v>-8.6239227707760335</c:v>
                </c:pt>
                <c:pt idx="442">
                  <c:v>-7.1179415460292432</c:v>
                </c:pt>
                <c:pt idx="443">
                  <c:v>-9.7258024617667331</c:v>
                </c:pt>
                <c:pt idx="444">
                  <c:v>-11.808696849731518</c:v>
                </c:pt>
                <c:pt idx="445">
                  <c:v>-11.515924101012814</c:v>
                </c:pt>
                <c:pt idx="446">
                  <c:v>3.4793512012229826</c:v>
                </c:pt>
                <c:pt idx="447">
                  <c:v>0.20928089969206098</c:v>
                </c:pt>
                <c:pt idx="448">
                  <c:v>-2.3352296124614043</c:v>
                </c:pt>
                <c:pt idx="449">
                  <c:v>-2.2658503803214671</c:v>
                </c:pt>
                <c:pt idx="450">
                  <c:v>-6.9760655164796503</c:v>
                </c:pt>
                <c:pt idx="451">
                  <c:v>-7.5811404263966011</c:v>
                </c:pt>
                <c:pt idx="452">
                  <c:v>-11.995416095334946</c:v>
                </c:pt>
                <c:pt idx="453">
                  <c:v>-6.0898277426342702</c:v>
                </c:pt>
                <c:pt idx="454">
                  <c:v>-7.079905655987929</c:v>
                </c:pt>
                <c:pt idx="455">
                  <c:v>1.1844284373534748</c:v>
                </c:pt>
                <c:pt idx="456">
                  <c:v>-7.7674345021802225</c:v>
                </c:pt>
                <c:pt idx="457">
                  <c:v>-7.3074016115624971</c:v>
                </c:pt>
                <c:pt idx="458">
                  <c:v>-10.250739240575484</c:v>
                </c:pt>
                <c:pt idx="459">
                  <c:v>-6.5117723772750367</c:v>
                </c:pt>
                <c:pt idx="460">
                  <c:v>2.4102235344834639</c:v>
                </c:pt>
                <c:pt idx="461">
                  <c:v>-1.3147465508484402</c:v>
                </c:pt>
                <c:pt idx="462">
                  <c:v>5.4529559889997756</c:v>
                </c:pt>
                <c:pt idx="463">
                  <c:v>0.67663042642547566</c:v>
                </c:pt>
                <c:pt idx="464">
                  <c:v>-2.2070792193028268</c:v>
                </c:pt>
                <c:pt idx="465">
                  <c:v>-11.213669698509619</c:v>
                </c:pt>
                <c:pt idx="466">
                  <c:v>-6.0000272229593037</c:v>
                </c:pt>
                <c:pt idx="467">
                  <c:v>9.2454634258625674</c:v>
                </c:pt>
                <c:pt idx="468">
                  <c:v>3.0841348903764896</c:v>
                </c:pt>
                <c:pt idx="469">
                  <c:v>2.8154918860229685</c:v>
                </c:pt>
                <c:pt idx="470">
                  <c:v>-4.576715575558481</c:v>
                </c:pt>
                <c:pt idx="471">
                  <c:v>-2.9145529127066112</c:v>
                </c:pt>
                <c:pt idx="472">
                  <c:v>-1.1339237388367565</c:v>
                </c:pt>
                <c:pt idx="473">
                  <c:v>-2.0200254249423466</c:v>
                </c:pt>
                <c:pt idx="474">
                  <c:v>4.6177288823886471</c:v>
                </c:pt>
                <c:pt idx="475">
                  <c:v>3.7291158722028399</c:v>
                </c:pt>
                <c:pt idx="476">
                  <c:v>7.0848749286521127</c:v>
                </c:pt>
                <c:pt idx="477">
                  <c:v>0.89895050809749932</c:v>
                </c:pt>
                <c:pt idx="478">
                  <c:v>1.4724630389395514</c:v>
                </c:pt>
                <c:pt idx="479">
                  <c:v>-7.9572338467394843</c:v>
                </c:pt>
                <c:pt idx="480">
                  <c:v>0.94117952573564878</c:v>
                </c:pt>
                <c:pt idx="481">
                  <c:v>0.98535285008935602</c:v>
                </c:pt>
                <c:pt idx="482">
                  <c:v>0.89875197210800195</c:v>
                </c:pt>
                <c:pt idx="483">
                  <c:v>0.53184156706753072</c:v>
                </c:pt>
                <c:pt idx="484">
                  <c:v>5.0326790214653983</c:v>
                </c:pt>
                <c:pt idx="485">
                  <c:v>5.4781076166144089</c:v>
                </c:pt>
                <c:pt idx="486">
                  <c:v>-0.44798437107868949</c:v>
                </c:pt>
                <c:pt idx="487">
                  <c:v>-1.9896904703537075</c:v>
                </c:pt>
                <c:pt idx="488">
                  <c:v>-0.25740441465401886</c:v>
                </c:pt>
                <c:pt idx="489">
                  <c:v>2.9421927038777369</c:v>
                </c:pt>
                <c:pt idx="490">
                  <c:v>0.98192913162176865</c:v>
                </c:pt>
                <c:pt idx="491">
                  <c:v>0.43129732797683573</c:v>
                </c:pt>
                <c:pt idx="492">
                  <c:v>-4.2864966358246903</c:v>
                </c:pt>
                <c:pt idx="493">
                  <c:v>0.98841980080625547</c:v>
                </c:pt>
                <c:pt idx="494">
                  <c:v>5.1397254938543995</c:v>
                </c:pt>
                <c:pt idx="495">
                  <c:v>-0.18200421655967602</c:v>
                </c:pt>
                <c:pt idx="496">
                  <c:v>2.7447839601287001</c:v>
                </c:pt>
                <c:pt idx="497">
                  <c:v>-0.74489541052669495</c:v>
                </c:pt>
                <c:pt idx="498">
                  <c:v>3.3013193922488853</c:v>
                </c:pt>
                <c:pt idx="499">
                  <c:v>6.3909117376372677</c:v>
                </c:pt>
                <c:pt idx="500">
                  <c:v>6.9033852629851538</c:v>
                </c:pt>
                <c:pt idx="501">
                  <c:v>4.2309943399998531</c:v>
                </c:pt>
                <c:pt idx="502">
                  <c:v>1.2377921456804728</c:v>
                </c:pt>
                <c:pt idx="503">
                  <c:v>2.9923460763021836</c:v>
                </c:pt>
                <c:pt idx="504">
                  <c:v>1.6832843791056149</c:v>
                </c:pt>
                <c:pt idx="505">
                  <c:v>1.9878773890366119</c:v>
                </c:pt>
                <c:pt idx="506">
                  <c:v>8.0990410082869602</c:v>
                </c:pt>
                <c:pt idx="507">
                  <c:v>-4.0195309895446769</c:v>
                </c:pt>
                <c:pt idx="508">
                  <c:v>4.8297273896476867</c:v>
                </c:pt>
                <c:pt idx="509">
                  <c:v>4.0196414348369274</c:v>
                </c:pt>
                <c:pt idx="510">
                  <c:v>7.1451756267672124</c:v>
                </c:pt>
                <c:pt idx="511">
                  <c:v>5.9474110720988591</c:v>
                </c:pt>
                <c:pt idx="512">
                  <c:v>4.0867270512120655</c:v>
                </c:pt>
                <c:pt idx="513">
                  <c:v>3.7578912701576712</c:v>
                </c:pt>
                <c:pt idx="514">
                  <c:v>-1.8645588476661743</c:v>
                </c:pt>
                <c:pt idx="515">
                  <c:v>12.152296504708147</c:v>
                </c:pt>
                <c:pt idx="516">
                  <c:v>8.3663168750170769</c:v>
                </c:pt>
                <c:pt idx="517">
                  <c:v>10.114671054930469</c:v>
                </c:pt>
                <c:pt idx="518">
                  <c:v>-7.7681750538350229</c:v>
                </c:pt>
                <c:pt idx="519">
                  <c:v>-2.545923655219724</c:v>
                </c:pt>
                <c:pt idx="520">
                  <c:v>0.24933752095921591</c:v>
                </c:pt>
                <c:pt idx="521">
                  <c:v>-2.9516344624664299</c:v>
                </c:pt>
                <c:pt idx="522">
                  <c:v>1.1726251918916972</c:v>
                </c:pt>
                <c:pt idx="523">
                  <c:v>-0.22620249712431928</c:v>
                </c:pt>
                <c:pt idx="524">
                  <c:v>4.0791005638078701</c:v>
                </c:pt>
                <c:pt idx="525">
                  <c:v>3.847969139602256</c:v>
                </c:pt>
                <c:pt idx="526">
                  <c:v>-1.0136807524794023</c:v>
                </c:pt>
                <c:pt idx="527">
                  <c:v>-1.6737901715655852</c:v>
                </c:pt>
                <c:pt idx="528">
                  <c:v>-0.19543616283404219</c:v>
                </c:pt>
                <c:pt idx="529">
                  <c:v>10.457173161436259</c:v>
                </c:pt>
                <c:pt idx="530">
                  <c:v>2.6426063276128389</c:v>
                </c:pt>
                <c:pt idx="531">
                  <c:v>6.6637976947281317</c:v>
                </c:pt>
                <c:pt idx="532">
                  <c:v>5.110405500855947</c:v>
                </c:pt>
                <c:pt idx="533">
                  <c:v>2.7562628903647663</c:v>
                </c:pt>
                <c:pt idx="534">
                  <c:v>-2.4165325604171244</c:v>
                </c:pt>
                <c:pt idx="535">
                  <c:v>-4.0369199353700367</c:v>
                </c:pt>
                <c:pt idx="536">
                  <c:v>9.7470746800553343E-2</c:v>
                </c:pt>
                <c:pt idx="537">
                  <c:v>1.6773656359411859</c:v>
                </c:pt>
                <c:pt idx="538">
                  <c:v>2.1572454318431937</c:v>
                </c:pt>
                <c:pt idx="539">
                  <c:v>-4.4247528583875209</c:v>
                </c:pt>
                <c:pt idx="540">
                  <c:v>0.12914294406614601</c:v>
                </c:pt>
                <c:pt idx="541">
                  <c:v>0.81200368538003431</c:v>
                </c:pt>
                <c:pt idx="542">
                  <c:v>-3.274818949762377</c:v>
                </c:pt>
                <c:pt idx="543">
                  <c:v>2.0207489638036265</c:v>
                </c:pt>
                <c:pt idx="544">
                  <c:v>1.5565785831335148</c:v>
                </c:pt>
                <c:pt idx="545">
                  <c:v>2.9039260696386577</c:v>
                </c:pt>
                <c:pt idx="546">
                  <c:v>1.999740911118451</c:v>
                </c:pt>
                <c:pt idx="547">
                  <c:v>6.7568688506126477</c:v>
                </c:pt>
                <c:pt idx="548">
                  <c:v>1.5201067975077791</c:v>
                </c:pt>
                <c:pt idx="549">
                  <c:v>3.25540059772365</c:v>
                </c:pt>
                <c:pt idx="550">
                  <c:v>0.6174575331642842</c:v>
                </c:pt>
                <c:pt idx="551">
                  <c:v>5.0037689171835069</c:v>
                </c:pt>
                <c:pt idx="552">
                  <c:v>-9.2916928189197279E-3</c:v>
                </c:pt>
                <c:pt idx="553">
                  <c:v>-0.56756754178670121</c:v>
                </c:pt>
                <c:pt idx="554">
                  <c:v>3.939756626531647</c:v>
                </c:pt>
                <c:pt idx="555">
                  <c:v>-3.2206377786236118</c:v>
                </c:pt>
                <c:pt idx="556">
                  <c:v>-5.2046378505956312</c:v>
                </c:pt>
                <c:pt idx="557">
                  <c:v>-4.4267132264195936</c:v>
                </c:pt>
                <c:pt idx="558">
                  <c:v>-1.4045059160274178</c:v>
                </c:pt>
                <c:pt idx="559">
                  <c:v>-2.8115252769761838</c:v>
                </c:pt>
                <c:pt idx="560">
                  <c:v>-0.74134537598735051</c:v>
                </c:pt>
                <c:pt idx="561">
                  <c:v>3.1589853432976156</c:v>
                </c:pt>
                <c:pt idx="562">
                  <c:v>-3.9745985297958271</c:v>
                </c:pt>
                <c:pt idx="563">
                  <c:v>-13.587877530506347</c:v>
                </c:pt>
                <c:pt idx="564">
                  <c:v>-4.7548380786438287</c:v>
                </c:pt>
                <c:pt idx="565">
                  <c:v>-2.3863158479255731</c:v>
                </c:pt>
                <c:pt idx="566">
                  <c:v>-0.43237945588097659</c:v>
                </c:pt>
                <c:pt idx="567">
                  <c:v>0.46902438230287657</c:v>
                </c:pt>
                <c:pt idx="568">
                  <c:v>-0.43495920167907798</c:v>
                </c:pt>
                <c:pt idx="569">
                  <c:v>-4.8899302547234385</c:v>
                </c:pt>
                <c:pt idx="570">
                  <c:v>-8.1706533464757882</c:v>
                </c:pt>
                <c:pt idx="571">
                  <c:v>-6.3217649354308776</c:v>
                </c:pt>
                <c:pt idx="572">
                  <c:v>1.0510752898929923</c:v>
                </c:pt>
                <c:pt idx="573">
                  <c:v>-0.29429629961778403</c:v>
                </c:pt>
                <c:pt idx="574">
                  <c:v>-0.41917793756469734</c:v>
                </c:pt>
                <c:pt idx="575">
                  <c:v>6.4911867688948632E-2</c:v>
                </c:pt>
                <c:pt idx="576">
                  <c:v>-5.8849351753679002E-2</c:v>
                </c:pt>
                <c:pt idx="577">
                  <c:v>3.589790134984014</c:v>
                </c:pt>
                <c:pt idx="578">
                  <c:v>-2.6255049779505271</c:v>
                </c:pt>
                <c:pt idx="579">
                  <c:v>-1.7966200031075488</c:v>
                </c:pt>
                <c:pt idx="580">
                  <c:v>-1.2144199842269501</c:v>
                </c:pt>
                <c:pt idx="581">
                  <c:v>0.49908325469623094</c:v>
                </c:pt>
                <c:pt idx="582">
                  <c:v>2.2025230202074084</c:v>
                </c:pt>
                <c:pt idx="583">
                  <c:v>3.5898560958991936</c:v>
                </c:pt>
                <c:pt idx="584">
                  <c:v>2.3956183979585006</c:v>
                </c:pt>
                <c:pt idx="585">
                  <c:v>7.2654985091184443</c:v>
                </c:pt>
                <c:pt idx="586">
                  <c:v>2.5098569671598909</c:v>
                </c:pt>
                <c:pt idx="587">
                  <c:v>0.16921805621947783</c:v>
                </c:pt>
                <c:pt idx="588">
                  <c:v>-2.5093590776603776</c:v>
                </c:pt>
                <c:pt idx="589">
                  <c:v>1.9325077955889611</c:v>
                </c:pt>
                <c:pt idx="590">
                  <c:v>4.2066542492633658</c:v>
                </c:pt>
                <c:pt idx="591">
                  <c:v>5.182729676943481</c:v>
                </c:pt>
                <c:pt idx="592">
                  <c:v>5.2455179231719171</c:v>
                </c:pt>
                <c:pt idx="593">
                  <c:v>4.6760946675278916</c:v>
                </c:pt>
                <c:pt idx="594">
                  <c:v>1.1375166735874132</c:v>
                </c:pt>
                <c:pt idx="595">
                  <c:v>9.891934229071353E-2</c:v>
                </c:pt>
                <c:pt idx="596">
                  <c:v>-1.8809490559810627</c:v>
                </c:pt>
                <c:pt idx="597">
                  <c:v>5.4774614938426538</c:v>
                </c:pt>
                <c:pt idx="598">
                  <c:v>2.2548423488944991</c:v>
                </c:pt>
                <c:pt idx="599">
                  <c:v>1.0514247662219276</c:v>
                </c:pt>
                <c:pt idx="600">
                  <c:v>-0.90394001275465996</c:v>
                </c:pt>
                <c:pt idx="601">
                  <c:v>1.0368170788131295</c:v>
                </c:pt>
                <c:pt idx="602">
                  <c:v>-1.0626698966666055</c:v>
                </c:pt>
                <c:pt idx="603">
                  <c:v>0.43478636117322367</c:v>
                </c:pt>
                <c:pt idx="604">
                  <c:v>2.08435680106642</c:v>
                </c:pt>
                <c:pt idx="605">
                  <c:v>1.7013523074811019</c:v>
                </c:pt>
                <c:pt idx="606">
                  <c:v>1.8732373229969284</c:v>
                </c:pt>
                <c:pt idx="607">
                  <c:v>1.7330102956137523</c:v>
                </c:pt>
                <c:pt idx="608">
                  <c:v>0.82200612468659529</c:v>
                </c:pt>
                <c:pt idx="609">
                  <c:v>-2.0436556087457802</c:v>
                </c:pt>
                <c:pt idx="610">
                  <c:v>-6.5800434805453278E-2</c:v>
                </c:pt>
                <c:pt idx="611">
                  <c:v>-0.79929504318030808</c:v>
                </c:pt>
                <c:pt idx="612">
                  <c:v>1.3013047863575196</c:v>
                </c:pt>
                <c:pt idx="613">
                  <c:v>2.0072427248927056</c:v>
                </c:pt>
                <c:pt idx="614">
                  <c:v>1.7177420227857851</c:v>
                </c:pt>
                <c:pt idx="615">
                  <c:v>4.1984019207413894</c:v>
                </c:pt>
                <c:pt idx="616">
                  <c:v>2.9876507065683029</c:v>
                </c:pt>
                <c:pt idx="617">
                  <c:v>0.1291898575259296</c:v>
                </c:pt>
                <c:pt idx="618">
                  <c:v>-0.16170769550871</c:v>
                </c:pt>
                <c:pt idx="619">
                  <c:v>0.33043862460677076</c:v>
                </c:pt>
                <c:pt idx="620">
                  <c:v>-2.3514030802263619</c:v>
                </c:pt>
                <c:pt idx="621">
                  <c:v>-2.1385144645921912</c:v>
                </c:pt>
                <c:pt idx="622">
                  <c:v>1.1046221835084822</c:v>
                </c:pt>
                <c:pt idx="623">
                  <c:v>-1.529608637202287</c:v>
                </c:pt>
                <c:pt idx="624">
                  <c:v>-1.7333849081617672</c:v>
                </c:pt>
                <c:pt idx="625">
                  <c:v>1.4769574425799874</c:v>
                </c:pt>
                <c:pt idx="626">
                  <c:v>2.0267455881572971</c:v>
                </c:pt>
                <c:pt idx="627">
                  <c:v>3.6707428607921457</c:v>
                </c:pt>
                <c:pt idx="628">
                  <c:v>-4.0735718642608276E-2</c:v>
                </c:pt>
                <c:pt idx="629">
                  <c:v>2.7576787699070451</c:v>
                </c:pt>
                <c:pt idx="630">
                  <c:v>-3.0717897055559433</c:v>
                </c:pt>
                <c:pt idx="631">
                  <c:v>2.9637441437966032</c:v>
                </c:pt>
                <c:pt idx="632">
                  <c:v>-0.7561922477273697</c:v>
                </c:pt>
                <c:pt idx="633">
                  <c:v>-1.7806030477974701</c:v>
                </c:pt>
                <c:pt idx="634">
                  <c:v>-0.88982828653143997</c:v>
                </c:pt>
                <c:pt idx="635">
                  <c:v>-0.91324481592185691</c:v>
                </c:pt>
                <c:pt idx="636">
                  <c:v>1.0517819191785804</c:v>
                </c:pt>
                <c:pt idx="637">
                  <c:v>1.1665477165828406</c:v>
                </c:pt>
                <c:pt idx="638">
                  <c:v>6.3074596104315361</c:v>
                </c:pt>
                <c:pt idx="639">
                  <c:v>3.9511471966578711</c:v>
                </c:pt>
                <c:pt idx="640">
                  <c:v>-2.1193432915639079</c:v>
                </c:pt>
                <c:pt idx="641">
                  <c:v>-1.7174564525141562</c:v>
                </c:pt>
                <c:pt idx="642">
                  <c:v>0.87086846342896251</c:v>
                </c:pt>
                <c:pt idx="643">
                  <c:v>5.3238259120268765</c:v>
                </c:pt>
                <c:pt idx="644">
                  <c:v>1.8610489765577256</c:v>
                </c:pt>
                <c:pt idx="645">
                  <c:v>2.0444105441913365</c:v>
                </c:pt>
                <c:pt idx="646">
                  <c:v>2.2862543969785349</c:v>
                </c:pt>
                <c:pt idx="647">
                  <c:v>0.71238222896201364</c:v>
                </c:pt>
                <c:pt idx="648">
                  <c:v>1.6501408501260215</c:v>
                </c:pt>
                <c:pt idx="649">
                  <c:v>3.5568344666957898</c:v>
                </c:pt>
                <c:pt idx="650">
                  <c:v>5.0965338712896937</c:v>
                </c:pt>
                <c:pt idx="651">
                  <c:v>6.352245432194465</c:v>
                </c:pt>
                <c:pt idx="652">
                  <c:v>4.0642416393062604</c:v>
                </c:pt>
                <c:pt idx="653">
                  <c:v>3.5645309525086333</c:v>
                </c:pt>
                <c:pt idx="654">
                  <c:v>2.8856526601663006</c:v>
                </c:pt>
                <c:pt idx="655">
                  <c:v>4.0111206894379166</c:v>
                </c:pt>
                <c:pt idx="656">
                  <c:v>1.8925721603146002</c:v>
                </c:pt>
                <c:pt idx="657">
                  <c:v>1.561947231360989</c:v>
                </c:pt>
                <c:pt idx="658">
                  <c:v>-0.60979987124531476</c:v>
                </c:pt>
                <c:pt idx="659">
                  <c:v>2.9184492574779881</c:v>
                </c:pt>
                <c:pt idx="660">
                  <c:v>4.0441569881987363</c:v>
                </c:pt>
                <c:pt idx="661">
                  <c:v>5.7311568366393573</c:v>
                </c:pt>
                <c:pt idx="662">
                  <c:v>2.3740422470374796</c:v>
                </c:pt>
                <c:pt idx="663">
                  <c:v>-0.14824415328854457</c:v>
                </c:pt>
                <c:pt idx="664">
                  <c:v>-0.69877624639904923</c:v>
                </c:pt>
                <c:pt idx="665">
                  <c:v>-0.53804119788991045</c:v>
                </c:pt>
                <c:pt idx="666">
                  <c:v>3.8650759463320554</c:v>
                </c:pt>
                <c:pt idx="667">
                  <c:v>1.188980247601819</c:v>
                </c:pt>
                <c:pt idx="668">
                  <c:v>-2.9959902576715223</c:v>
                </c:pt>
                <c:pt idx="669">
                  <c:v>2.5971624508587468</c:v>
                </c:pt>
                <c:pt idx="670">
                  <c:v>4.5022568390970434</c:v>
                </c:pt>
                <c:pt idx="671">
                  <c:v>3.1868417583078354</c:v>
                </c:pt>
                <c:pt idx="672">
                  <c:v>1.5081582437449299</c:v>
                </c:pt>
                <c:pt idx="673">
                  <c:v>1.2512050972083699</c:v>
                </c:pt>
                <c:pt idx="674">
                  <c:v>0.93795977836805378</c:v>
                </c:pt>
                <c:pt idx="675">
                  <c:v>4.8840335756701734</c:v>
                </c:pt>
                <c:pt idx="676">
                  <c:v>1.1576506578274177</c:v>
                </c:pt>
                <c:pt idx="677">
                  <c:v>1.2738610451861803</c:v>
                </c:pt>
                <c:pt idx="678">
                  <c:v>-1.2372796451441843</c:v>
                </c:pt>
                <c:pt idx="679">
                  <c:v>0.92012068479851905</c:v>
                </c:pt>
                <c:pt idx="680">
                  <c:v>-0.48041811586797678</c:v>
                </c:pt>
                <c:pt idx="681">
                  <c:v>1.268260999239601</c:v>
                </c:pt>
                <c:pt idx="682">
                  <c:v>7.8785448570263696</c:v>
                </c:pt>
                <c:pt idx="683">
                  <c:v>-1.4428498679970119</c:v>
                </c:pt>
                <c:pt idx="684">
                  <c:v>4.2678784998053914</c:v>
                </c:pt>
                <c:pt idx="685">
                  <c:v>2.5527934062783686</c:v>
                </c:pt>
                <c:pt idx="686">
                  <c:v>1.200619454878904</c:v>
                </c:pt>
                <c:pt idx="687">
                  <c:v>0.92765139931559304</c:v>
                </c:pt>
                <c:pt idx="688">
                  <c:v>-5.4397732560268679</c:v>
                </c:pt>
                <c:pt idx="689">
                  <c:v>2.8727837174120907</c:v>
                </c:pt>
                <c:pt idx="690">
                  <c:v>-4.2867341692793275</c:v>
                </c:pt>
                <c:pt idx="691">
                  <c:v>-1.7711327615930372</c:v>
                </c:pt>
                <c:pt idx="692">
                  <c:v>-3.5634132973312802</c:v>
                </c:pt>
                <c:pt idx="693">
                  <c:v>-0.74669620819641125</c:v>
                </c:pt>
                <c:pt idx="694">
                  <c:v>5.0792413584314318</c:v>
                </c:pt>
                <c:pt idx="695">
                  <c:v>4.617295436373638</c:v>
                </c:pt>
                <c:pt idx="696">
                  <c:v>7.1766889414065105</c:v>
                </c:pt>
                <c:pt idx="697">
                  <c:v>-5.1964247613488226</c:v>
                </c:pt>
                <c:pt idx="698">
                  <c:v>4.3884062531827936</c:v>
                </c:pt>
                <c:pt idx="699">
                  <c:v>7.2862576822321898</c:v>
                </c:pt>
                <c:pt idx="700">
                  <c:v>-1.4717429100081887</c:v>
                </c:pt>
                <c:pt idx="701">
                  <c:v>0.27556651849027958</c:v>
                </c:pt>
                <c:pt idx="702">
                  <c:v>1.8253418963782906</c:v>
                </c:pt>
                <c:pt idx="703">
                  <c:v>6.0866090604676231</c:v>
                </c:pt>
                <c:pt idx="704">
                  <c:v>-6.8849039260700948</c:v>
                </c:pt>
                <c:pt idx="705">
                  <c:v>2.1272614868826736</c:v>
                </c:pt>
                <c:pt idx="706">
                  <c:v>5.7986752270587516</c:v>
                </c:pt>
                <c:pt idx="707">
                  <c:v>0.7896466854249411</c:v>
                </c:pt>
                <c:pt idx="708">
                  <c:v>-0.75531276123446389</c:v>
                </c:pt>
                <c:pt idx="709">
                  <c:v>-1.6814972744567882</c:v>
                </c:pt>
                <c:pt idx="710">
                  <c:v>0.53417558241055474</c:v>
                </c:pt>
                <c:pt idx="711">
                  <c:v>2.197553906148471</c:v>
                </c:pt>
                <c:pt idx="712">
                  <c:v>1.5458101924331658</c:v>
                </c:pt>
                <c:pt idx="713">
                  <c:v>0.23075207928604868</c:v>
                </c:pt>
                <c:pt idx="714">
                  <c:v>1.3160102205039408</c:v>
                </c:pt>
                <c:pt idx="715">
                  <c:v>-0.76693591862813548</c:v>
                </c:pt>
                <c:pt idx="716">
                  <c:v>-0.14434164960846374</c:v>
                </c:pt>
                <c:pt idx="717">
                  <c:v>-3.8316392498842333E-2</c:v>
                </c:pt>
                <c:pt idx="718">
                  <c:v>3.8551184356371522</c:v>
                </c:pt>
                <c:pt idx="719">
                  <c:v>1.6029037173267682</c:v>
                </c:pt>
                <c:pt idx="720">
                  <c:v>-3.1396356027755274</c:v>
                </c:pt>
                <c:pt idx="721">
                  <c:v>-1.3040360376173368</c:v>
                </c:pt>
                <c:pt idx="722">
                  <c:v>2.8958018581582508</c:v>
                </c:pt>
                <c:pt idx="723">
                  <c:v>-0.57611955428608042</c:v>
                </c:pt>
                <c:pt idx="724">
                  <c:v>6.6351719853303734</c:v>
                </c:pt>
                <c:pt idx="725">
                  <c:v>4.1988460183905971</c:v>
                </c:pt>
                <c:pt idx="726">
                  <c:v>0.5716065626306488</c:v>
                </c:pt>
                <c:pt idx="727">
                  <c:v>-4.9018803026404356</c:v>
                </c:pt>
                <c:pt idx="728">
                  <c:v>0.95594373462695614</c:v>
                </c:pt>
                <c:pt idx="729">
                  <c:v>-1.7966049903252497</c:v>
                </c:pt>
                <c:pt idx="730">
                  <c:v>-15.358894647609844</c:v>
                </c:pt>
                <c:pt idx="731">
                  <c:v>-13.034376942865819</c:v>
                </c:pt>
                <c:pt idx="732">
                  <c:v>-10.225422945591234</c:v>
                </c:pt>
                <c:pt idx="733">
                  <c:v>-5.1393285830574911</c:v>
                </c:pt>
                <c:pt idx="734">
                  <c:v>-7.0102411407301872</c:v>
                </c:pt>
                <c:pt idx="735">
                  <c:v>-4.1929136880038982</c:v>
                </c:pt>
                <c:pt idx="736">
                  <c:v>-8.9990727011140734</c:v>
                </c:pt>
                <c:pt idx="737">
                  <c:v>-6.3557116013618185</c:v>
                </c:pt>
                <c:pt idx="738">
                  <c:v>0.18257794290634877</c:v>
                </c:pt>
                <c:pt idx="739">
                  <c:v>-12.997467511438501</c:v>
                </c:pt>
                <c:pt idx="740">
                  <c:v>-5.3962983078064894</c:v>
                </c:pt>
                <c:pt idx="741">
                  <c:v>-6.8230598214400118</c:v>
                </c:pt>
                <c:pt idx="742">
                  <c:v>-2.9380792757001331</c:v>
                </c:pt>
                <c:pt idx="743">
                  <c:v>-3.9054416677733457</c:v>
                </c:pt>
                <c:pt idx="744">
                  <c:v>-2.3570449594073466</c:v>
                </c:pt>
                <c:pt idx="745">
                  <c:v>-7.432847359620439</c:v>
                </c:pt>
                <c:pt idx="746">
                  <c:v>-15.99567888552545</c:v>
                </c:pt>
                <c:pt idx="747">
                  <c:v>-3.6301582820383658</c:v>
                </c:pt>
                <c:pt idx="748">
                  <c:v>-5.7626987528385314</c:v>
                </c:pt>
                <c:pt idx="749">
                  <c:v>-0.1936870727693929</c:v>
                </c:pt>
                <c:pt idx="750">
                  <c:v>-0.67855370992506892</c:v>
                </c:pt>
                <c:pt idx="751">
                  <c:v>-0.62973840956473737</c:v>
                </c:pt>
                <c:pt idx="752">
                  <c:v>5.0069388849132537</c:v>
                </c:pt>
                <c:pt idx="753">
                  <c:v>-5.6220022619034751</c:v>
                </c:pt>
                <c:pt idx="754">
                  <c:v>2.1333204879482821</c:v>
                </c:pt>
                <c:pt idx="755">
                  <c:v>-1.4828065035251683</c:v>
                </c:pt>
                <c:pt idx="756">
                  <c:v>2.2643447255944267</c:v>
                </c:pt>
                <c:pt idx="757">
                  <c:v>-1.0951683872257263</c:v>
                </c:pt>
                <c:pt idx="758">
                  <c:v>0.94506987490454719</c:v>
                </c:pt>
                <c:pt idx="759">
                  <c:v>2.7438632235890452</c:v>
                </c:pt>
                <c:pt idx="760">
                  <c:v>-5.2039704686666681</c:v>
                </c:pt>
                <c:pt idx="761">
                  <c:v>-3.0397691707686647</c:v>
                </c:pt>
                <c:pt idx="762">
                  <c:v>-6.814541965359254</c:v>
                </c:pt>
                <c:pt idx="763">
                  <c:v>0.59472768752880256</c:v>
                </c:pt>
                <c:pt idx="764">
                  <c:v>-3.1674009520776849</c:v>
                </c:pt>
                <c:pt idx="765">
                  <c:v>-0.77189526266531061</c:v>
                </c:pt>
                <c:pt idx="766">
                  <c:v>2.4338901309997993</c:v>
                </c:pt>
                <c:pt idx="767">
                  <c:v>-0.80721048259550798</c:v>
                </c:pt>
                <c:pt idx="768">
                  <c:v>-5.2914322887443745</c:v>
                </c:pt>
                <c:pt idx="769">
                  <c:v>-4.3585218532615926</c:v>
                </c:pt>
                <c:pt idx="770">
                  <c:v>2.949101096269473</c:v>
                </c:pt>
                <c:pt idx="771">
                  <c:v>-1.5673263534746269</c:v>
                </c:pt>
                <c:pt idx="772">
                  <c:v>7.4169034437843209</c:v>
                </c:pt>
                <c:pt idx="773">
                  <c:v>9.3983671004094163</c:v>
                </c:pt>
                <c:pt idx="774">
                  <c:v>-2.4015299354145867</c:v>
                </c:pt>
                <c:pt idx="775">
                  <c:v>10.085946812225515</c:v>
                </c:pt>
                <c:pt idx="776">
                  <c:v>5.4724913474236274</c:v>
                </c:pt>
                <c:pt idx="777">
                  <c:v>13.625032687780731</c:v>
                </c:pt>
                <c:pt idx="778">
                  <c:v>3.222571891030924</c:v>
                </c:pt>
                <c:pt idx="779">
                  <c:v>8.9991194832483927</c:v>
                </c:pt>
                <c:pt idx="780">
                  <c:v>9.0016291852581958</c:v>
                </c:pt>
                <c:pt idx="781">
                  <c:v>-1.6905285191345456</c:v>
                </c:pt>
                <c:pt idx="782">
                  <c:v>1.2580014856349777</c:v>
                </c:pt>
                <c:pt idx="783">
                  <c:v>1.8753697396255404</c:v>
                </c:pt>
                <c:pt idx="784">
                  <c:v>7.8069371526942746</c:v>
                </c:pt>
                <c:pt idx="785">
                  <c:v>9.8982318139953378</c:v>
                </c:pt>
                <c:pt idx="786">
                  <c:v>13.683116880629925</c:v>
                </c:pt>
                <c:pt idx="787">
                  <c:v>1.0613958925254963</c:v>
                </c:pt>
                <c:pt idx="788">
                  <c:v>1.1859019486778664</c:v>
                </c:pt>
                <c:pt idx="789">
                  <c:v>7.7640171045181887</c:v>
                </c:pt>
                <c:pt idx="790">
                  <c:v>-3.8414535565949137</c:v>
                </c:pt>
                <c:pt idx="791">
                  <c:v>9.4083713082524696</c:v>
                </c:pt>
                <c:pt idx="792">
                  <c:v>5.8565497632612846</c:v>
                </c:pt>
                <c:pt idx="793">
                  <c:v>8.7505813077501244</c:v>
                </c:pt>
                <c:pt idx="794">
                  <c:v>6.7731145582679204</c:v>
                </c:pt>
                <c:pt idx="795">
                  <c:v>1.5173680261957116</c:v>
                </c:pt>
                <c:pt idx="796">
                  <c:v>0.20377497252211185</c:v>
                </c:pt>
                <c:pt idx="797">
                  <c:v>-0.71900227598735</c:v>
                </c:pt>
                <c:pt idx="798">
                  <c:v>2.3671424190540478</c:v>
                </c:pt>
                <c:pt idx="799">
                  <c:v>6.2595625608052643</c:v>
                </c:pt>
                <c:pt idx="800">
                  <c:v>6.7985447459988961</c:v>
                </c:pt>
                <c:pt idx="801">
                  <c:v>7.4655089362102274</c:v>
                </c:pt>
                <c:pt idx="802">
                  <c:v>8.298586690578631</c:v>
                </c:pt>
                <c:pt idx="803">
                  <c:v>0.45390230155769018</c:v>
                </c:pt>
                <c:pt idx="804">
                  <c:v>-7.0682237594766661E-2</c:v>
                </c:pt>
                <c:pt idx="805">
                  <c:v>0.74129430943187913</c:v>
                </c:pt>
                <c:pt idx="806">
                  <c:v>-2.4270796136850521</c:v>
                </c:pt>
                <c:pt idx="807">
                  <c:v>5.8929230976315381</c:v>
                </c:pt>
                <c:pt idx="808">
                  <c:v>0.93323033159687441</c:v>
                </c:pt>
                <c:pt idx="809">
                  <c:v>5.8045394986572489</c:v>
                </c:pt>
                <c:pt idx="810">
                  <c:v>-5.1759128296093024</c:v>
                </c:pt>
                <c:pt idx="811">
                  <c:v>10.177203640010063</c:v>
                </c:pt>
                <c:pt idx="812">
                  <c:v>7.7990601503038874</c:v>
                </c:pt>
                <c:pt idx="813">
                  <c:v>6.6136716273960303</c:v>
                </c:pt>
                <c:pt idx="814">
                  <c:v>6.9336359155454801</c:v>
                </c:pt>
                <c:pt idx="815">
                  <c:v>1.966016048600423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Semanais'!$Y$9:$Y$824</c:f>
              <c:strCache>
                <c:ptCount val="81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15">
                  <c:v>27-03-2022</c:v>
                </c:pt>
              </c:strCache>
            </c:strRef>
          </c:cat>
          <c:val>
            <c:numRef>
              <c:f>'Indicadores Semanais'!$AD$9:$AD$821</c:f>
              <c:numCache>
                <c:formatCode>0.0</c:formatCode>
                <c:ptCount val="813"/>
                <c:pt idx="0">
                  <c:v>4.9089670488310366</c:v>
                </c:pt>
                <c:pt idx="1">
                  <c:v>5.2872396383556515</c:v>
                </c:pt>
                <c:pt idx="2">
                  <c:v>5.3141413858962734</c:v>
                </c:pt>
                <c:pt idx="3">
                  <c:v>6.4858706474170971</c:v>
                </c:pt>
                <c:pt idx="4">
                  <c:v>7.9768211309464476</c:v>
                </c:pt>
                <c:pt idx="5">
                  <c:v>8.9137165485112</c:v>
                </c:pt>
                <c:pt idx="6">
                  <c:v>9.3139594107285717</c:v>
                </c:pt>
                <c:pt idx="7">
                  <c:v>9.8318922651896639</c:v>
                </c:pt>
                <c:pt idx="8">
                  <c:v>9.7523067316603953</c:v>
                </c:pt>
                <c:pt idx="9">
                  <c:v>9.7108515760832983</c:v>
                </c:pt>
                <c:pt idx="10">
                  <c:v>9.0571212155883867</c:v>
                </c:pt>
                <c:pt idx="11">
                  <c:v>8.749876846249153</c:v>
                </c:pt>
                <c:pt idx="12">
                  <c:v>7.8397055567457459</c:v>
                </c:pt>
                <c:pt idx="13">
                  <c:v>7.6688075619391549</c:v>
                </c:pt>
                <c:pt idx="14">
                  <c:v>6.968958295878017</c:v>
                </c:pt>
                <c:pt idx="15">
                  <c:v>6.8963736838745922</c:v>
                </c:pt>
                <c:pt idx="16">
                  <c:v>6.2115009551235101</c:v>
                </c:pt>
                <c:pt idx="17">
                  <c:v>5.754454505027196</c:v>
                </c:pt>
                <c:pt idx="18">
                  <c:v>5.599183104009092</c:v>
                </c:pt>
                <c:pt idx="19">
                  <c:v>5.9143116284470176</c:v>
                </c:pt>
                <c:pt idx="20">
                  <c:v>5.8269008891975274</c:v>
                </c:pt>
                <c:pt idx="21">
                  <c:v>5.8242163493449839</c:v>
                </c:pt>
                <c:pt idx="22">
                  <c:v>5.5054208883207139</c:v>
                </c:pt>
                <c:pt idx="23">
                  <c:v>5.301772198843123</c:v>
                </c:pt>
                <c:pt idx="24">
                  <c:v>5.3937439054921912</c:v>
                </c:pt>
                <c:pt idx="25">
                  <c:v>5.6401773129840409</c:v>
                </c:pt>
                <c:pt idx="26">
                  <c:v>5.5957143628995949</c:v>
                </c:pt>
                <c:pt idx="27">
                  <c:v>5.5633899019020765</c:v>
                </c:pt>
                <c:pt idx="28">
                  <c:v>5.6621841418680772</c:v>
                </c:pt>
                <c:pt idx="29">
                  <c:v>5.5129511842158463</c:v>
                </c:pt>
                <c:pt idx="30">
                  <c:v>5.8720431231676065</c:v>
                </c:pt>
                <c:pt idx="31">
                  <c:v>5.4803869752723653</c:v>
                </c:pt>
                <c:pt idx="32">
                  <c:v>4.7578599389959537</c:v>
                </c:pt>
                <c:pt idx="33">
                  <c:v>4.558128096841088</c:v>
                </c:pt>
                <c:pt idx="34">
                  <c:v>4.6862752771086127</c:v>
                </c:pt>
                <c:pt idx="35">
                  <c:v>4.6081168191585657</c:v>
                </c:pt>
                <c:pt idx="36">
                  <c:v>4.4237142900955035</c:v>
                </c:pt>
                <c:pt idx="37">
                  <c:v>4.0198492712821468</c:v>
                </c:pt>
                <c:pt idx="38">
                  <c:v>3.9067691688242183</c:v>
                </c:pt>
                <c:pt idx="39">
                  <c:v>3.9611300996368572</c:v>
                </c:pt>
                <c:pt idx="40">
                  <c:v>4.1898109060058299</c:v>
                </c:pt>
                <c:pt idx="41">
                  <c:v>3.642627607102416</c:v>
                </c:pt>
                <c:pt idx="42">
                  <c:v>2.9085213852182261</c:v>
                </c:pt>
                <c:pt idx="43">
                  <c:v>3.1165023740911875</c:v>
                </c:pt>
                <c:pt idx="44">
                  <c:v>4.1985114535683987</c:v>
                </c:pt>
                <c:pt idx="45">
                  <c:v>4.9408056123011317</c:v>
                </c:pt>
                <c:pt idx="46">
                  <c:v>5.1075112014246837</c:v>
                </c:pt>
                <c:pt idx="47">
                  <c:v>5.0978458518631511</c:v>
                </c:pt>
                <c:pt idx="48">
                  <c:v>5.398213734594961</c:v>
                </c:pt>
                <c:pt idx="49">
                  <c:v>6.2951060674393124</c:v>
                </c:pt>
                <c:pt idx="50">
                  <c:v>5.8225541687482307</c:v>
                </c:pt>
                <c:pt idx="51">
                  <c:v>4.6471736793441227</c:v>
                </c:pt>
                <c:pt idx="52">
                  <c:v>4.5357600463231886</c:v>
                </c:pt>
                <c:pt idx="53">
                  <c:v>5.096223353309286</c:v>
                </c:pt>
                <c:pt idx="54">
                  <c:v>4.829502549763423</c:v>
                </c:pt>
                <c:pt idx="55">
                  <c:v>4.4944880062634383</c:v>
                </c:pt>
                <c:pt idx="56">
                  <c:v>4.506176736977066</c:v>
                </c:pt>
                <c:pt idx="57">
                  <c:v>5.4678025196708218</c:v>
                </c:pt>
                <c:pt idx="58">
                  <c:v>5.7527366067478374</c:v>
                </c:pt>
                <c:pt idx="59">
                  <c:v>5.7045115050158222</c:v>
                </c:pt>
                <c:pt idx="60">
                  <c:v>5.5701754447778358</c:v>
                </c:pt>
                <c:pt idx="61">
                  <c:v>6.0159709027200057</c:v>
                </c:pt>
                <c:pt idx="62">
                  <c:v>6.7907149509400808</c:v>
                </c:pt>
                <c:pt idx="63">
                  <c:v>7.6806153104114383</c:v>
                </c:pt>
                <c:pt idx="64">
                  <c:v>8.167976253479166</c:v>
                </c:pt>
                <c:pt idx="65">
                  <c:v>9.2113147303811616</c:v>
                </c:pt>
                <c:pt idx="66">
                  <c:v>10.040121616808596</c:v>
                </c:pt>
                <c:pt idx="67">
                  <c:v>10.620696615331697</c:v>
                </c:pt>
                <c:pt idx="68">
                  <c:v>11.109977488381995</c:v>
                </c:pt>
                <c:pt idx="69">
                  <c:v>10.617209783032379</c:v>
                </c:pt>
                <c:pt idx="70">
                  <c:v>9.9307976093415</c:v>
                </c:pt>
                <c:pt idx="71">
                  <c:v>9.2224397733167702</c:v>
                </c:pt>
                <c:pt idx="72">
                  <c:v>8.1624175989660124</c:v>
                </c:pt>
                <c:pt idx="73">
                  <c:v>6.968188133642272</c:v>
                </c:pt>
                <c:pt idx="74">
                  <c:v>4.2486389199688261</c:v>
                </c:pt>
                <c:pt idx="75">
                  <c:v>1.467814316972871</c:v>
                </c:pt>
                <c:pt idx="76">
                  <c:v>-1.0458887279900628</c:v>
                </c:pt>
                <c:pt idx="77">
                  <c:v>-5.0769235983979479</c:v>
                </c:pt>
                <c:pt idx="78">
                  <c:v>-8.6092789541751422</c:v>
                </c:pt>
                <c:pt idx="79">
                  <c:v>-12.089468138508893</c:v>
                </c:pt>
                <c:pt idx="80">
                  <c:v>-15.411709853426242</c:v>
                </c:pt>
                <c:pt idx="81">
                  <c:v>-17.287734210062471</c:v>
                </c:pt>
                <c:pt idx="82">
                  <c:v>-18.731531908664497</c:v>
                </c:pt>
                <c:pt idx="83">
                  <c:v>-19.922233691586211</c:v>
                </c:pt>
                <c:pt idx="84">
                  <c:v>-20.295886351378176</c:v>
                </c:pt>
                <c:pt idx="85">
                  <c:v>-19.876483874233578</c:v>
                </c:pt>
                <c:pt idx="86">
                  <c:v>-18.917714601620826</c:v>
                </c:pt>
                <c:pt idx="87">
                  <c:v>-18.352289453578862</c:v>
                </c:pt>
                <c:pt idx="88">
                  <c:v>-18.1219616747121</c:v>
                </c:pt>
                <c:pt idx="89">
                  <c:v>-17.808891057818403</c:v>
                </c:pt>
                <c:pt idx="90">
                  <c:v>-17.857060554513605</c:v>
                </c:pt>
                <c:pt idx="91">
                  <c:v>-17.565643299443849</c:v>
                </c:pt>
                <c:pt idx="92">
                  <c:v>-18.201487260331739</c:v>
                </c:pt>
                <c:pt idx="93">
                  <c:v>-18.80961814182076</c:v>
                </c:pt>
                <c:pt idx="94">
                  <c:v>-19.288438297092323</c:v>
                </c:pt>
                <c:pt idx="95">
                  <c:v>-18.704283348257654</c:v>
                </c:pt>
                <c:pt idx="96">
                  <c:v>-19.728237561045376</c:v>
                </c:pt>
                <c:pt idx="97">
                  <c:v>-19.939527422162502</c:v>
                </c:pt>
                <c:pt idx="98">
                  <c:v>-20.501518156642021</c:v>
                </c:pt>
                <c:pt idx="99">
                  <c:v>-20.281005035168985</c:v>
                </c:pt>
                <c:pt idx="100">
                  <c:v>-20.136369289499878</c:v>
                </c:pt>
                <c:pt idx="101">
                  <c:v>-19.496110325906805</c:v>
                </c:pt>
                <c:pt idx="102">
                  <c:v>-19.677073640308404</c:v>
                </c:pt>
                <c:pt idx="103">
                  <c:v>-19.343164469540294</c:v>
                </c:pt>
                <c:pt idx="104">
                  <c:v>-19.028673945877092</c:v>
                </c:pt>
                <c:pt idx="105">
                  <c:v>-18.528028567095419</c:v>
                </c:pt>
                <c:pt idx="106">
                  <c:v>-18.004455624237202</c:v>
                </c:pt>
                <c:pt idx="107">
                  <c:v>-17.396581029514458</c:v>
                </c:pt>
                <c:pt idx="108">
                  <c:v>-17.914913451735973</c:v>
                </c:pt>
                <c:pt idx="109">
                  <c:v>-17.591240796579104</c:v>
                </c:pt>
                <c:pt idx="110">
                  <c:v>-16.801169895257747</c:v>
                </c:pt>
                <c:pt idx="111">
                  <c:v>-16.838153896096873</c:v>
                </c:pt>
                <c:pt idx="112">
                  <c:v>-17.059579522184563</c:v>
                </c:pt>
                <c:pt idx="113">
                  <c:v>-17.983339721124644</c:v>
                </c:pt>
                <c:pt idx="114">
                  <c:v>-18.872644325863465</c:v>
                </c:pt>
                <c:pt idx="115">
                  <c:v>-18.480771862876516</c:v>
                </c:pt>
                <c:pt idx="116">
                  <c:v>-18.381787943394308</c:v>
                </c:pt>
                <c:pt idx="117">
                  <c:v>-19.019973963288795</c:v>
                </c:pt>
                <c:pt idx="118">
                  <c:v>-19.24522075947554</c:v>
                </c:pt>
                <c:pt idx="119">
                  <c:v>-19.811421378826658</c:v>
                </c:pt>
                <c:pt idx="120">
                  <c:v>-19.392966469233539</c:v>
                </c:pt>
                <c:pt idx="121">
                  <c:v>-19.435841320189404</c:v>
                </c:pt>
                <c:pt idx="122">
                  <c:v>-19.865619413040729</c:v>
                </c:pt>
                <c:pt idx="123">
                  <c:v>-20.844093698057176</c:v>
                </c:pt>
                <c:pt idx="124">
                  <c:v>-20.193846624132366</c:v>
                </c:pt>
                <c:pt idx="125">
                  <c:v>-19.93447513721949</c:v>
                </c:pt>
                <c:pt idx="126">
                  <c:v>-19.676104193891586</c:v>
                </c:pt>
                <c:pt idx="127">
                  <c:v>-19.992341188189837</c:v>
                </c:pt>
                <c:pt idx="128">
                  <c:v>-19.695729813418289</c:v>
                </c:pt>
                <c:pt idx="129">
                  <c:v>-19.357695798645977</c:v>
                </c:pt>
                <c:pt idx="130">
                  <c:v>-18.812925801185049</c:v>
                </c:pt>
                <c:pt idx="131">
                  <c:v>-19.347430481116529</c:v>
                </c:pt>
                <c:pt idx="132">
                  <c:v>-19.356626571178008</c:v>
                </c:pt>
                <c:pt idx="133">
                  <c:v>-19.04033758177334</c:v>
                </c:pt>
                <c:pt idx="134">
                  <c:v>-19.072860337238705</c:v>
                </c:pt>
                <c:pt idx="135">
                  <c:v>-19.125307434935809</c:v>
                </c:pt>
                <c:pt idx="136">
                  <c:v>-18.782200229915158</c:v>
                </c:pt>
                <c:pt idx="137">
                  <c:v>-18.829181722284918</c:v>
                </c:pt>
                <c:pt idx="138">
                  <c:v>-18.2435266922163</c:v>
                </c:pt>
                <c:pt idx="139">
                  <c:v>-18.040819572507594</c:v>
                </c:pt>
                <c:pt idx="140">
                  <c:v>-17.779433397923722</c:v>
                </c:pt>
                <c:pt idx="141">
                  <c:v>-17.264111045625896</c:v>
                </c:pt>
                <c:pt idx="142">
                  <c:v>-16.50817490299654</c:v>
                </c:pt>
                <c:pt idx="143">
                  <c:v>-16.593900111448459</c:v>
                </c:pt>
                <c:pt idx="144">
                  <c:v>-15.907589333259105</c:v>
                </c:pt>
                <c:pt idx="145">
                  <c:v>-15.092493114130759</c:v>
                </c:pt>
                <c:pt idx="146">
                  <c:v>-13.881128033392477</c:v>
                </c:pt>
                <c:pt idx="147">
                  <c:v>-13.458649542631267</c:v>
                </c:pt>
                <c:pt idx="148">
                  <c:v>-13.224186986869816</c:v>
                </c:pt>
                <c:pt idx="149">
                  <c:v>-13.136313377272078</c:v>
                </c:pt>
                <c:pt idx="150">
                  <c:v>-12.607643013426465</c:v>
                </c:pt>
                <c:pt idx="151">
                  <c:v>-12.467182296842619</c:v>
                </c:pt>
                <c:pt idx="152">
                  <c:v>-12.536953584995414</c:v>
                </c:pt>
                <c:pt idx="153">
                  <c:v>-12.862572212305825</c:v>
                </c:pt>
                <c:pt idx="154">
                  <c:v>-12.495046527324581</c:v>
                </c:pt>
                <c:pt idx="155">
                  <c:v>-11.967071150349081</c:v>
                </c:pt>
                <c:pt idx="156">
                  <c:v>-12.081932860726743</c:v>
                </c:pt>
                <c:pt idx="157">
                  <c:v>-11.315531980023877</c:v>
                </c:pt>
                <c:pt idx="158">
                  <c:v>-12.686994134364031</c:v>
                </c:pt>
                <c:pt idx="159">
                  <c:v>-13.702636370752819</c:v>
                </c:pt>
                <c:pt idx="160">
                  <c:v>-14.082389061080063</c:v>
                </c:pt>
                <c:pt idx="161">
                  <c:v>-14.655862903180324</c:v>
                </c:pt>
                <c:pt idx="162">
                  <c:v>-13.509959240867994</c:v>
                </c:pt>
                <c:pt idx="163">
                  <c:v>-13.218543184527423</c:v>
                </c:pt>
                <c:pt idx="164">
                  <c:v>-14.058575199012035</c:v>
                </c:pt>
                <c:pt idx="165">
                  <c:v>-12.848965073982088</c:v>
                </c:pt>
                <c:pt idx="166">
                  <c:v>-11.732477324456344</c:v>
                </c:pt>
                <c:pt idx="167">
                  <c:v>-11.68022937216652</c:v>
                </c:pt>
                <c:pt idx="168">
                  <c:v>-11.361384208130316</c:v>
                </c:pt>
                <c:pt idx="169">
                  <c:v>-12.739313556824351</c:v>
                </c:pt>
                <c:pt idx="170">
                  <c:v>-13.113790744540653</c:v>
                </c:pt>
                <c:pt idx="171">
                  <c:v>-13.033102297870936</c:v>
                </c:pt>
                <c:pt idx="172">
                  <c:v>-12.997916951687085</c:v>
                </c:pt>
                <c:pt idx="173">
                  <c:v>-12.93117389406655</c:v>
                </c:pt>
                <c:pt idx="174">
                  <c:v>-12.70642003915323</c:v>
                </c:pt>
                <c:pt idx="175">
                  <c:v>-12.172033776625229</c:v>
                </c:pt>
                <c:pt idx="176">
                  <c:v>-11.788209290100129</c:v>
                </c:pt>
                <c:pt idx="177">
                  <c:v>-11.043490209899133</c:v>
                </c:pt>
                <c:pt idx="178">
                  <c:v>-10.520681372254163</c:v>
                </c:pt>
                <c:pt idx="179">
                  <c:v>-10.093918692400726</c:v>
                </c:pt>
                <c:pt idx="180">
                  <c:v>-9.7084322359380781</c:v>
                </c:pt>
                <c:pt idx="181">
                  <c:v>-9.3058794313366633</c:v>
                </c:pt>
                <c:pt idx="182">
                  <c:v>-9.1779696091145748</c:v>
                </c:pt>
                <c:pt idx="183">
                  <c:v>-8.9023608953212054</c:v>
                </c:pt>
                <c:pt idx="184">
                  <c:v>-8.4233050849690887</c:v>
                </c:pt>
                <c:pt idx="185">
                  <c:v>-7.7581771800914003</c:v>
                </c:pt>
                <c:pt idx="186">
                  <c:v>-6.9898564909612064</c:v>
                </c:pt>
                <c:pt idx="187">
                  <c:v>-6.7827096166345058</c:v>
                </c:pt>
                <c:pt idx="188">
                  <c:v>-6.4994555698523442</c:v>
                </c:pt>
                <c:pt idx="189">
                  <c:v>-6.568384909964867</c:v>
                </c:pt>
                <c:pt idx="190">
                  <c:v>-6.6035848659077727</c:v>
                </c:pt>
                <c:pt idx="191">
                  <c:v>-6.8370213356966945</c:v>
                </c:pt>
                <c:pt idx="192">
                  <c:v>-6.8640078285697399</c:v>
                </c:pt>
                <c:pt idx="193">
                  <c:v>-6.7138880049328815</c:v>
                </c:pt>
                <c:pt idx="194">
                  <c:v>-6.5158213507201435</c:v>
                </c:pt>
                <c:pt idx="195">
                  <c:v>-5.9870227391454751</c:v>
                </c:pt>
                <c:pt idx="196">
                  <c:v>-5.3970612019549993</c:v>
                </c:pt>
                <c:pt idx="197">
                  <c:v>-5.0389668737082207</c:v>
                </c:pt>
                <c:pt idx="198">
                  <c:v>-4.5865696642790539</c:v>
                </c:pt>
                <c:pt idx="199">
                  <c:v>-4.4130354499773006</c:v>
                </c:pt>
                <c:pt idx="200">
                  <c:v>-4.1037914685174695</c:v>
                </c:pt>
                <c:pt idx="201">
                  <c:v>-4.0647321223296915</c:v>
                </c:pt>
                <c:pt idx="202">
                  <c:v>-4.0334128423992643</c:v>
                </c:pt>
                <c:pt idx="203">
                  <c:v>-4.2095618791323313</c:v>
                </c:pt>
                <c:pt idx="204">
                  <c:v>-4.1913866330542158</c:v>
                </c:pt>
                <c:pt idx="205">
                  <c:v>-4.9300804504978037</c:v>
                </c:pt>
                <c:pt idx="206">
                  <c:v>-5.6921549091003101</c:v>
                </c:pt>
                <c:pt idx="207">
                  <c:v>-5.9845207241094505</c:v>
                </c:pt>
                <c:pt idx="208">
                  <c:v>-5.9916933982006038</c:v>
                </c:pt>
                <c:pt idx="209">
                  <c:v>-5.7745763675771071</c:v>
                </c:pt>
                <c:pt idx="210">
                  <c:v>-5.0321908560034085</c:v>
                </c:pt>
                <c:pt idx="211">
                  <c:v>-4.8555950604253484</c:v>
                </c:pt>
                <c:pt idx="212">
                  <c:v>-4.0047198936561914</c:v>
                </c:pt>
                <c:pt idx="213">
                  <c:v>-3.5692023878105084</c:v>
                </c:pt>
                <c:pt idx="214">
                  <c:v>-3.1817703189218816</c:v>
                </c:pt>
                <c:pt idx="215">
                  <c:v>-2.5302428144586946</c:v>
                </c:pt>
                <c:pt idx="216">
                  <c:v>-1.8371165564533729</c:v>
                </c:pt>
                <c:pt idx="217">
                  <c:v>-1.3734438918692757</c:v>
                </c:pt>
                <c:pt idx="218">
                  <c:v>-0.97200963348607117</c:v>
                </c:pt>
                <c:pt idx="219">
                  <c:v>-0.88255130119692637</c:v>
                </c:pt>
                <c:pt idx="220">
                  <c:v>-0.62988568370011377</c:v>
                </c:pt>
                <c:pt idx="221">
                  <c:v>-0.59056256758208492</c:v>
                </c:pt>
                <c:pt idx="222">
                  <c:v>-0.7519679598655894</c:v>
                </c:pt>
                <c:pt idx="223">
                  <c:v>-0.98532646610299168</c:v>
                </c:pt>
                <c:pt idx="224">
                  <c:v>-0.41497335570140798</c:v>
                </c:pt>
                <c:pt idx="225">
                  <c:v>0.17586727711691555</c:v>
                </c:pt>
                <c:pt idx="226">
                  <c:v>0.30526581613753884</c:v>
                </c:pt>
                <c:pt idx="227">
                  <c:v>0.28506572692536331</c:v>
                </c:pt>
                <c:pt idx="228">
                  <c:v>0.28266496883373043</c:v>
                </c:pt>
                <c:pt idx="229">
                  <c:v>-0.12253551330595006</c:v>
                </c:pt>
                <c:pt idx="230">
                  <c:v>-0.30730475619999709</c:v>
                </c:pt>
                <c:pt idx="231">
                  <c:v>-1.025968687145085</c:v>
                </c:pt>
                <c:pt idx="232">
                  <c:v>-1.7722547191022155</c:v>
                </c:pt>
                <c:pt idx="233">
                  <c:v>-1.9838736220968716</c:v>
                </c:pt>
                <c:pt idx="234">
                  <c:v>-1.4591198837570565</c:v>
                </c:pt>
                <c:pt idx="235">
                  <c:v>-1.4862232714618588</c:v>
                </c:pt>
                <c:pt idx="236">
                  <c:v>-0.78739952570459038</c:v>
                </c:pt>
                <c:pt idx="237">
                  <c:v>-0.22608551818080766</c:v>
                </c:pt>
                <c:pt idx="238">
                  <c:v>-5.4716586650710851E-2</c:v>
                </c:pt>
                <c:pt idx="239">
                  <c:v>-1.2631363304204715E-2</c:v>
                </c:pt>
                <c:pt idx="240">
                  <c:v>0.30752076122402627</c:v>
                </c:pt>
                <c:pt idx="241">
                  <c:v>0.2833603454613548</c:v>
                </c:pt>
                <c:pt idx="242">
                  <c:v>0.49734765418568622</c:v>
                </c:pt>
                <c:pt idx="243">
                  <c:v>0.76049272233525556</c:v>
                </c:pt>
                <c:pt idx="244">
                  <c:v>0.50008851287539158</c:v>
                </c:pt>
                <c:pt idx="245">
                  <c:v>0.53610602137317387</c:v>
                </c:pt>
                <c:pt idx="246">
                  <c:v>0.9014052285873646</c:v>
                </c:pt>
                <c:pt idx="247">
                  <c:v>0.80238254725620506</c:v>
                </c:pt>
                <c:pt idx="248">
                  <c:v>0.70607881725453991</c:v>
                </c:pt>
                <c:pt idx="249">
                  <c:v>0.78814907376051579</c:v>
                </c:pt>
                <c:pt idx="250">
                  <c:v>0.18462213812165981</c:v>
                </c:pt>
                <c:pt idx="251">
                  <c:v>6.3011631953701547E-2</c:v>
                </c:pt>
                <c:pt idx="252">
                  <c:v>7.526845912856775E-2</c:v>
                </c:pt>
                <c:pt idx="253">
                  <c:v>-0.27981644627921909</c:v>
                </c:pt>
                <c:pt idx="254">
                  <c:v>-0.59226374638902668</c:v>
                </c:pt>
                <c:pt idx="255">
                  <c:v>-0.42785159657363792</c:v>
                </c:pt>
                <c:pt idx="256">
                  <c:v>-0.85606006859849315</c:v>
                </c:pt>
                <c:pt idx="257">
                  <c:v>-0.59538154072466143</c:v>
                </c:pt>
                <c:pt idx="258">
                  <c:v>-0.80346430460719331</c:v>
                </c:pt>
                <c:pt idx="259">
                  <c:v>-1.4003589633040536</c:v>
                </c:pt>
                <c:pt idx="260">
                  <c:v>-1.3467625020796195</c:v>
                </c:pt>
                <c:pt idx="261">
                  <c:v>-1.2420308958773509</c:v>
                </c:pt>
                <c:pt idx="262">
                  <c:v>-1.5845155054721525</c:v>
                </c:pt>
                <c:pt idx="263">
                  <c:v>-1.6125383661784696</c:v>
                </c:pt>
                <c:pt idx="264">
                  <c:v>-1.6385015711273294</c:v>
                </c:pt>
                <c:pt idx="265">
                  <c:v>-1.3607460271735394</c:v>
                </c:pt>
                <c:pt idx="266">
                  <c:v>-0.93616943212445436</c:v>
                </c:pt>
                <c:pt idx="267">
                  <c:v>-1.2366134049129929</c:v>
                </c:pt>
                <c:pt idx="268">
                  <c:v>-1.5130436163787482</c:v>
                </c:pt>
                <c:pt idx="269">
                  <c:v>-1.4750477579864412</c:v>
                </c:pt>
                <c:pt idx="270">
                  <c:v>-1.6386341595336862</c:v>
                </c:pt>
                <c:pt idx="271">
                  <c:v>-1.9825036951844137</c:v>
                </c:pt>
                <c:pt idx="272">
                  <c:v>-2.038353255251987</c:v>
                </c:pt>
                <c:pt idx="273">
                  <c:v>-2.7499649134054494</c:v>
                </c:pt>
                <c:pt idx="274">
                  <c:v>-3.178533893408694</c:v>
                </c:pt>
                <c:pt idx="275">
                  <c:v>-2.6063075130054694</c:v>
                </c:pt>
                <c:pt idx="276">
                  <c:v>-2.3293661806878441</c:v>
                </c:pt>
                <c:pt idx="277">
                  <c:v>-2.261711326030075</c:v>
                </c:pt>
                <c:pt idx="278">
                  <c:v>-2.0941402576970307</c:v>
                </c:pt>
                <c:pt idx="279">
                  <c:v>-1.8501382696694779</c:v>
                </c:pt>
                <c:pt idx="280">
                  <c:v>-1.3520159263011169</c:v>
                </c:pt>
                <c:pt idx="281">
                  <c:v>-0.9390491505313564</c:v>
                </c:pt>
                <c:pt idx="282">
                  <c:v>-1.3009318522386195</c:v>
                </c:pt>
                <c:pt idx="283">
                  <c:v>-1.3572189774119647</c:v>
                </c:pt>
                <c:pt idx="284">
                  <c:v>-1.3876545045290649</c:v>
                </c:pt>
                <c:pt idx="285">
                  <c:v>-1.5469248121458585</c:v>
                </c:pt>
                <c:pt idx="286">
                  <c:v>-1.6039796029141797</c:v>
                </c:pt>
                <c:pt idx="287">
                  <c:v>-1.1767083078044263</c:v>
                </c:pt>
                <c:pt idx="288">
                  <c:v>-0.76658926605088396</c:v>
                </c:pt>
                <c:pt idx="289">
                  <c:v>-0.57240639065003862</c:v>
                </c:pt>
                <c:pt idx="290">
                  <c:v>-0.38467453049667355</c:v>
                </c:pt>
                <c:pt idx="291">
                  <c:v>-0.35213224581263447</c:v>
                </c:pt>
                <c:pt idx="292">
                  <c:v>0.36987420396023446</c:v>
                </c:pt>
                <c:pt idx="293">
                  <c:v>0.75796284710935224</c:v>
                </c:pt>
                <c:pt idx="294">
                  <c:v>1.3954132330654079</c:v>
                </c:pt>
                <c:pt idx="295">
                  <c:v>1.6043243069604378</c:v>
                </c:pt>
                <c:pt idx="296">
                  <c:v>1.7943596091491949</c:v>
                </c:pt>
                <c:pt idx="297">
                  <c:v>0.69483166308829225</c:v>
                </c:pt>
                <c:pt idx="298">
                  <c:v>0.88889354975717083</c:v>
                </c:pt>
                <c:pt idx="299">
                  <c:v>0.47131979893793691</c:v>
                </c:pt>
                <c:pt idx="300">
                  <c:v>-0.48579513702057603</c:v>
                </c:pt>
                <c:pt idx="301">
                  <c:v>-1.1667740776623614</c:v>
                </c:pt>
                <c:pt idx="302">
                  <c:v>-0.8072124617078974</c:v>
                </c:pt>
                <c:pt idx="303">
                  <c:v>-0.62221508603864051</c:v>
                </c:pt>
                <c:pt idx="304">
                  <c:v>0.73136844658405054</c:v>
                </c:pt>
                <c:pt idx="305">
                  <c:v>1.1891772245952288</c:v>
                </c:pt>
                <c:pt idx="306">
                  <c:v>1.36653090442278</c:v>
                </c:pt>
                <c:pt idx="307">
                  <c:v>2.2179772945113081</c:v>
                </c:pt>
                <c:pt idx="308">
                  <c:v>1.9501764416401852</c:v>
                </c:pt>
                <c:pt idx="309">
                  <c:v>1.4851967860852338</c:v>
                </c:pt>
                <c:pt idx="310">
                  <c:v>0.70442998467504681</c:v>
                </c:pt>
                <c:pt idx="311">
                  <c:v>-0.13666362284978106</c:v>
                </c:pt>
                <c:pt idx="312">
                  <c:v>-1.1207535679653355</c:v>
                </c:pt>
                <c:pt idx="313">
                  <c:v>-1.4695358804286778</c:v>
                </c:pt>
                <c:pt idx="314">
                  <c:v>-3.2232414873870163</c:v>
                </c:pt>
                <c:pt idx="315">
                  <c:v>-5.0899300660376259</c:v>
                </c:pt>
                <c:pt idx="316">
                  <c:v>-5.253025976013908</c:v>
                </c:pt>
                <c:pt idx="317">
                  <c:v>-5.4143180951828231</c:v>
                </c:pt>
                <c:pt idx="318">
                  <c:v>-5.8423538102144255</c:v>
                </c:pt>
                <c:pt idx="319">
                  <c:v>-5.8303859308905004</c:v>
                </c:pt>
                <c:pt idx="320">
                  <c:v>-5.9663289521693894</c:v>
                </c:pt>
                <c:pt idx="321">
                  <c:v>-6.1619603764310682</c:v>
                </c:pt>
                <c:pt idx="322">
                  <c:v>-5.66126330097861</c:v>
                </c:pt>
                <c:pt idx="323">
                  <c:v>-5.6082953286210637</c:v>
                </c:pt>
                <c:pt idx="324">
                  <c:v>-5.6814118733246914</c:v>
                </c:pt>
                <c:pt idx="325">
                  <c:v>-5.2215538931443417</c:v>
                </c:pt>
                <c:pt idx="326">
                  <c:v>-4.9227505100656908</c:v>
                </c:pt>
                <c:pt idx="327">
                  <c:v>-3.7819775273268186</c:v>
                </c:pt>
                <c:pt idx="328">
                  <c:v>-2.7289569190083336</c:v>
                </c:pt>
                <c:pt idx="329">
                  <c:v>-3.1006853790357747</c:v>
                </c:pt>
                <c:pt idx="330">
                  <c:v>-4.3510147452768546</c:v>
                </c:pt>
                <c:pt idx="331">
                  <c:v>-5.3341356292114757</c:v>
                </c:pt>
                <c:pt idx="332">
                  <c:v>-4.9052282379361571</c:v>
                </c:pt>
                <c:pt idx="333">
                  <c:v>-4.6986992728774499</c:v>
                </c:pt>
                <c:pt idx="334">
                  <c:v>-5.8666264268924477</c:v>
                </c:pt>
                <c:pt idx="335">
                  <c:v>-6.0997728492928776</c:v>
                </c:pt>
                <c:pt idx="336">
                  <c:v>-5.1609660864772922</c:v>
                </c:pt>
                <c:pt idx="337">
                  <c:v>-5.3264356875943406</c:v>
                </c:pt>
                <c:pt idx="338">
                  <c:v>-5.1649077005640089</c:v>
                </c:pt>
                <c:pt idx="339">
                  <c:v>-3.8983978983706931</c:v>
                </c:pt>
                <c:pt idx="340">
                  <c:v>-3.2833424023415461</c:v>
                </c:pt>
                <c:pt idx="341">
                  <c:v>-2.9957609250580219</c:v>
                </c:pt>
                <c:pt idx="342">
                  <c:v>-3.0655184304289236</c:v>
                </c:pt>
                <c:pt idx="343">
                  <c:v>-3.1599413397560556</c:v>
                </c:pt>
                <c:pt idx="344">
                  <c:v>-1.7767331543724592</c:v>
                </c:pt>
                <c:pt idx="345">
                  <c:v>-0.60444776561620428</c:v>
                </c:pt>
                <c:pt idx="346">
                  <c:v>-2.1472487929437176</c:v>
                </c:pt>
                <c:pt idx="347">
                  <c:v>-3.4507750834348934</c:v>
                </c:pt>
                <c:pt idx="348">
                  <c:v>-4.0140240665005722</c:v>
                </c:pt>
                <c:pt idx="349">
                  <c:v>-4.0091519788261945</c:v>
                </c:pt>
                <c:pt idx="350">
                  <c:v>-3.9364557250319843</c:v>
                </c:pt>
                <c:pt idx="351">
                  <c:v>-4.2687393128563116</c:v>
                </c:pt>
                <c:pt idx="352">
                  <c:v>-3.8924653785328496</c:v>
                </c:pt>
                <c:pt idx="353">
                  <c:v>-4.0216891833637618</c:v>
                </c:pt>
                <c:pt idx="354">
                  <c:v>-4.9547167015550428</c:v>
                </c:pt>
                <c:pt idx="355">
                  <c:v>-5.0740060590609284</c:v>
                </c:pt>
                <c:pt idx="356">
                  <c:v>-4.0641351542757302</c:v>
                </c:pt>
                <c:pt idx="357">
                  <c:v>-2.1204692042039852</c:v>
                </c:pt>
                <c:pt idx="358">
                  <c:v>-1.5673891464484566</c:v>
                </c:pt>
                <c:pt idx="359">
                  <c:v>-0.44019336399026698</c:v>
                </c:pt>
                <c:pt idx="360">
                  <c:v>0.23993833482181717</c:v>
                </c:pt>
                <c:pt idx="361">
                  <c:v>1.4799443120113815</c:v>
                </c:pt>
                <c:pt idx="362">
                  <c:v>0.6207579423949251</c:v>
                </c:pt>
                <c:pt idx="363">
                  <c:v>-0.5148479484457299</c:v>
                </c:pt>
                <c:pt idx="364">
                  <c:v>-2.0928312275673915</c:v>
                </c:pt>
                <c:pt idx="365">
                  <c:v>-1.7107889769616682</c:v>
                </c:pt>
                <c:pt idx="366">
                  <c:v>-2.4022890287695589</c:v>
                </c:pt>
                <c:pt idx="367">
                  <c:v>-2.7222079360017823</c:v>
                </c:pt>
                <c:pt idx="368">
                  <c:v>-2.2446270307451113</c:v>
                </c:pt>
                <c:pt idx="369">
                  <c:v>-0.1606994221510811</c:v>
                </c:pt>
                <c:pt idx="370">
                  <c:v>0.83773416878991169</c:v>
                </c:pt>
                <c:pt idx="371">
                  <c:v>0.96171093345470282</c:v>
                </c:pt>
                <c:pt idx="372">
                  <c:v>1.4116457482036355</c:v>
                </c:pt>
                <c:pt idx="373">
                  <c:v>1.8811099079097235</c:v>
                </c:pt>
                <c:pt idx="374">
                  <c:v>2.8877781249481638</c:v>
                </c:pt>
                <c:pt idx="375">
                  <c:v>4.0245155612135806</c:v>
                </c:pt>
                <c:pt idx="376">
                  <c:v>2.8113866653930564</c:v>
                </c:pt>
                <c:pt idx="377">
                  <c:v>2.1130086814897999</c:v>
                </c:pt>
                <c:pt idx="378">
                  <c:v>1.9634500032377449</c:v>
                </c:pt>
                <c:pt idx="379">
                  <c:v>0.95461882895135575</c:v>
                </c:pt>
                <c:pt idx="380">
                  <c:v>-0.56250047727312491</c:v>
                </c:pt>
                <c:pt idx="381">
                  <c:v>-2.3711372598032932</c:v>
                </c:pt>
                <c:pt idx="382">
                  <c:v>-4.1111346281537795</c:v>
                </c:pt>
                <c:pt idx="383">
                  <c:v>-3.907024976427325</c:v>
                </c:pt>
                <c:pt idx="384">
                  <c:v>-4.060539420746764</c:v>
                </c:pt>
                <c:pt idx="385">
                  <c:v>-4.4185354248472981</c:v>
                </c:pt>
                <c:pt idx="386">
                  <c:v>-4.3622467782747822</c:v>
                </c:pt>
                <c:pt idx="387">
                  <c:v>-4.9248645718175812</c:v>
                </c:pt>
                <c:pt idx="388">
                  <c:v>-5.0050004950341531</c:v>
                </c:pt>
                <c:pt idx="389">
                  <c:v>-4.6069948406775092</c:v>
                </c:pt>
                <c:pt idx="390">
                  <c:v>-4.665768286265374</c:v>
                </c:pt>
                <c:pt idx="391">
                  <c:v>-4.7396348090050742</c:v>
                </c:pt>
                <c:pt idx="392">
                  <c:v>-5.6040770733115766</c:v>
                </c:pt>
                <c:pt idx="393">
                  <c:v>-6.0100843575103102</c:v>
                </c:pt>
                <c:pt idx="394">
                  <c:v>-6.0401197796790758</c:v>
                </c:pt>
                <c:pt idx="395">
                  <c:v>-6.6870091257409854</c:v>
                </c:pt>
                <c:pt idx="396">
                  <c:v>-7.8868646946878362</c:v>
                </c:pt>
                <c:pt idx="397">
                  <c:v>-8.6062783813535155</c:v>
                </c:pt>
                <c:pt idx="398">
                  <c:v>-9.4008051087239846</c:v>
                </c:pt>
                <c:pt idx="399">
                  <c:v>-8.7121410035261437</c:v>
                </c:pt>
                <c:pt idx="400">
                  <c:v>-9.657138636509691</c:v>
                </c:pt>
                <c:pt idx="401">
                  <c:v>-9.9738291097730336</c:v>
                </c:pt>
                <c:pt idx="402">
                  <c:v>-9.8446143302783629</c:v>
                </c:pt>
                <c:pt idx="403">
                  <c:v>-9.4413546053559347</c:v>
                </c:pt>
                <c:pt idx="404">
                  <c:v>-8.9505448519156818</c:v>
                </c:pt>
                <c:pt idx="405">
                  <c:v>-8.806378814154824</c:v>
                </c:pt>
                <c:pt idx="406">
                  <c:v>-10.339861356492866</c:v>
                </c:pt>
                <c:pt idx="407">
                  <c:v>-10.261674503000711</c:v>
                </c:pt>
                <c:pt idx="408">
                  <c:v>-8.0991562074206627</c:v>
                </c:pt>
                <c:pt idx="409">
                  <c:v>-7.3277793406530236</c:v>
                </c:pt>
                <c:pt idx="410">
                  <c:v>-6.9460372056557071</c:v>
                </c:pt>
                <c:pt idx="411">
                  <c:v>-6.8737838493955605</c:v>
                </c:pt>
                <c:pt idx="412">
                  <c:v>-5.7426673211182333</c:v>
                </c:pt>
                <c:pt idx="413">
                  <c:v>-3.9354205962428899</c:v>
                </c:pt>
                <c:pt idx="414">
                  <c:v>-2.5182427634682534</c:v>
                </c:pt>
                <c:pt idx="415">
                  <c:v>-3.4709126134273021</c:v>
                </c:pt>
                <c:pt idx="416">
                  <c:v>-3.8859389025947633</c:v>
                </c:pt>
                <c:pt idx="417">
                  <c:v>-3.8969195320077494</c:v>
                </c:pt>
                <c:pt idx="418">
                  <c:v>-3.5995636365510677</c:v>
                </c:pt>
                <c:pt idx="419">
                  <c:v>-3.9445021569047549</c:v>
                </c:pt>
                <c:pt idx="420">
                  <c:v>-4.7761171468144266</c:v>
                </c:pt>
                <c:pt idx="421">
                  <c:v>-5.6633770011340756</c:v>
                </c:pt>
                <c:pt idx="422">
                  <c:v>-6.0674319671608652</c:v>
                </c:pt>
                <c:pt idx="423">
                  <c:v>-6.5269328145507943</c:v>
                </c:pt>
                <c:pt idx="424">
                  <c:v>-7.1382379341644855</c:v>
                </c:pt>
                <c:pt idx="425">
                  <c:v>-7.8356856929083323</c:v>
                </c:pt>
                <c:pt idx="426">
                  <c:v>-8.8295579244060498</c:v>
                </c:pt>
                <c:pt idx="427">
                  <c:v>-9.2625594096893575</c:v>
                </c:pt>
                <c:pt idx="428">
                  <c:v>-9.5030767416347341</c:v>
                </c:pt>
                <c:pt idx="429">
                  <c:v>-9.8721456565042782</c:v>
                </c:pt>
                <c:pt idx="430">
                  <c:v>-9.811861673053679</c:v>
                </c:pt>
                <c:pt idx="431">
                  <c:v>-10.075516449862183</c:v>
                </c:pt>
                <c:pt idx="432">
                  <c:v>-10.166910779754817</c:v>
                </c:pt>
                <c:pt idx="433">
                  <c:v>-9.2578687166077334</c:v>
                </c:pt>
                <c:pt idx="434">
                  <c:v>-9.2255596214140976</c:v>
                </c:pt>
                <c:pt idx="435">
                  <c:v>-9.11714534632058</c:v>
                </c:pt>
                <c:pt idx="436">
                  <c:v>-9.1380785458697851</c:v>
                </c:pt>
                <c:pt idx="437">
                  <c:v>-9.0565981429001745</c:v>
                </c:pt>
                <c:pt idx="438">
                  <c:v>-8.8150130251270458</c:v>
                </c:pt>
                <c:pt idx="439">
                  <c:v>-8.7420066924077613</c:v>
                </c:pt>
                <c:pt idx="440">
                  <c:v>-9.2056769753258312</c:v>
                </c:pt>
                <c:pt idx="441">
                  <c:v>-8.4435956720232195</c:v>
                </c:pt>
                <c:pt idx="442">
                  <c:v>-9.1404731868372</c:v>
                </c:pt>
                <c:pt idx="443">
                  <c:v>-7.6331778038739015</c:v>
                </c:pt>
                <c:pt idx="444">
                  <c:v>-6.4433793754858995</c:v>
                </c:pt>
                <c:pt idx="445">
                  <c:v>-5.5449946385838098</c:v>
                </c:pt>
                <c:pt idx="446">
                  <c:v>-4.8518387577684132</c:v>
                </c:pt>
                <c:pt idx="447">
                  <c:v>-4.4590191941559727</c:v>
                </c:pt>
                <c:pt idx="448">
                  <c:v>-3.8550825622509848</c:v>
                </c:pt>
                <c:pt idx="449">
                  <c:v>-3.9235814185827178</c:v>
                </c:pt>
                <c:pt idx="450">
                  <c:v>-5.290606981990897</c:v>
                </c:pt>
                <c:pt idx="451">
                  <c:v>-6.3319193470880384</c:v>
                </c:pt>
                <c:pt idx="452">
                  <c:v>-5.829111054257341</c:v>
                </c:pt>
                <c:pt idx="453">
                  <c:v>-6.615051643094306</c:v>
                </c:pt>
                <c:pt idx="454">
                  <c:v>-6.6623853709632845</c:v>
                </c:pt>
                <c:pt idx="455">
                  <c:v>-7.0437566301316963</c:v>
                </c:pt>
                <c:pt idx="456">
                  <c:v>-6.2603789561231382</c:v>
                </c:pt>
                <c:pt idx="457">
                  <c:v>-5.0460859165348904</c:v>
                </c:pt>
                <c:pt idx="458">
                  <c:v>-4.2224917586578199</c:v>
                </c:pt>
                <c:pt idx="459">
                  <c:v>-3.6127021084226345</c:v>
                </c:pt>
                <c:pt idx="460">
                  <c:v>-2.4064071186218206</c:v>
                </c:pt>
                <c:pt idx="461">
                  <c:v>-1.6777896340132961</c:v>
                </c:pt>
                <c:pt idx="462">
                  <c:v>-1.8153511280038868</c:v>
                </c:pt>
                <c:pt idx="463">
                  <c:v>-1.7422446773873534</c:v>
                </c:pt>
                <c:pt idx="464">
                  <c:v>-0.76578183576176728</c:v>
                </c:pt>
                <c:pt idx="465">
                  <c:v>-0.13737020130106309</c:v>
                </c:pt>
                <c:pt idx="466">
                  <c:v>-0.51415078744060694</c:v>
                </c:pt>
                <c:pt idx="467">
                  <c:v>-1.2646287877240294</c:v>
                </c:pt>
                <c:pt idx="468">
                  <c:v>-1.3656964582102842</c:v>
                </c:pt>
                <c:pt idx="469">
                  <c:v>7.4267250314410463E-2</c:v>
                </c:pt>
                <c:pt idx="470">
                  <c:v>0.64283893574540429</c:v>
                </c:pt>
                <c:pt idx="471">
                  <c:v>-1.8265999036584293E-2</c:v>
                </c:pt>
                <c:pt idx="472">
                  <c:v>7.3874141224322898E-2</c:v>
                </c:pt>
                <c:pt idx="473">
                  <c:v>0.68378600445705773</c:v>
                </c:pt>
                <c:pt idx="474">
                  <c:v>1.4660240164079121</c:v>
                </c:pt>
                <c:pt idx="475">
                  <c:v>2.0927405809287927</c:v>
                </c:pt>
                <c:pt idx="476">
                  <c:v>1.1179819940855455</c:v>
                </c:pt>
                <c:pt idx="477">
                  <c:v>1.5410112727538308</c:v>
                </c:pt>
                <c:pt idx="478">
                  <c:v>1.0221004109967891</c:v>
                </c:pt>
                <c:pt idx="479">
                  <c:v>0.61776271098324087</c:v>
                </c:pt>
                <c:pt idx="480">
                  <c:v>-0.31838491210027087</c:v>
                </c:pt>
                <c:pt idx="481">
                  <c:v>0.27214773266657183</c:v>
                </c:pt>
                <c:pt idx="482">
                  <c:v>0.84438267233440867</c:v>
                </c:pt>
                <c:pt idx="483">
                  <c:v>1.9171325974288078</c:v>
                </c:pt>
                <c:pt idx="484">
                  <c:v>1.498436883701757</c:v>
                </c:pt>
                <c:pt idx="485">
                  <c:v>1.3209001315955606</c:v>
                </c:pt>
                <c:pt idx="486">
                  <c:v>1.6128202361340942</c:v>
                </c:pt>
                <c:pt idx="487">
                  <c:v>1.6771184596418425</c:v>
                </c:pt>
                <c:pt idx="488">
                  <c:v>1.0197782177149048</c:v>
                </c:pt>
                <c:pt idx="489">
                  <c:v>-0.37516524691925213</c:v>
                </c:pt>
                <c:pt idx="490">
                  <c:v>-0.16996465093568855</c:v>
                </c:pt>
                <c:pt idx="491">
                  <c:v>0.84852334395118389</c:v>
                </c:pt>
                <c:pt idx="492">
                  <c:v>0.85929480082180432</c:v>
                </c:pt>
                <c:pt idx="493">
                  <c:v>0.83109355171479904</c:v>
                </c:pt>
                <c:pt idx="494">
                  <c:v>0.58440433140787562</c:v>
                </c:pt>
                <c:pt idx="495">
                  <c:v>0.9944074834467399</c:v>
                </c:pt>
                <c:pt idx="496">
                  <c:v>2.5197515367984482</c:v>
                </c:pt>
                <c:pt idx="497">
                  <c:v>3.3647466028240052</c:v>
                </c:pt>
                <c:pt idx="498">
                  <c:v>3.2349278665590697</c:v>
                </c:pt>
                <c:pt idx="499">
                  <c:v>3.4377559183076625</c:v>
                </c:pt>
                <c:pt idx="500">
                  <c:v>3.4731219349038747</c:v>
                </c:pt>
                <c:pt idx="501">
                  <c:v>3.8200047619942046</c:v>
                </c:pt>
                <c:pt idx="502">
                  <c:v>3.6323701901067369</c:v>
                </c:pt>
                <c:pt idx="503">
                  <c:v>3.8763886573424071</c:v>
                </c:pt>
                <c:pt idx="504">
                  <c:v>2.3159720498381455</c:v>
                </c:pt>
                <c:pt idx="505">
                  <c:v>2.4015053426449788</c:v>
                </c:pt>
                <c:pt idx="506">
                  <c:v>2.7989123839530441</c:v>
                </c:pt>
                <c:pt idx="507">
                  <c:v>3.3921737483051908</c:v>
                </c:pt>
                <c:pt idx="508">
                  <c:v>4.0013347044470828</c:v>
                </c:pt>
                <c:pt idx="509">
                  <c:v>4.301170370472148</c:v>
                </c:pt>
                <c:pt idx="510">
                  <c:v>3.6810061221679637</c:v>
                </c:pt>
                <c:pt idx="511">
                  <c:v>3.9888592852934641</c:v>
                </c:pt>
                <c:pt idx="512">
                  <c:v>5.0349405874449582</c:v>
                </c:pt>
                <c:pt idx="513">
                  <c:v>5.6558942217564079</c:v>
                </c:pt>
                <c:pt idx="514">
                  <c:v>6.0801078543511595</c:v>
                </c:pt>
                <c:pt idx="515">
                  <c:v>4.120738407789176</c:v>
                </c:pt>
                <c:pt idx="516">
                  <c:v>3.1732168782989203</c:v>
                </c:pt>
                <c:pt idx="517">
                  <c:v>2.6719949141277124</c:v>
                </c:pt>
                <c:pt idx="518">
                  <c:v>2.516698397727676</c:v>
                </c:pt>
                <c:pt idx="519">
                  <c:v>0.94817392446818316</c:v>
                </c:pt>
                <c:pt idx="520">
                  <c:v>-0.27932884298058774</c:v>
                </c:pt>
                <c:pt idx="521">
                  <c:v>-1.1415531988552448</c:v>
                </c:pt>
                <c:pt idx="522">
                  <c:v>0.51789597163579515</c:v>
                </c:pt>
                <c:pt idx="523">
                  <c:v>0.73678781488441258</c:v>
                </c:pt>
                <c:pt idx="524">
                  <c:v>0.46205528738086954</c:v>
                </c:pt>
                <c:pt idx="525">
                  <c:v>0.85579790161406777</c:v>
                </c:pt>
                <c:pt idx="526">
                  <c:v>2.182161897263291</c:v>
                </c:pt>
                <c:pt idx="527">
                  <c:v>2.591991729368599</c:v>
                </c:pt>
                <c:pt idx="528">
                  <c:v>2.9612341766429222</c:v>
                </c:pt>
                <c:pt idx="529">
                  <c:v>3.1415822282505923</c:v>
                </c:pt>
                <c:pt idx="530">
                  <c:v>3.6801456057997592</c:v>
                </c:pt>
                <c:pt idx="531">
                  <c:v>3.5740395502495397</c:v>
                </c:pt>
                <c:pt idx="532">
                  <c:v>3.0252561541729688</c:v>
                </c:pt>
                <c:pt idx="533">
                  <c:v>1.5452986663678681</c:v>
                </c:pt>
                <c:pt idx="534">
                  <c:v>1.4074071389862033</c:v>
                </c:pt>
                <c:pt idx="535">
                  <c:v>0.76361395857406933</c:v>
                </c:pt>
                <c:pt idx="536">
                  <c:v>-0.59855152131785461</c:v>
                </c:pt>
                <c:pt idx="537">
                  <c:v>-0.9738543707890861</c:v>
                </c:pt>
                <c:pt idx="538">
                  <c:v>-0.51263490710377779</c:v>
                </c:pt>
                <c:pt idx="539">
                  <c:v>-0.40376333773125495</c:v>
                </c:pt>
                <c:pt idx="540">
                  <c:v>-0.12900930673081593</c:v>
                </c:pt>
                <c:pt idx="541">
                  <c:v>-0.14626459998905464</c:v>
                </c:pt>
                <c:pt idx="542">
                  <c:v>-3.9595937446845496E-2</c:v>
                </c:pt>
                <c:pt idx="543">
                  <c:v>0.87818888676829332</c:v>
                </c:pt>
                <c:pt idx="544">
                  <c:v>1.8250068734177936</c:v>
                </c:pt>
                <c:pt idx="545">
                  <c:v>1.9261644608646142</c:v>
                </c:pt>
                <c:pt idx="546">
                  <c:v>2.8590529676483323</c:v>
                </c:pt>
                <c:pt idx="547">
                  <c:v>2.6585827632712835</c:v>
                </c:pt>
                <c:pt idx="548">
                  <c:v>3.1510385252784254</c:v>
                </c:pt>
                <c:pt idx="549">
                  <c:v>2.7348645592130572</c:v>
                </c:pt>
                <c:pt idx="550">
                  <c:v>2.3681062087980354</c:v>
                </c:pt>
                <c:pt idx="551">
                  <c:v>1.9656616053578924</c:v>
                </c:pt>
                <c:pt idx="552">
                  <c:v>1.288412380196265</c:v>
                </c:pt>
                <c:pt idx="553">
                  <c:v>7.9835459007796317E-2</c:v>
                </c:pt>
                <c:pt idx="554">
                  <c:v>-0.64076036378990053</c:v>
                </c:pt>
                <c:pt idx="555">
                  <c:v>-1.556228197105747</c:v>
                </c:pt>
                <c:pt idx="556">
                  <c:v>-1.9565472805567847</c:v>
                </c:pt>
                <c:pt idx="557">
                  <c:v>-1.9813726854425917</c:v>
                </c:pt>
                <c:pt idx="558">
                  <c:v>-2.0929114401903104</c:v>
                </c:pt>
                <c:pt idx="559">
                  <c:v>-2.2006201189291983</c:v>
                </c:pt>
                <c:pt idx="560">
                  <c:v>-3.3982257874878719</c:v>
                </c:pt>
                <c:pt idx="561">
                  <c:v>-3.4451007663770485</c:v>
                </c:pt>
                <c:pt idx="562">
                  <c:v>-3.5853593280767848</c:v>
                </c:pt>
                <c:pt idx="563">
                  <c:v>-3.2454813536346125</c:v>
                </c:pt>
                <c:pt idx="564">
                  <c:v>-3.07257138816458</c:v>
                </c:pt>
                <c:pt idx="565">
                  <c:v>-3.5859920374469647</c:v>
                </c:pt>
                <c:pt idx="566">
                  <c:v>-3.7167537124366237</c:v>
                </c:pt>
                <c:pt idx="567">
                  <c:v>-2.9428645432894007</c:v>
                </c:pt>
                <c:pt idx="568">
                  <c:v>-3.1667112371161221</c:v>
                </c:pt>
                <c:pt idx="569">
                  <c:v>-2.6756553602848987</c:v>
                </c:pt>
                <c:pt idx="570">
                  <c:v>-2.6559291951044424</c:v>
                </c:pt>
                <c:pt idx="571">
                  <c:v>-2.7828152407998101</c:v>
                </c:pt>
                <c:pt idx="572">
                  <c:v>-2.7114050880329494</c:v>
                </c:pt>
                <c:pt idx="573">
                  <c:v>-2.0212506733229838</c:v>
                </c:pt>
                <c:pt idx="574">
                  <c:v>-0.34118731882872616</c:v>
                </c:pt>
                <c:pt idx="575">
                  <c:v>0.18684981795418107</c:v>
                </c:pt>
                <c:pt idx="576">
                  <c:v>-0.21996379533161051</c:v>
                </c:pt>
                <c:pt idx="577">
                  <c:v>-0.35141003599006282</c:v>
                </c:pt>
                <c:pt idx="578">
                  <c:v>-0.22022986566707306</c:v>
                </c:pt>
                <c:pt idx="579">
                  <c:v>8.5143156121278346E-2</c:v>
                </c:pt>
                <c:pt idx="580">
                  <c:v>0.6063867915002602</c:v>
                </c:pt>
                <c:pt idx="581">
                  <c:v>0.43579082906804395</c:v>
                </c:pt>
                <c:pt idx="582">
                  <c:v>1.8487913272207541</c:v>
                </c:pt>
                <c:pt idx="583">
                  <c:v>2.4640023229732457</c:v>
                </c:pt>
                <c:pt idx="584">
                  <c:v>2.6616649001798782</c:v>
                </c:pt>
                <c:pt idx="585">
                  <c:v>2.2318874241289341</c:v>
                </c:pt>
                <c:pt idx="586">
                  <c:v>2.1933138206120129</c:v>
                </c:pt>
                <c:pt idx="587">
                  <c:v>2.2814278425211802</c:v>
                </c:pt>
                <c:pt idx="588">
                  <c:v>2.6795865966618919</c:v>
                </c:pt>
                <c:pt idx="589">
                  <c:v>2.3910179415266737</c:v>
                </c:pt>
                <c:pt idx="590">
                  <c:v>2.7004804701506737</c:v>
                </c:pt>
                <c:pt idx="591">
                  <c:v>2.8388088440603787</c:v>
                </c:pt>
                <c:pt idx="592">
                  <c:v>3.211420046910535</c:v>
                </c:pt>
                <c:pt idx="593">
                  <c:v>2.6666404966862456</c:v>
                </c:pt>
                <c:pt idx="594">
                  <c:v>2.8481843887690013</c:v>
                </c:pt>
                <c:pt idx="595">
                  <c:v>2.4299147704762896</c:v>
                </c:pt>
                <c:pt idx="596">
                  <c:v>1.8307586051977194</c:v>
                </c:pt>
                <c:pt idx="597">
                  <c:v>1.0336107937287835</c:v>
                </c:pt>
                <c:pt idx="598">
                  <c:v>1.0192251373324572</c:v>
                </c:pt>
                <c:pt idx="599">
                  <c:v>0.85328381748141169</c:v>
                </c:pt>
                <c:pt idx="600">
                  <c:v>1.1841031627891669</c:v>
                </c:pt>
                <c:pt idx="601">
                  <c:v>0.69937392096399065</c:v>
                </c:pt>
                <c:pt idx="602">
                  <c:v>0.62030391504779103</c:v>
                </c:pt>
                <c:pt idx="603">
                  <c:v>0.73770570887279108</c:v>
                </c:pt>
                <c:pt idx="604">
                  <c:v>1.1144128957825643</c:v>
                </c:pt>
                <c:pt idx="605">
                  <c:v>1.0837256166216309</c:v>
                </c:pt>
                <c:pt idx="606">
                  <c:v>0.94358480061032013</c:v>
                </c:pt>
                <c:pt idx="607">
                  <c:v>0.8720724011847949</c:v>
                </c:pt>
                <c:pt idx="608">
                  <c:v>0.4601221377209766</c:v>
                </c:pt>
                <c:pt idx="609">
                  <c:v>0.40297249184617911</c:v>
                </c:pt>
                <c:pt idx="610">
                  <c:v>0.42211612068843302</c:v>
                </c:pt>
                <c:pt idx="611">
                  <c:v>0.4199349388558663</c:v>
                </c:pt>
                <c:pt idx="612">
                  <c:v>0.90227719543512264</c:v>
                </c:pt>
                <c:pt idx="613">
                  <c:v>1.6210352404799917</c:v>
                </c:pt>
                <c:pt idx="614">
                  <c:v>1.648890996527332</c:v>
                </c:pt>
                <c:pt idx="615">
                  <c:v>1.7399749033375602</c:v>
                </c:pt>
                <c:pt idx="616">
                  <c:v>1.6012797373731675</c:v>
                </c:pt>
                <c:pt idx="617">
                  <c:v>0.97861605092758652</c:v>
                </c:pt>
                <c:pt idx="618">
                  <c:v>0.42772226701644706</c:v>
                </c:pt>
                <c:pt idx="619">
                  <c:v>-1.4246266873968239E-2</c:v>
                </c:pt>
                <c:pt idx="620">
                  <c:v>-0.65956903026976677</c:v>
                </c:pt>
                <c:pt idx="621">
                  <c:v>-0.92565113965372348</c:v>
                </c:pt>
                <c:pt idx="622">
                  <c:v>-0.69155611992676669</c:v>
                </c:pt>
                <c:pt idx="623">
                  <c:v>-0.44922655370526293</c:v>
                </c:pt>
                <c:pt idx="624">
                  <c:v>0.41108000929738103</c:v>
                </c:pt>
                <c:pt idx="625">
                  <c:v>0.71076268729017855</c:v>
                </c:pt>
                <c:pt idx="626">
                  <c:v>0.94691362820425895</c:v>
                </c:pt>
                <c:pt idx="627">
                  <c:v>0.72660204701087949</c:v>
                </c:pt>
                <c:pt idx="628">
                  <c:v>1.3976204830049324</c:v>
                </c:pt>
                <c:pt idx="629">
                  <c:v>1.07859909867531</c:v>
                </c:pt>
                <c:pt idx="630">
                  <c:v>0.53469215068177178</c:v>
                </c:pt>
                <c:pt idx="631">
                  <c:v>-0.11681801322159759</c:v>
                </c:pt>
                <c:pt idx="632">
                  <c:v>-0.24146216997577596</c:v>
                </c:pt>
                <c:pt idx="633">
                  <c:v>-0.48516172007984232</c:v>
                </c:pt>
                <c:pt idx="634">
                  <c:v>0.12031505451141251</c:v>
                </c:pt>
                <c:pt idx="635">
                  <c:v>0.59798869260211718</c:v>
                </c:pt>
                <c:pt idx="636">
                  <c:v>1.2704657560857231</c:v>
                </c:pt>
                <c:pt idx="637">
                  <c:v>1.2220742926905177</c:v>
                </c:pt>
                <c:pt idx="638">
                  <c:v>1.1038416975501295</c:v>
                </c:pt>
                <c:pt idx="639">
                  <c:v>1.3587150231716751</c:v>
                </c:pt>
                <c:pt idx="640">
                  <c:v>1.9690070221500033</c:v>
                </c:pt>
                <c:pt idx="641">
                  <c:v>2.068221487860701</c:v>
                </c:pt>
                <c:pt idx="642">
                  <c:v>1.4592144783978154</c:v>
                </c:pt>
                <c:pt idx="643">
                  <c:v>1.221372649872196</c:v>
                </c:pt>
                <c:pt idx="644">
                  <c:v>1.6259048670901848</c:v>
                </c:pt>
                <c:pt idx="645">
                  <c:v>2.1069901960387818</c:v>
                </c:pt>
                <c:pt idx="646">
                  <c:v>2.4906996250768998</c:v>
                </c:pt>
                <c:pt idx="647">
                  <c:v>2.4582293335430165</c:v>
                </c:pt>
                <c:pt idx="648">
                  <c:v>3.0998288272054078</c:v>
                </c:pt>
                <c:pt idx="649">
                  <c:v>3.3883761265075401</c:v>
                </c:pt>
                <c:pt idx="650">
                  <c:v>3.5709870630118394</c:v>
                </c:pt>
                <c:pt idx="651">
                  <c:v>3.8814542674695951</c:v>
                </c:pt>
                <c:pt idx="652">
                  <c:v>4.2187371016570081</c:v>
                </c:pt>
                <c:pt idx="653">
                  <c:v>3.9809853436025526</c:v>
                </c:pt>
                <c:pt idx="654">
                  <c:v>3.4760443950413094</c:v>
                </c:pt>
                <c:pt idx="655">
                  <c:v>2.4814664945499123</c:v>
                </c:pt>
                <c:pt idx="656">
                  <c:v>2.3177818685744449</c:v>
                </c:pt>
                <c:pt idx="657">
                  <c:v>2.386299873673031</c:v>
                </c:pt>
                <c:pt idx="658">
                  <c:v>2.7928004703120388</c:v>
                </c:pt>
                <c:pt idx="659">
                  <c:v>2.558932121397691</c:v>
                </c:pt>
                <c:pt idx="660">
                  <c:v>2.2673869337400987</c:v>
                </c:pt>
                <c:pt idx="661">
                  <c:v>1.9444264369172362</c:v>
                </c:pt>
                <c:pt idx="662">
                  <c:v>1.9546776759680082</c:v>
                </c:pt>
                <c:pt idx="663">
                  <c:v>2.0899100600900176</c:v>
                </c:pt>
                <c:pt idx="664">
                  <c:v>1.6820276685761724</c:v>
                </c:pt>
                <c:pt idx="665">
                  <c:v>0.43529236938890392</c:v>
                </c:pt>
                <c:pt idx="666">
                  <c:v>0.4671666842205135</c:v>
                </c:pt>
                <c:pt idx="667">
                  <c:v>1.131523968847026</c:v>
                </c:pt>
                <c:pt idx="668">
                  <c:v>1.6866122552337239</c:v>
                </c:pt>
                <c:pt idx="669">
                  <c:v>1.9789264611815582</c:v>
                </c:pt>
                <c:pt idx="670">
                  <c:v>1.6055163398781747</c:v>
                </c:pt>
                <c:pt idx="671">
                  <c:v>1.5696562728447796</c:v>
                </c:pt>
                <c:pt idx="672">
                  <c:v>2.6953739633221647</c:v>
                </c:pt>
                <c:pt idx="673">
                  <c:v>2.4897294214605461</c:v>
                </c:pt>
                <c:pt idx="674">
                  <c:v>2.0285300223304228</c:v>
                </c:pt>
                <c:pt idx="675">
                  <c:v>1.3965126789801343</c:v>
                </c:pt>
                <c:pt idx="676">
                  <c:v>1.3125073134163614</c:v>
                </c:pt>
                <c:pt idx="677">
                  <c:v>1.065132568691169</c:v>
                </c:pt>
                <c:pt idx="678">
                  <c:v>1.1123184573871043</c:v>
                </c:pt>
                <c:pt idx="679">
                  <c:v>1.5401057832951324</c:v>
                </c:pt>
                <c:pt idx="680">
                  <c:v>1.1686057081773567</c:v>
                </c:pt>
                <c:pt idx="681">
                  <c:v>1.5963224874086726</c:v>
                </c:pt>
                <c:pt idx="682">
                  <c:v>2.1377614947547516</c:v>
                </c:pt>
                <c:pt idx="683">
                  <c:v>2.1778327476233779</c:v>
                </c:pt>
                <c:pt idx="684">
                  <c:v>2.3789855355067453</c:v>
                </c:pt>
                <c:pt idx="685">
                  <c:v>1.4206949276115353</c:v>
                </c:pt>
                <c:pt idx="686">
                  <c:v>0.70558619338092399</c:v>
                </c:pt>
                <c:pt idx="687">
                  <c:v>0.2993170074834503</c:v>
                </c:pt>
                <c:pt idx="688">
                  <c:v>-0.56339888700203944</c:v>
                </c:pt>
                <c:pt idx="689">
                  <c:v>-1.437142701803418</c:v>
                </c:pt>
                <c:pt idx="690">
                  <c:v>-1.71533065367132</c:v>
                </c:pt>
                <c:pt idx="691">
                  <c:v>-1.1222463737976287</c:v>
                </c:pt>
                <c:pt idx="692">
                  <c:v>0.31447772511672917</c:v>
                </c:pt>
                <c:pt idx="693">
                  <c:v>0.92932132854450344</c:v>
                </c:pt>
                <c:pt idx="694">
                  <c:v>0.79936552967743268</c:v>
                </c:pt>
                <c:pt idx="695">
                  <c:v>1.6792996746454085</c:v>
                </c:pt>
                <c:pt idx="696">
                  <c:v>3.2292526717259045</c:v>
                </c:pt>
                <c:pt idx="697">
                  <c:v>3.1256745714670791</c:v>
                </c:pt>
                <c:pt idx="698">
                  <c:v>2.4394353086183429</c:v>
                </c:pt>
                <c:pt idx="699">
                  <c:v>2.0405848029047218</c:v>
                </c:pt>
                <c:pt idx="700">
                  <c:v>1.884859105627738</c:v>
                </c:pt>
                <c:pt idx="701">
                  <c:v>1.6436477963818419</c:v>
                </c:pt>
                <c:pt idx="702">
                  <c:v>1.3206271154818248</c:v>
                </c:pt>
                <c:pt idx="703">
                  <c:v>1.1081153361713336</c:v>
                </c:pt>
                <c:pt idx="704">
                  <c:v>1.4311709926617806</c:v>
                </c:pt>
                <c:pt idx="705">
                  <c:v>1.2839025241296744</c:v>
                </c:pt>
                <c:pt idx="706">
                  <c:v>0.78292549972466319</c:v>
                </c:pt>
                <c:pt idx="707">
                  <c:v>-1.0279282854917986E-2</c:v>
                </c:pt>
                <c:pt idx="708">
                  <c:v>1.2872146931763058</c:v>
                </c:pt>
                <c:pt idx="709">
                  <c:v>1.2041502225406617</c:v>
                </c:pt>
                <c:pt idx="710">
                  <c:v>0.40873263000170418</c:v>
                </c:pt>
                <c:pt idx="711">
                  <c:v>0.48392742072727557</c:v>
                </c:pt>
                <c:pt idx="712">
                  <c:v>0.48226696967103677</c:v>
                </c:pt>
                <c:pt idx="713">
                  <c:v>0.70186063036365454</c:v>
                </c:pt>
                <c:pt idx="714">
                  <c:v>0.62007606251945491</c:v>
                </c:pt>
                <c:pt idx="715">
                  <c:v>0.85687099530355226</c:v>
                </c:pt>
                <c:pt idx="716">
                  <c:v>0.86502721314549547</c:v>
                </c:pt>
                <c:pt idx="717">
                  <c:v>0.38354325856527033</c:v>
                </c:pt>
                <c:pt idx="718">
                  <c:v>9.2509359765163678E-3</c:v>
                </c:pt>
                <c:pt idx="719">
                  <c:v>0.53249918980314292</c:v>
                </c:pt>
                <c:pt idx="720">
                  <c:v>0.47081663199205487</c:v>
                </c:pt>
                <c:pt idx="721">
                  <c:v>1.4241721145390858</c:v>
                </c:pt>
                <c:pt idx="722">
                  <c:v>1.4732760549324351</c:v>
                </c:pt>
                <c:pt idx="723">
                  <c:v>1.3259478899758466</c:v>
                </c:pt>
                <c:pt idx="724">
                  <c:v>1.0741986471380025</c:v>
                </c:pt>
                <c:pt idx="725">
                  <c:v>1.3970529003157586</c:v>
                </c:pt>
                <c:pt idx="726">
                  <c:v>0.7267090648181157</c:v>
                </c:pt>
                <c:pt idx="727">
                  <c:v>-1.3851159485138507</c:v>
                </c:pt>
                <c:pt idx="728">
                  <c:v>-4.1950515096847356</c:v>
                </c:pt>
                <c:pt idx="729">
                  <c:v>-6.2556613616821393</c:v>
                </c:pt>
                <c:pt idx="730">
                  <c:v>-7.0715092396375878</c:v>
                </c:pt>
                <c:pt idx="731">
                  <c:v>-7.3727036450789809</c:v>
                </c:pt>
                <c:pt idx="732">
                  <c:v>-8.1082547054548169</c:v>
                </c:pt>
                <c:pt idx="733">
                  <c:v>-9.1371786641389345</c:v>
                </c:pt>
                <c:pt idx="734">
                  <c:v>-7.8510096575320745</c:v>
                </c:pt>
                <c:pt idx="735">
                  <c:v>-5.9628732452789075</c:v>
                </c:pt>
                <c:pt idx="736">
                  <c:v>-6.3588796118285176</c:v>
                </c:pt>
                <c:pt idx="737">
                  <c:v>-6.3955895725069452</c:v>
                </c:pt>
                <c:pt idx="738">
                  <c:v>-6.3688493840369205</c:v>
                </c:pt>
                <c:pt idx="739">
                  <c:v>-6.1895873251363822</c:v>
                </c:pt>
                <c:pt idx="740">
                  <c:v>-5.4619257489448501</c:v>
                </c:pt>
                <c:pt idx="741">
                  <c:v>-4.8906876572370681</c:v>
                </c:pt>
                <c:pt idx="742">
                  <c:v>-5.9786055575980379</c:v>
                </c:pt>
                <c:pt idx="743">
                  <c:v>-6.4069214681818876</c:v>
                </c:pt>
                <c:pt idx="744">
                  <c:v>-6.1546157502150134</c:v>
                </c:pt>
                <c:pt idx="745">
                  <c:v>-6.0031355975576588</c:v>
                </c:pt>
                <c:pt idx="746">
                  <c:v>-5.6110795685675532</c:v>
                </c:pt>
                <c:pt idx="747">
                  <c:v>-5.1500955745892281</c:v>
                </c:pt>
                <c:pt idx="748">
                  <c:v>-4.903337496040284</c:v>
                </c:pt>
                <c:pt idx="749">
                  <c:v>-3.1262251753926131</c:v>
                </c:pt>
                <c:pt idx="750">
                  <c:v>-1.6442713720180453</c:v>
                </c:pt>
                <c:pt idx="751">
                  <c:v>-0.82091726201995285</c:v>
                </c:pt>
                <c:pt idx="752">
                  <c:v>-0.20950408354661526</c:v>
                </c:pt>
                <c:pt idx="753">
                  <c:v>0.14164331621964468</c:v>
                </c:pt>
                <c:pt idx="754">
                  <c:v>8.2126933748122202E-2</c:v>
                </c:pt>
                <c:pt idx="755">
                  <c:v>0.30709954581516286</c:v>
                </c:pt>
                <c:pt idx="756">
                  <c:v>-1.6196977231152637E-2</c:v>
                </c:pt>
                <c:pt idx="757">
                  <c:v>4.3521850374105497E-2</c:v>
                </c:pt>
                <c:pt idx="758">
                  <c:v>-0.69549095801402971</c:v>
                </c:pt>
                <c:pt idx="759">
                  <c:v>-1.4571674525617564</c:v>
                </c:pt>
                <c:pt idx="760">
                  <c:v>-1.6956841722854168</c:v>
                </c:pt>
                <c:pt idx="761">
                  <c:v>-1.9917173958356966</c:v>
                </c:pt>
                <c:pt idx="762">
                  <c:v>-2.2369981297742476</c:v>
                </c:pt>
                <c:pt idx="763">
                  <c:v>-2.28128000014414</c:v>
                </c:pt>
                <c:pt idx="764">
                  <c:v>-1.6531714307054028</c:v>
                </c:pt>
                <c:pt idx="765">
                  <c:v>-1.9748375904162185</c:v>
                </c:pt>
                <c:pt idx="766">
                  <c:v>-1.6239775744022669</c:v>
                </c:pt>
                <c:pt idx="767">
                  <c:v>-1.2876385160107426</c:v>
                </c:pt>
                <c:pt idx="768">
                  <c:v>-1.0590564304960199</c:v>
                </c:pt>
                <c:pt idx="769">
                  <c:v>0.11077195613964161</c:v>
                </c:pt>
                <c:pt idx="770">
                  <c:v>1.1056972374838725</c:v>
                </c:pt>
                <c:pt idx="771">
                  <c:v>0.8779373156525756</c:v>
                </c:pt>
                <c:pt idx="772">
                  <c:v>3.0747057586482742</c:v>
                </c:pt>
                <c:pt idx="773">
                  <c:v>4.47913621588902</c:v>
                </c:pt>
                <c:pt idx="774">
                  <c:v>6.0042693003906278</c:v>
                </c:pt>
                <c:pt idx="775">
                  <c:v>6.6885404781771358</c:v>
                </c:pt>
                <c:pt idx="776">
                  <c:v>6.9145713409577167</c:v>
                </c:pt>
                <c:pt idx="777">
                  <c:v>6.8578944959361143</c:v>
                </c:pt>
                <c:pt idx="778">
                  <c:v>6.9594661268332629</c:v>
                </c:pt>
                <c:pt idx="779">
                  <c:v>5.6983310801774723</c:v>
                </c:pt>
                <c:pt idx="780">
                  <c:v>5.1844565647777454</c:v>
                </c:pt>
                <c:pt idx="781">
                  <c:v>4.3533000597653944</c:v>
                </c:pt>
                <c:pt idx="782">
                  <c:v>5.3069657630460245</c:v>
                </c:pt>
                <c:pt idx="783">
                  <c:v>5.976108248386244</c:v>
                </c:pt>
                <c:pt idx="784">
                  <c:v>4.8417892065672863</c:v>
                </c:pt>
                <c:pt idx="785">
                  <c:v>5.2527078448262028</c:v>
                </c:pt>
                <c:pt idx="786">
                  <c:v>6.1821386475238045</c:v>
                </c:pt>
                <c:pt idx="787">
                  <c:v>5.3654496052065968</c:v>
                </c:pt>
                <c:pt idx="788">
                  <c:v>5.5942259131434815</c:v>
                </c:pt>
                <c:pt idx="789">
                  <c:v>5.0168427630386168</c:v>
                </c:pt>
                <c:pt idx="790">
                  <c:v>4.3121948240557879</c:v>
                </c:pt>
                <c:pt idx="791">
                  <c:v>5.1281546334475632</c:v>
                </c:pt>
                <c:pt idx="792">
                  <c:v>5.1755069302358265</c:v>
                </c:pt>
                <c:pt idx="793">
                  <c:v>4.0954723399506729</c:v>
                </c:pt>
                <c:pt idx="794">
                  <c:v>4.5415368086088961</c:v>
                </c:pt>
                <c:pt idx="795">
                  <c:v>3.5356469672948356</c:v>
                </c:pt>
                <c:pt idx="796">
                  <c:v>3.5932202240868327</c:v>
                </c:pt>
                <c:pt idx="797">
                  <c:v>3.3143578581223716</c:v>
                </c:pt>
                <c:pt idx="798">
                  <c:v>3.4132713406855584</c:v>
                </c:pt>
                <c:pt idx="799">
                  <c:v>4.3820168641688326</c:v>
                </c:pt>
                <c:pt idx="800">
                  <c:v>4.4177493397453436</c:v>
                </c:pt>
                <c:pt idx="801">
                  <c:v>4.5103664880871417</c:v>
                </c:pt>
                <c:pt idx="802">
                  <c:v>4.2781024724268315</c:v>
                </c:pt>
                <c:pt idx="803">
                  <c:v>3.0371535903567866</c:v>
                </c:pt>
                <c:pt idx="804">
                  <c:v>2.9077790691614496</c:v>
                </c:pt>
                <c:pt idx="805">
                  <c:v>1.974596411359542</c:v>
                </c:pt>
                <c:pt idx="806">
                  <c:v>1.6183039553707732</c:v>
                </c:pt>
                <c:pt idx="807">
                  <c:v>0.81404465091834566</c:v>
                </c:pt>
                <c:pt idx="808">
                  <c:v>2.2780283477190357</c:v>
                </c:pt>
                <c:pt idx="809">
                  <c:v>3.2862806107007509</c:v>
                </c:pt>
                <c:pt idx="810">
                  <c:v>4.5778165022837625</c:v>
                </c:pt>
                <c:pt idx="811">
                  <c:v>4.7264897619857544</c:v>
                </c:pt>
                <c:pt idx="812">
                  <c:v>4.8740305787005473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124925</xdr:rowOff>
    </xdr:from>
    <xdr:ext cx="5320392" cy="673916"/>
    <xdr:pic>
      <xdr:nvPicPr>
        <xdr:cNvPr id="6" name="Imagem 5">
          <a:extLst>
            <a:ext uri="{FF2B5EF4-FFF2-40B4-BE49-F238E27FC236}">
              <a16:creationId xmlns:a16="http://schemas.microsoft.com/office/drawing/2014/main" id="{89ACEF7F-5C3D-440D-A60E-A06C6194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2492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9" name="Imagem 8">
          <a:extLst>
            <a:ext uri="{FF2B5EF4-FFF2-40B4-BE49-F238E27FC236}">
              <a16:creationId xmlns:a16="http://schemas.microsoft.com/office/drawing/2014/main" id="{4F570AA2-3994-45CF-8DC3-2C565127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39">
        <f ca="1">+TODAY()</f>
        <v>44651</v>
      </c>
      <c r="F8" s="539"/>
      <c r="G8" s="539"/>
      <c r="H8" s="539"/>
      <c r="I8" s="539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44"/>
  <sheetViews>
    <sheetView showGridLines="0" tabSelected="1" topLeftCell="B1" zoomScale="90" zoomScaleNormal="90" workbookViewId="0">
      <pane ySplit="99" topLeftCell="A810" activePane="bottomLeft" state="frozen"/>
      <selection pane="bottomLeft" activeCell="AF829" sqref="AF829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9" t="s">
        <v>81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  <c r="Y2" s="549"/>
      <c r="Z2" s="549"/>
      <c r="AA2" s="549"/>
      <c r="AB2" s="549"/>
      <c r="AC2" s="549"/>
      <c r="AD2" s="549"/>
      <c r="AE2" s="549"/>
      <c r="AF2" s="549"/>
      <c r="AG2" s="549"/>
    </row>
    <row r="3" spans="1:33" ht="4.5" customHeight="1" x14ac:dyDescent="0.3">
      <c r="A3" s="28" t="s">
        <v>84</v>
      </c>
    </row>
    <row r="4" spans="1:33" ht="14.25" customHeight="1" x14ac:dyDescent="0.3">
      <c r="C4" s="559" t="s">
        <v>93</v>
      </c>
      <c r="D4" s="554"/>
      <c r="E4" s="554"/>
      <c r="F4" s="554"/>
      <c r="G4" s="138"/>
      <c r="H4" s="541" t="s">
        <v>94</v>
      </c>
      <c r="I4" s="542"/>
      <c r="J4" s="542"/>
      <c r="K4" s="542"/>
      <c r="L4" s="542"/>
      <c r="M4" s="542"/>
      <c r="N4" s="542"/>
      <c r="O4" s="543"/>
      <c r="P4" s="138"/>
      <c r="Q4" s="541" t="s">
        <v>318</v>
      </c>
      <c r="R4" s="542"/>
      <c r="S4" s="542"/>
      <c r="T4" s="542"/>
      <c r="U4" s="542"/>
      <c r="V4" s="542"/>
      <c r="W4" s="542"/>
      <c r="X4" s="542"/>
      <c r="Y4" s="542"/>
      <c r="Z4" s="542"/>
      <c r="AA4" s="138"/>
      <c r="AB4" s="554" t="s">
        <v>124</v>
      </c>
      <c r="AC4" s="554"/>
      <c r="AD4" s="554"/>
      <c r="AE4" s="554"/>
      <c r="AF4" s="554"/>
      <c r="AG4" s="554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44" t="s">
        <v>0</v>
      </c>
      <c r="D6" s="544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5" t="s">
        <v>95</v>
      </c>
      <c r="K6" s="546"/>
      <c r="L6" s="546"/>
      <c r="M6" s="546"/>
      <c r="N6" s="546"/>
      <c r="O6" s="547"/>
      <c r="P6" s="31"/>
      <c r="Q6" s="550" t="s">
        <v>159</v>
      </c>
      <c r="R6" s="551"/>
      <c r="S6" s="551"/>
      <c r="T6" s="551"/>
      <c r="U6" s="552"/>
      <c r="V6" s="550" t="s">
        <v>160</v>
      </c>
      <c r="W6" s="551"/>
      <c r="X6" s="551"/>
      <c r="Y6" s="551"/>
      <c r="Z6" s="552"/>
      <c r="AA6" s="31"/>
      <c r="AB6" s="555" t="s">
        <v>150</v>
      </c>
      <c r="AC6" s="555" t="s">
        <v>155</v>
      </c>
      <c r="AD6" s="557" t="s">
        <v>151</v>
      </c>
      <c r="AE6" s="555" t="s">
        <v>152</v>
      </c>
      <c r="AF6" s="555" t="s">
        <v>153</v>
      </c>
      <c r="AG6" s="557" t="s">
        <v>154</v>
      </c>
    </row>
    <row r="7" spans="1:33" ht="17.25" customHeight="1" x14ac:dyDescent="0.3">
      <c r="C7" s="544" t="s">
        <v>286</v>
      </c>
      <c r="D7" s="544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56"/>
      <c r="AC7" s="556"/>
      <c r="AD7" s="558"/>
      <c r="AE7" s="556"/>
      <c r="AF7" s="556"/>
      <c r="AG7" s="558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3" t="s">
        <v>277</v>
      </c>
      <c r="AC68" s="553"/>
      <c r="AD68" s="553"/>
      <c r="AE68" s="553"/>
      <c r="AF68" s="553"/>
      <c r="AG68" s="553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1</v>
      </c>
      <c r="Y136" s="223">
        <f t="shared" ref="Y136" si="30">X136/$X$68</f>
        <v>6.9692058346839544E-2</v>
      </c>
      <c r="Z136" s="124">
        <f t="shared" ref="Z136" si="31">V136+X136</f>
        <v>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4</v>
      </c>
      <c r="Y142" s="151">
        <f t="shared" ref="Y142" si="49">X142/$X$68</f>
        <v>0.27876823338735818</v>
      </c>
      <c r="Z142" s="142">
        <f t="shared" ref="Z142" si="50">V142+X142</f>
        <v>4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7</v>
      </c>
      <c r="Y147" s="151">
        <f t="shared" si="64"/>
        <v>0.4878444084278768</v>
      </c>
      <c r="Z147" s="142">
        <f t="shared" si="65"/>
        <v>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5</v>
      </c>
      <c r="Y151" s="151">
        <f t="shared" si="69"/>
        <v>0.34846029173419774</v>
      </c>
      <c r="Z151" s="142">
        <f t="shared" si="70"/>
        <v>5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5</v>
      </c>
      <c r="Y156" s="151">
        <f t="shared" si="74"/>
        <v>0.34846029173419774</v>
      </c>
      <c r="Z156" s="142">
        <f t="shared" si="75"/>
        <v>5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670</v>
      </c>
      <c r="R157" s="109">
        <f t="shared" si="3"/>
        <v>0.83059447615752757</v>
      </c>
      <c r="S157" s="151">
        <v>195</v>
      </c>
      <c r="T157" s="109">
        <f t="shared" si="71"/>
        <v>1.650915534554046</v>
      </c>
      <c r="U157" s="104">
        <f t="shared" si="72"/>
        <v>865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11</v>
      </c>
      <c r="Y161" s="151">
        <f t="shared" si="79"/>
        <v>0.76661264181523503</v>
      </c>
      <c r="Z161" s="142">
        <f t="shared" si="80"/>
        <v>11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22</v>
      </c>
      <c r="Y165" s="151">
        <f t="shared" si="84"/>
        <v>1.5332252836304701</v>
      </c>
      <c r="Z165" s="142">
        <f t="shared" si="85"/>
        <v>23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</v>
      </c>
      <c r="Y168" s="151">
        <f t="shared" si="84"/>
        <v>6.9692058346839544E-2</v>
      </c>
      <c r="Z168" s="142">
        <f t="shared" si="85"/>
        <v>2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8</v>
      </c>
      <c r="Y176" s="151">
        <f t="shared" ref="Y176:Y182" si="95">X176/$X$68</f>
        <v>0.55753646677471635</v>
      </c>
      <c r="Z176" s="142">
        <f t="shared" ref="Z176:Z182" si="96">V176+X176</f>
        <v>8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550</v>
      </c>
      <c r="R178" s="109">
        <f t="shared" si="86"/>
        <v>0.68183128639797042</v>
      </c>
      <c r="S178" s="151">
        <v>87</v>
      </c>
      <c r="T178" s="109">
        <f t="shared" si="92"/>
        <v>0.73656231541642059</v>
      </c>
      <c r="U178" s="104">
        <f t="shared" si="93"/>
        <v>637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14</v>
      </c>
      <c r="Y182" s="151">
        <f t="shared" si="95"/>
        <v>0.97568881685575359</v>
      </c>
      <c r="Z182" s="142">
        <f t="shared" si="96"/>
        <v>22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1</v>
      </c>
      <c r="Y183" s="151">
        <f t="shared" ref="Y183:Y189" si="100">X183/$X$68</f>
        <v>6.9692058346839544E-2</v>
      </c>
      <c r="Z183" s="142">
        <f t="shared" ref="Z183:Z189" si="101">V183+X183</f>
        <v>1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24</v>
      </c>
      <c r="Y184" s="151">
        <f t="shared" si="100"/>
        <v>1.672609400324149</v>
      </c>
      <c r="Z184" s="142">
        <f t="shared" si="101"/>
        <v>24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13</v>
      </c>
      <c r="Y185" s="151">
        <f t="shared" si="100"/>
        <v>0.90599675850891404</v>
      </c>
      <c r="Z185" s="142">
        <f t="shared" si="101"/>
        <v>13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1017</v>
      </c>
      <c r="R186" s="109">
        <f t="shared" si="86"/>
        <v>1.2607680332122471</v>
      </c>
      <c r="S186" s="151">
        <v>245</v>
      </c>
      <c r="T186" s="109">
        <f t="shared" si="97"/>
        <v>2.0742272100807244</v>
      </c>
      <c r="U186" s="104">
        <f t="shared" si="98"/>
        <v>1262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2675</v>
      </c>
      <c r="R190" s="109">
        <f t="shared" si="86"/>
        <v>3.3161794383901286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3347</v>
      </c>
      <c r="V190" s="151">
        <v>0</v>
      </c>
      <c r="W190" s="109">
        <f t="shared" ref="W190:W196" si="104">V190/$V$68</f>
        <v>0</v>
      </c>
      <c r="X190" s="151">
        <v>20</v>
      </c>
      <c r="Y190" s="151">
        <f t="shared" ref="Y190:Y196" si="105">X190/$X$68</f>
        <v>1.3938411669367909</v>
      </c>
      <c r="Z190" s="142">
        <f t="shared" ref="Z190:Z196" si="106">V190+X190</f>
        <v>20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447</v>
      </c>
      <c r="R191" s="109">
        <f t="shared" si="86"/>
        <v>0.55414288185435046</v>
      </c>
      <c r="S191" s="151">
        <v>64</v>
      </c>
      <c r="T191" s="109">
        <f t="shared" si="102"/>
        <v>0.54183894467414839</v>
      </c>
      <c r="U191" s="104">
        <f t="shared" si="103"/>
        <v>511</v>
      </c>
      <c r="V191" s="151">
        <v>1</v>
      </c>
      <c r="W191" s="109">
        <f t="shared" si="104"/>
        <v>0.26874999999999999</v>
      </c>
      <c r="X191" s="151">
        <v>23</v>
      </c>
      <c r="Y191" s="151">
        <f t="shared" si="105"/>
        <v>1.6029173419773095</v>
      </c>
      <c r="Z191" s="142">
        <f t="shared" si="106"/>
        <v>24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5</v>
      </c>
      <c r="Y193" s="151">
        <f t="shared" si="105"/>
        <v>0.34846029173419774</v>
      </c>
      <c r="Z193" s="142">
        <f t="shared" si="106"/>
        <v>9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30</v>
      </c>
      <c r="Y196" s="151">
        <f t="shared" si="105"/>
        <v>2.0907617504051861</v>
      </c>
      <c r="Z196" s="142">
        <f t="shared" si="106"/>
        <v>30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26</v>
      </c>
      <c r="Y197" s="151">
        <f t="shared" ref="Y197:Y203" si="110">X197/$X$68</f>
        <v>1.8119935170178281</v>
      </c>
      <c r="Z197" s="142">
        <f t="shared" ref="Z197:Z203" si="111">V197+X197</f>
        <v>27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11</v>
      </c>
      <c r="Y199" s="151">
        <f t="shared" si="110"/>
        <v>0.76661264181523503</v>
      </c>
      <c r="Z199" s="142">
        <f t="shared" si="111"/>
        <v>12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13</v>
      </c>
      <c r="Y200" s="151">
        <f t="shared" si="110"/>
        <v>0.90599675850891404</v>
      </c>
      <c r="Z200" s="142">
        <f t="shared" si="111"/>
        <v>14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9</v>
      </c>
      <c r="Y204" s="151">
        <f t="shared" ref="Y204:Y207" si="115">X204/$X$68</f>
        <v>0.62722852512155591</v>
      </c>
      <c r="Z204" s="142">
        <f t="shared" ref="Z204:Z207" si="116">V204+X204</f>
        <v>9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9</v>
      </c>
      <c r="Y205" s="151">
        <f t="shared" si="115"/>
        <v>0.62722852512155591</v>
      </c>
      <c r="Z205" s="142">
        <f t="shared" si="116"/>
        <v>11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21</v>
      </c>
      <c r="Y206" s="151">
        <f t="shared" si="115"/>
        <v>1.4635332252836304</v>
      </c>
      <c r="Z206" s="142">
        <f t="shared" si="116"/>
        <v>24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578</v>
      </c>
      <c r="R210" s="109">
        <f t="shared" si="86"/>
        <v>0.71654269734186704</v>
      </c>
      <c r="S210" s="151">
        <v>112</v>
      </c>
      <c r="T210" s="109">
        <f t="shared" si="117"/>
        <v>0.94821815317975977</v>
      </c>
      <c r="U210" s="104">
        <f t="shared" si="118"/>
        <v>690</v>
      </c>
      <c r="V210" s="151">
        <v>0</v>
      </c>
      <c r="W210" s="109">
        <f t="shared" ref="W210" si="121">V210/$V$68</f>
        <v>0</v>
      </c>
      <c r="X210" s="151">
        <v>9</v>
      </c>
      <c r="Y210" s="151">
        <f t="shared" si="119"/>
        <v>0.62722852512155591</v>
      </c>
      <c r="Z210" s="142">
        <f t="shared" si="120"/>
        <v>9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19</v>
      </c>
      <c r="Y211" s="151">
        <f t="shared" ref="Y211:Y214" si="125">X211/$X$68</f>
        <v>1.3241491085899513</v>
      </c>
      <c r="Z211" s="142">
        <f t="shared" ref="Z211:Z214" si="126">V211+X211</f>
        <v>19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6</v>
      </c>
      <c r="Y217" s="151">
        <f t="shared" si="127"/>
        <v>0.41815235008103724</v>
      </c>
      <c r="Z217" s="142">
        <f t="shared" si="128"/>
        <v>6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961</v>
      </c>
      <c r="R219" s="109">
        <f t="shared" si="86"/>
        <v>1.1913452113244538</v>
      </c>
      <c r="S219" s="151">
        <v>204</v>
      </c>
      <c r="T219" s="109">
        <f t="shared" si="132"/>
        <v>1.7271116361488481</v>
      </c>
      <c r="U219" s="104">
        <f t="shared" si="133"/>
        <v>1165</v>
      </c>
      <c r="V219" s="151">
        <v>3</v>
      </c>
      <c r="W219" s="109">
        <f t="shared" si="134"/>
        <v>0.80625000000000002</v>
      </c>
      <c r="X219" s="151">
        <v>13</v>
      </c>
      <c r="Y219" s="151">
        <f t="shared" si="135"/>
        <v>0.90599675850891404</v>
      </c>
      <c r="Z219" s="142">
        <f t="shared" si="136"/>
        <v>16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1080</v>
      </c>
      <c r="R224" s="109">
        <f t="shared" si="86"/>
        <v>1.3388687078360146</v>
      </c>
      <c r="S224" s="151">
        <v>71</v>
      </c>
      <c r="T224" s="109">
        <f t="shared" si="132"/>
        <v>0.60110257924788346</v>
      </c>
      <c r="U224" s="104">
        <f t="shared" si="133"/>
        <v>1151</v>
      </c>
      <c r="V224" s="151">
        <v>2</v>
      </c>
      <c r="W224" s="109">
        <f t="shared" si="134"/>
        <v>0.53749999999999998</v>
      </c>
      <c r="X224" s="151">
        <v>17</v>
      </c>
      <c r="Y224" s="151">
        <f t="shared" si="135"/>
        <v>1.1847649918962722</v>
      </c>
      <c r="Z224" s="142">
        <f t="shared" si="136"/>
        <v>19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28</v>
      </c>
      <c r="Y225" s="151">
        <f t="shared" ref="Y225:Y231" si="140">X225/$X$68</f>
        <v>1.9513776337115072</v>
      </c>
      <c r="Z225" s="142">
        <f t="shared" ref="Z225:Z231" si="141">V225+X225</f>
        <v>28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2</v>
      </c>
      <c r="Y227" s="151">
        <f t="shared" si="140"/>
        <v>0.13938411669367909</v>
      </c>
      <c r="Z227" s="142">
        <f t="shared" si="141"/>
        <v>4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0</v>
      </c>
      <c r="W228" s="109">
        <f t="shared" si="139"/>
        <v>0</v>
      </c>
      <c r="X228" s="151">
        <v>11</v>
      </c>
      <c r="Y228" s="151">
        <f t="shared" si="140"/>
        <v>0.76661264181523503</v>
      </c>
      <c r="Z228" s="142">
        <f t="shared" si="141"/>
        <v>11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13</v>
      </c>
      <c r="Y231" s="151">
        <f t="shared" si="140"/>
        <v>0.90599675850891404</v>
      </c>
      <c r="Z231" s="142">
        <f t="shared" si="141"/>
        <v>13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448</v>
      </c>
      <c r="R232" s="109">
        <f t="shared" si="142"/>
        <v>0.55538257510234679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524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8</v>
      </c>
      <c r="Y233" s="151">
        <f t="shared" si="146"/>
        <v>0.55753646677471635</v>
      </c>
      <c r="Z233" s="142">
        <f t="shared" si="147"/>
        <v>9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27</v>
      </c>
      <c r="Y234" s="151">
        <f t="shared" si="146"/>
        <v>1.8816855753646677</v>
      </c>
      <c r="Z234" s="142">
        <f t="shared" si="147"/>
        <v>27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8</v>
      </c>
      <c r="Y235" s="151">
        <f t="shared" si="146"/>
        <v>0.55753646677471635</v>
      </c>
      <c r="Z235" s="142">
        <f t="shared" si="147"/>
        <v>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14</v>
      </c>
      <c r="Y241" s="151">
        <f t="shared" si="156"/>
        <v>0.97568881685575359</v>
      </c>
      <c r="Z241" s="142">
        <f t="shared" si="157"/>
        <v>15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583</v>
      </c>
      <c r="R245" s="109">
        <f t="shared" si="142"/>
        <v>0.72274116358184859</v>
      </c>
      <c r="S245" s="151">
        <v>106</v>
      </c>
      <c r="T245" s="109">
        <f t="shared" si="153"/>
        <v>0.89742075211655836</v>
      </c>
      <c r="U245" s="104">
        <f t="shared" si="154"/>
        <v>689</v>
      </c>
      <c r="V245" s="151">
        <v>0</v>
      </c>
      <c r="W245" s="109">
        <f t="shared" si="155"/>
        <v>0</v>
      </c>
      <c r="X245" s="151">
        <v>11</v>
      </c>
      <c r="Y245" s="151">
        <f t="shared" si="156"/>
        <v>0.76661264181523503</v>
      </c>
      <c r="Z245" s="142">
        <f t="shared" si="157"/>
        <v>11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908</v>
      </c>
      <c r="R246" s="109">
        <f t="shared" si="142"/>
        <v>1.1256414691806493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1024</v>
      </c>
      <c r="V246" s="151">
        <v>0</v>
      </c>
      <c r="W246" s="109">
        <f t="shared" ref="W246:W252" si="160">V246/$V$68</f>
        <v>0</v>
      </c>
      <c r="X246" s="151">
        <v>9</v>
      </c>
      <c r="Y246" s="151">
        <f t="shared" ref="Y246:Y252" si="161">X246/$X$68</f>
        <v>0.62722852512155591</v>
      </c>
      <c r="Z246" s="142">
        <f t="shared" ref="Z246:Z252" si="162">V246+X246</f>
        <v>9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23</v>
      </c>
      <c r="Y247" s="151">
        <f t="shared" si="161"/>
        <v>1.6029173419773095</v>
      </c>
      <c r="Z247" s="142">
        <f t="shared" si="162"/>
        <v>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4</v>
      </c>
      <c r="Y249" s="151">
        <f t="shared" si="161"/>
        <v>0.27876823338735818</v>
      </c>
      <c r="Z249" s="142">
        <f t="shared" si="162"/>
        <v>7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1544</v>
      </c>
      <c r="R252" s="109">
        <f t="shared" si="142"/>
        <v>1.9140863749063024</v>
      </c>
      <c r="S252" s="151">
        <v>247</v>
      </c>
      <c r="T252" s="109">
        <f t="shared" si="158"/>
        <v>2.0911596771017917</v>
      </c>
      <c r="U252" s="104">
        <f t="shared" si="159"/>
        <v>1791</v>
      </c>
      <c r="V252" s="151">
        <v>0</v>
      </c>
      <c r="W252" s="109">
        <f t="shared" si="160"/>
        <v>0</v>
      </c>
      <c r="X252" s="151">
        <v>12</v>
      </c>
      <c r="Y252" s="151">
        <f t="shared" si="161"/>
        <v>0.83630470016207448</v>
      </c>
      <c r="Z252" s="142">
        <f t="shared" si="162"/>
        <v>12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18</v>
      </c>
      <c r="Y253" s="151">
        <f t="shared" ref="Y253:Y256" si="166">X253/$X$68</f>
        <v>1.2544570502431118</v>
      </c>
      <c r="Z253" s="142">
        <f t="shared" ref="Z253:Z256" si="167">V253+X253</f>
        <v>18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19</v>
      </c>
      <c r="Y254" s="151">
        <f t="shared" si="166"/>
        <v>1.3241491085899513</v>
      </c>
      <c r="Z254" s="142">
        <f t="shared" si="167"/>
        <v>19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17</v>
      </c>
      <c r="Y255" s="151">
        <f t="shared" si="166"/>
        <v>1.1847649918962722</v>
      </c>
      <c r="Z255" s="142">
        <f t="shared" si="167"/>
        <v>27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8</v>
      </c>
      <c r="Y259" s="151">
        <f t="shared" si="171"/>
        <v>0.55753646677471635</v>
      </c>
      <c r="Z259" s="142">
        <f t="shared" si="172"/>
        <v>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3</v>
      </c>
      <c r="Y260" s="151">
        <f t="shared" si="171"/>
        <v>0.20907617504051862</v>
      </c>
      <c r="Z260" s="142">
        <f t="shared" si="172"/>
        <v>4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6</v>
      </c>
      <c r="Y261" s="151">
        <f t="shared" si="171"/>
        <v>0.41815235008103724</v>
      </c>
      <c r="Z261" s="142">
        <f t="shared" si="172"/>
        <v>7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9</v>
      </c>
      <c r="Y262" s="151">
        <f t="shared" si="171"/>
        <v>0.62722852512155591</v>
      </c>
      <c r="Z262" s="142">
        <f t="shared" si="172"/>
        <v>10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2</v>
      </c>
      <c r="Y263" s="151">
        <f t="shared" si="171"/>
        <v>0.13938411669367909</v>
      </c>
      <c r="Z263" s="142">
        <f t="shared" si="172"/>
        <v>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7</v>
      </c>
      <c r="Y266" s="151">
        <f t="shared" si="171"/>
        <v>0.4878444084278768</v>
      </c>
      <c r="Z266" s="142">
        <f t="shared" si="172"/>
        <v>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10</v>
      </c>
      <c r="Y267" s="151">
        <f t="shared" si="171"/>
        <v>0.69692058346839547</v>
      </c>
      <c r="Z267" s="142">
        <f t="shared" si="172"/>
        <v>12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11</v>
      </c>
      <c r="Y268" s="151">
        <f t="shared" si="171"/>
        <v>0.76661264181523503</v>
      </c>
      <c r="Z268" s="142">
        <f t="shared" si="172"/>
        <v>12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21</v>
      </c>
      <c r="Y269" s="151">
        <f t="shared" si="171"/>
        <v>1.4635332252836304</v>
      </c>
      <c r="Z269" s="142">
        <f t="shared" si="172"/>
        <v>21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12</v>
      </c>
      <c r="Y270" s="151">
        <f t="shared" si="171"/>
        <v>0.83630470016207448</v>
      </c>
      <c r="Z270" s="142">
        <f t="shared" si="172"/>
        <v>12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22</v>
      </c>
      <c r="Y273" s="151">
        <f t="shared" si="171"/>
        <v>1.5332252836304701</v>
      </c>
      <c r="Z273" s="142">
        <f t="shared" si="172"/>
        <v>23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11</v>
      </c>
      <c r="Y274" s="151">
        <f t="shared" ref="Y274:Y280" si="176">X274/$X$68</f>
        <v>0.76661264181523503</v>
      </c>
      <c r="Z274" s="142">
        <f t="shared" ref="Z274:Z280" si="177">V274+X274</f>
        <v>16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5</v>
      </c>
      <c r="Y275" s="151">
        <f t="shared" si="176"/>
        <v>0.34846029173419774</v>
      </c>
      <c r="Z275" s="142">
        <f t="shared" si="177"/>
        <v>6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618</v>
      </c>
      <c r="R277" s="109">
        <f t="shared" si="142"/>
        <v>0.76613042726171943</v>
      </c>
      <c r="S277" s="151">
        <v>91</v>
      </c>
      <c r="T277" s="109">
        <f t="shared" si="173"/>
        <v>0.77042724945855479</v>
      </c>
      <c r="U277" s="104">
        <f t="shared" si="174"/>
        <v>709</v>
      </c>
      <c r="V277" s="151">
        <v>1</v>
      </c>
      <c r="W277" s="109">
        <f t="shared" si="175"/>
        <v>0.26874999999999999</v>
      </c>
      <c r="X277" s="151">
        <v>5</v>
      </c>
      <c r="Y277" s="151">
        <f t="shared" si="176"/>
        <v>0.34846029173419774</v>
      </c>
      <c r="Z277" s="142">
        <f t="shared" si="177"/>
        <v>6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44</v>
      </c>
      <c r="Y280" s="151">
        <f t="shared" si="176"/>
        <v>3.0664505672609401</v>
      </c>
      <c r="Z280" s="142">
        <f t="shared" si="177"/>
        <v>46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19</v>
      </c>
      <c r="Y281" s="151">
        <f t="shared" ref="Y281:Y284" si="181">X281/$X$68</f>
        <v>1.3241491085899513</v>
      </c>
      <c r="Z281" s="142">
        <f t="shared" ref="Z281:Z284" si="182">V281+X281</f>
        <v>19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1867</v>
      </c>
      <c r="R282" s="109">
        <f t="shared" si="142"/>
        <v>2.3145072940091103</v>
      </c>
      <c r="S282" s="151">
        <v>300</v>
      </c>
      <c r="T282" s="109">
        <f t="shared" si="178"/>
        <v>2.5398700531600706</v>
      </c>
      <c r="U282" s="104">
        <f t="shared" si="179"/>
        <v>2167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39</v>
      </c>
      <c r="Y283" s="151">
        <f t="shared" si="181"/>
        <v>2.7179902755267422</v>
      </c>
      <c r="Z283" s="142">
        <f t="shared" si="182"/>
        <v>49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11</v>
      </c>
      <c r="Y284" s="151">
        <f t="shared" si="181"/>
        <v>0.76661264181523503</v>
      </c>
      <c r="Z284" s="142">
        <f t="shared" si="182"/>
        <v>11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5</v>
      </c>
      <c r="Y289" s="151">
        <f t="shared" si="186"/>
        <v>0.34846029173419774</v>
      </c>
      <c r="Z289" s="142">
        <f t="shared" si="187"/>
        <v>5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411</v>
      </c>
      <c r="R295" s="109">
        <f t="shared" si="188"/>
        <v>0.50951392492648329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513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7</v>
      </c>
      <c r="Y296" s="151">
        <f t="shared" si="192"/>
        <v>0.4878444084278768</v>
      </c>
      <c r="Z296" s="142">
        <f t="shared" si="193"/>
        <v>14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14</v>
      </c>
      <c r="Y297" s="151">
        <f t="shared" si="192"/>
        <v>0.97568881685575359</v>
      </c>
      <c r="Z297" s="142">
        <f t="shared" si="193"/>
        <v>14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316</v>
      </c>
      <c r="R298" s="109">
        <f t="shared" si="188"/>
        <v>0.39174306636683393</v>
      </c>
      <c r="S298" s="151">
        <v>103</v>
      </c>
      <c r="T298" s="109">
        <f t="shared" si="189"/>
        <v>0.8720220515849576</v>
      </c>
      <c r="U298" s="104">
        <f t="shared" si="190"/>
        <v>419</v>
      </c>
      <c r="V298" s="151">
        <v>2</v>
      </c>
      <c r="W298" s="109">
        <f t="shared" si="191"/>
        <v>0.53749999999999998</v>
      </c>
      <c r="X298" s="151">
        <v>21</v>
      </c>
      <c r="Y298" s="151">
        <f t="shared" si="192"/>
        <v>1.4635332252836304</v>
      </c>
      <c r="Z298" s="142">
        <f t="shared" si="193"/>
        <v>23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22</v>
      </c>
      <c r="Y302" s="151">
        <f t="shared" ref="Y302:Y308" si="197">X302/$X$68</f>
        <v>1.5332252836304701</v>
      </c>
      <c r="Z302" s="142">
        <f t="shared" ref="Z302:Z308" si="198">V302+X302</f>
        <v>27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12</v>
      </c>
      <c r="Y303" s="151">
        <f t="shared" si="197"/>
        <v>0.83630470016207448</v>
      </c>
      <c r="Z303" s="142">
        <f t="shared" si="198"/>
        <v>14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6</v>
      </c>
      <c r="Y304" s="151">
        <f t="shared" si="197"/>
        <v>0.41815235008103724</v>
      </c>
      <c r="Z304" s="142">
        <f t="shared" si="198"/>
        <v>11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0</v>
      </c>
      <c r="W308" s="109">
        <f t="shared" si="196"/>
        <v>0</v>
      </c>
      <c r="X308" s="151">
        <v>12</v>
      </c>
      <c r="Y308" s="151">
        <f t="shared" si="197"/>
        <v>0.83630470016207448</v>
      </c>
      <c r="Z308" s="142">
        <f t="shared" si="198"/>
        <v>12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37</v>
      </c>
      <c r="Y309" s="151">
        <f t="shared" ref="Y309:Y315" si="202">X309/$X$68</f>
        <v>2.5786061588330629</v>
      </c>
      <c r="Z309" s="142">
        <f t="shared" ref="Z309:Z315" si="203">V309+X309</f>
        <v>38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15</v>
      </c>
      <c r="Y310" s="151">
        <f t="shared" si="202"/>
        <v>1.045380875202593</v>
      </c>
      <c r="Z310" s="142">
        <f t="shared" si="203"/>
        <v>15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1</v>
      </c>
      <c r="Y312" s="151">
        <f t="shared" si="202"/>
        <v>6.9692058346839544E-2</v>
      </c>
      <c r="Z312" s="142">
        <f t="shared" si="203"/>
        <v>1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18</v>
      </c>
      <c r="Y315" s="151">
        <f t="shared" si="202"/>
        <v>1.2544570502431118</v>
      </c>
      <c r="Z315" s="142">
        <f t="shared" si="203"/>
        <v>18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10</v>
      </c>
      <c r="Y318" s="151">
        <f t="shared" si="207"/>
        <v>0.69692058346839547</v>
      </c>
      <c r="Z318" s="142">
        <f t="shared" si="208"/>
        <v>10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7</v>
      </c>
      <c r="Y319" s="151">
        <f t="shared" si="207"/>
        <v>0.4878444084278768</v>
      </c>
      <c r="Z319" s="142">
        <f t="shared" si="208"/>
        <v>7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23</v>
      </c>
      <c r="Y322" s="151">
        <f t="shared" si="207"/>
        <v>1.6029173419773095</v>
      </c>
      <c r="Z322" s="142">
        <f t="shared" si="208"/>
        <v>23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8</v>
      </c>
      <c r="Y323" s="151">
        <f t="shared" ref="Y323:Y329" si="212">X323/$X$68</f>
        <v>0.55753646677471635</v>
      </c>
      <c r="Z323" s="142">
        <f t="shared" ref="Z323:Z329" si="213">V323+X323</f>
        <v>17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8</v>
      </c>
      <c r="Y324" s="151">
        <f t="shared" si="212"/>
        <v>0.55753646677471635</v>
      </c>
      <c r="Z324" s="142">
        <f t="shared" si="213"/>
        <v>8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9</v>
      </c>
      <c r="Y326" s="151">
        <f t="shared" si="212"/>
        <v>0.62722852512155591</v>
      </c>
      <c r="Z326" s="142">
        <f t="shared" si="213"/>
        <v>10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438</v>
      </c>
      <c r="R329" s="109">
        <f t="shared" si="188"/>
        <v>0.54298564262238369</v>
      </c>
      <c r="S329" s="151">
        <v>101</v>
      </c>
      <c r="T329" s="109">
        <f t="shared" si="209"/>
        <v>0.8550895845638905</v>
      </c>
      <c r="U329" s="104">
        <f t="shared" si="210"/>
        <v>539</v>
      </c>
      <c r="V329" s="151">
        <v>0</v>
      </c>
      <c r="W329" s="109">
        <f t="shared" si="211"/>
        <v>0</v>
      </c>
      <c r="X329" s="151">
        <v>12</v>
      </c>
      <c r="Y329" s="151">
        <f t="shared" si="212"/>
        <v>0.83630470016207448</v>
      </c>
      <c r="Z329" s="142">
        <f t="shared" si="213"/>
        <v>12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379</v>
      </c>
      <c r="R330" s="109">
        <f t="shared" si="188"/>
        <v>0.46984374099060139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521</v>
      </c>
      <c r="V330" s="151">
        <v>1</v>
      </c>
      <c r="W330" s="109">
        <f t="shared" ref="W330:W336" si="216">V330/$V$68</f>
        <v>0.26874999999999999</v>
      </c>
      <c r="X330" s="151">
        <v>13</v>
      </c>
      <c r="Y330" s="151">
        <f t="shared" ref="Y330:Y336" si="217">X330/$X$68</f>
        <v>0.90599675850891404</v>
      </c>
      <c r="Z330" s="142">
        <f t="shared" ref="Z330:Z336" si="218">V330+X330</f>
        <v>14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19</v>
      </c>
      <c r="Y331" s="151">
        <f t="shared" si="217"/>
        <v>1.3241491085899513</v>
      </c>
      <c r="Z331" s="142">
        <f t="shared" si="218"/>
        <v>19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17</v>
      </c>
      <c r="Y332" s="151">
        <f t="shared" si="217"/>
        <v>1.1847649918962722</v>
      </c>
      <c r="Z332" s="142">
        <f t="shared" si="218"/>
        <v>17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12</v>
      </c>
      <c r="Y336" s="151">
        <f t="shared" si="217"/>
        <v>0.83630470016207448</v>
      </c>
      <c r="Z336" s="142">
        <f t="shared" si="218"/>
        <v>12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29</v>
      </c>
      <c r="Y338" s="151">
        <f t="shared" si="222"/>
        <v>2.0210696920583469</v>
      </c>
      <c r="Z338" s="142">
        <f t="shared" si="223"/>
        <v>29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1129</v>
      </c>
      <c r="R339" s="109">
        <f t="shared" si="188"/>
        <v>1.3996136769878338</v>
      </c>
      <c r="S339" s="151">
        <v>228</v>
      </c>
      <c r="T339" s="109">
        <f t="shared" si="219"/>
        <v>1.9303012404016537</v>
      </c>
      <c r="U339" s="104">
        <f t="shared" si="220"/>
        <v>1357</v>
      </c>
      <c r="V339" s="151">
        <v>0</v>
      </c>
      <c r="W339" s="109">
        <f t="shared" si="221"/>
        <v>0</v>
      </c>
      <c r="X339" s="151">
        <v>5</v>
      </c>
      <c r="Y339" s="151">
        <f t="shared" si="222"/>
        <v>0.34846029173419774</v>
      </c>
      <c r="Z339" s="142">
        <f t="shared" si="223"/>
        <v>5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17</v>
      </c>
      <c r="Y340" s="151">
        <f t="shared" si="222"/>
        <v>1.1847649918962722</v>
      </c>
      <c r="Z340" s="142">
        <f t="shared" si="223"/>
        <v>17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19</v>
      </c>
      <c r="Y346" s="151">
        <f t="shared" si="222"/>
        <v>1.3241491085899513</v>
      </c>
      <c r="Z346" s="142">
        <f t="shared" si="224"/>
        <v>19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23</v>
      </c>
      <c r="Y352" s="151">
        <f t="shared" si="228"/>
        <v>1.6029173419773095</v>
      </c>
      <c r="Z352" s="142">
        <f t="shared" si="229"/>
        <v>23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14</v>
      </c>
      <c r="Y357" s="151">
        <f t="shared" si="228"/>
        <v>0.97568881685575359</v>
      </c>
      <c r="Z357" s="142">
        <f t="shared" si="229"/>
        <v>14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8</v>
      </c>
      <c r="Y358" s="151">
        <f t="shared" ref="Y358:Y364" si="234">X358/$X$68</f>
        <v>0.55753646677471635</v>
      </c>
      <c r="Z358" s="142">
        <f t="shared" ref="Z358:Z364" si="235">V358+X358</f>
        <v>8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11</v>
      </c>
      <c r="Y359" s="151">
        <f t="shared" si="234"/>
        <v>0.76661264181523503</v>
      </c>
      <c r="Z359" s="142">
        <f t="shared" si="235"/>
        <v>12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32</v>
      </c>
      <c r="Y360" s="151">
        <f t="shared" si="234"/>
        <v>2.2301458670988654</v>
      </c>
      <c r="Z360" s="142">
        <f t="shared" si="235"/>
        <v>37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12</v>
      </c>
      <c r="Y361" s="151">
        <f t="shared" si="234"/>
        <v>0.83630470016207448</v>
      </c>
      <c r="Z361" s="142">
        <f t="shared" si="235"/>
        <v>12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7</v>
      </c>
      <c r="Y364" s="151">
        <f t="shared" si="234"/>
        <v>0.4878444084278768</v>
      </c>
      <c r="Z364" s="142">
        <f t="shared" si="235"/>
        <v>7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914</v>
      </c>
      <c r="R365" s="109">
        <f t="shared" si="230"/>
        <v>1.1330796286686271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1100</v>
      </c>
      <c r="V365" s="151">
        <v>0</v>
      </c>
      <c r="W365" s="109">
        <f t="shared" ref="W365:W371" si="238">V365/$V$68</f>
        <v>0</v>
      </c>
      <c r="X365" s="151">
        <v>21</v>
      </c>
      <c r="Y365" s="151">
        <f t="shared" ref="Y365:Y371" si="239">X365/$X$68</f>
        <v>1.4635332252836304</v>
      </c>
      <c r="Z365" s="142">
        <f t="shared" ref="Z365:Z371" si="240">V365+X365</f>
        <v>21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1</v>
      </c>
      <c r="Y367" s="151">
        <f t="shared" si="239"/>
        <v>6.9692058346839544E-2</v>
      </c>
      <c r="Z367" s="142">
        <f t="shared" si="240"/>
        <v>1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19</v>
      </c>
      <c r="Y371" s="151">
        <f t="shared" si="239"/>
        <v>1.3241491085899513</v>
      </c>
      <c r="Z371" s="142">
        <f t="shared" si="240"/>
        <v>19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1462</v>
      </c>
      <c r="R372" s="109">
        <f t="shared" si="230"/>
        <v>1.812431528570605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1826</v>
      </c>
      <c r="V372" s="151">
        <v>2</v>
      </c>
      <c r="W372" s="109">
        <f t="shared" ref="W372:W378" si="243">V372/$V$68</f>
        <v>0.53749999999999998</v>
      </c>
      <c r="X372" s="151">
        <v>6</v>
      </c>
      <c r="Y372" s="151">
        <f t="shared" ref="Y372:Y378" si="244">X372/$X$68</f>
        <v>0.41815235008103724</v>
      </c>
      <c r="Z372" s="142">
        <f t="shared" ref="Z372:Z378" si="245">V372+X372</f>
        <v>8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1015</v>
      </c>
      <c r="R374" s="109">
        <f t="shared" si="230"/>
        <v>1.2582886467162544</v>
      </c>
      <c r="S374" s="151">
        <v>387</v>
      </c>
      <c r="T374" s="109">
        <f t="shared" si="241"/>
        <v>3.2764323685764913</v>
      </c>
      <c r="U374" s="104">
        <f t="shared" si="242"/>
        <v>1402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41</v>
      </c>
      <c r="Y378" s="151">
        <f t="shared" si="244"/>
        <v>2.8573743922204211</v>
      </c>
      <c r="Z378" s="142">
        <f t="shared" si="245"/>
        <v>56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24</v>
      </c>
      <c r="Y379" s="151">
        <f t="shared" ref="Y379:Y385" si="249">X379/$X$68</f>
        <v>1.672609400324149</v>
      </c>
      <c r="Z379" s="142">
        <f t="shared" ref="Z379:Z385" si="250">V379+X379</f>
        <v>26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33</v>
      </c>
      <c r="Y380" s="151">
        <f t="shared" si="249"/>
        <v>2.2998379254457051</v>
      </c>
      <c r="Z380" s="142">
        <f t="shared" si="250"/>
        <v>45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10</v>
      </c>
      <c r="Y381" s="151">
        <f t="shared" si="249"/>
        <v>0.69692058346839547</v>
      </c>
      <c r="Z381" s="142">
        <f t="shared" si="250"/>
        <v>10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20</v>
      </c>
      <c r="Y382" s="151">
        <f t="shared" si="249"/>
        <v>1.3938411669367909</v>
      </c>
      <c r="Z382" s="142">
        <f t="shared" si="250"/>
        <v>23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15</v>
      </c>
      <c r="Y386" s="151">
        <f t="shared" ref="Y386:Y392" si="254">X386/$X$68</f>
        <v>1.045380875202593</v>
      </c>
      <c r="Z386" s="142">
        <f t="shared" ref="Z386:Z392" si="255">V386+X386</f>
        <v>15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2</v>
      </c>
      <c r="Y387" s="151">
        <f t="shared" si="254"/>
        <v>0.13938411669367909</v>
      </c>
      <c r="Z387" s="142">
        <f t="shared" si="255"/>
        <v>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11</v>
      </c>
      <c r="Y393" s="151">
        <f t="shared" ref="Y393:Y399" si="259">X393/$X$68</f>
        <v>0.76661264181523503</v>
      </c>
      <c r="Z393" s="142">
        <f t="shared" ref="Z393:Z399" si="260">V393+X393</f>
        <v>11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7</v>
      </c>
      <c r="Y395" s="151">
        <f t="shared" si="259"/>
        <v>0.4878444084278768</v>
      </c>
      <c r="Z395" s="142">
        <f t="shared" si="260"/>
        <v>7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278</v>
      </c>
      <c r="R396" s="109">
        <f t="shared" si="230"/>
        <v>0.34463472294297415</v>
      </c>
      <c r="S396" s="151">
        <v>78</v>
      </c>
      <c r="T396" s="109">
        <f t="shared" si="256"/>
        <v>0.66036621382161842</v>
      </c>
      <c r="U396" s="104">
        <f t="shared" si="257"/>
        <v>356</v>
      </c>
      <c r="V396" s="151">
        <v>0</v>
      </c>
      <c r="W396" s="109">
        <f t="shared" si="258"/>
        <v>0</v>
      </c>
      <c r="X396" s="151">
        <v>4</v>
      </c>
      <c r="Y396" s="151">
        <f t="shared" si="259"/>
        <v>0.27876823338735818</v>
      </c>
      <c r="Z396" s="142">
        <f t="shared" si="260"/>
        <v>4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15</v>
      </c>
      <c r="Y399" s="151">
        <f t="shared" si="259"/>
        <v>1.045380875202593</v>
      </c>
      <c r="Z399" s="142">
        <f t="shared" si="260"/>
        <v>18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10</v>
      </c>
      <c r="Y400" s="151">
        <f t="shared" ref="Y400:Y406" si="264">X400/$X$68</f>
        <v>0.69692058346839547</v>
      </c>
      <c r="Z400" s="142">
        <f t="shared" ref="Z400:Z406" si="265">V400+X400</f>
        <v>11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871</v>
      </c>
      <c r="R401" s="109">
        <f t="shared" si="230"/>
        <v>1.0797728190047859</v>
      </c>
      <c r="S401" s="151">
        <v>186</v>
      </c>
      <c r="T401" s="109">
        <f t="shared" si="261"/>
        <v>1.574719432959244</v>
      </c>
      <c r="U401" s="104">
        <f t="shared" si="262"/>
        <v>1057</v>
      </c>
      <c r="V401" s="151">
        <v>1</v>
      </c>
      <c r="W401" s="109">
        <f t="shared" si="263"/>
        <v>0.26874999999999999</v>
      </c>
      <c r="X401" s="151">
        <v>9</v>
      </c>
      <c r="Y401" s="151">
        <f t="shared" si="264"/>
        <v>0.62722852512155591</v>
      </c>
      <c r="Z401" s="142">
        <f t="shared" si="265"/>
        <v>10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5</v>
      </c>
      <c r="Y402" s="151">
        <f t="shared" si="264"/>
        <v>0.34846029173419774</v>
      </c>
      <c r="Z402" s="142">
        <f t="shared" si="265"/>
        <v>5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222</v>
      </c>
      <c r="R406" s="109">
        <f t="shared" si="230"/>
        <v>0.27521190105518079</v>
      </c>
      <c r="S406" s="151">
        <v>45</v>
      </c>
      <c r="T406" s="109">
        <f t="shared" si="261"/>
        <v>0.38098050797401062</v>
      </c>
      <c r="U406" s="104">
        <f t="shared" si="262"/>
        <v>267</v>
      </c>
      <c r="V406" s="151">
        <v>24</v>
      </c>
      <c r="W406" s="109">
        <f t="shared" si="263"/>
        <v>6.45</v>
      </c>
      <c r="X406" s="151">
        <v>17</v>
      </c>
      <c r="Y406" s="151">
        <f t="shared" si="264"/>
        <v>1.1847649918962722</v>
      </c>
      <c r="Z406" s="142">
        <f t="shared" si="265"/>
        <v>41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29</v>
      </c>
      <c r="Y408" s="151">
        <f t="shared" si="269"/>
        <v>2.0210696920583469</v>
      </c>
      <c r="Z408" s="142">
        <f t="shared" si="270"/>
        <v>29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5</v>
      </c>
      <c r="Y409" s="151">
        <f t="shared" si="269"/>
        <v>0.34846029173419774</v>
      </c>
      <c r="Z409" s="142">
        <f t="shared" si="270"/>
        <v>5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13</v>
      </c>
      <c r="Y410" s="151">
        <f t="shared" si="269"/>
        <v>0.90599675850891404</v>
      </c>
      <c r="Z410" s="142">
        <f t="shared" si="270"/>
        <v>13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4</v>
      </c>
      <c r="Y414" s="151">
        <f t="shared" ref="Y414:Y420" si="274">X414/$X$68</f>
        <v>0.27876823338735818</v>
      </c>
      <c r="Z414" s="142">
        <f t="shared" ref="Z414:Z420" si="275">V414+X414</f>
        <v>7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218</v>
      </c>
      <c r="R415" s="109">
        <f t="shared" si="230"/>
        <v>0.27025312806319551</v>
      </c>
      <c r="S415" s="151">
        <v>85</v>
      </c>
      <c r="T415" s="109">
        <f t="shared" si="271"/>
        <v>0.71962984839535338</v>
      </c>
      <c r="U415" s="104">
        <f t="shared" si="272"/>
        <v>303</v>
      </c>
      <c r="V415" s="151">
        <v>0</v>
      </c>
      <c r="W415" s="109">
        <f t="shared" si="273"/>
        <v>0</v>
      </c>
      <c r="X415" s="151">
        <v>10</v>
      </c>
      <c r="Y415" s="151">
        <f t="shared" si="274"/>
        <v>0.69692058346839547</v>
      </c>
      <c r="Z415" s="142">
        <f t="shared" si="275"/>
        <v>10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2</v>
      </c>
      <c r="Y417" s="151">
        <f t="shared" si="274"/>
        <v>0.13938411669367909</v>
      </c>
      <c r="Z417" s="142">
        <f t="shared" si="275"/>
        <v>2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7</v>
      </c>
      <c r="Y420" s="151">
        <f t="shared" si="274"/>
        <v>0.4878444084278768</v>
      </c>
      <c r="Z420" s="142">
        <f t="shared" si="275"/>
        <v>7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14</v>
      </c>
      <c r="Y423" s="151">
        <f t="shared" si="280"/>
        <v>0.97568881685575359</v>
      </c>
      <c r="Z423" s="142">
        <f t="shared" si="281"/>
        <v>14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20</v>
      </c>
      <c r="Y424" s="151">
        <f t="shared" si="280"/>
        <v>1.3938411669367909</v>
      </c>
      <c r="Z424" s="142">
        <f t="shared" si="281"/>
        <v>22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0</v>
      </c>
      <c r="Y428" s="151">
        <f t="shared" ref="Y428:Y434" si="285">X428/$X$68</f>
        <v>0</v>
      </c>
      <c r="Z428" s="142">
        <f t="shared" ref="Z428:Z434" si="286">V428+X428</f>
        <v>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853</v>
      </c>
      <c r="R429" s="109">
        <f t="shared" si="276"/>
        <v>1.0574583405408522</v>
      </c>
      <c r="S429" s="151">
        <v>188</v>
      </c>
      <c r="T429" s="109">
        <f t="shared" si="282"/>
        <v>1.5916518999803111</v>
      </c>
      <c r="U429" s="104">
        <f t="shared" si="283"/>
        <v>1041</v>
      </c>
      <c r="V429" s="151">
        <v>17</v>
      </c>
      <c r="W429" s="109">
        <f t="shared" si="284"/>
        <v>4.5687499999999996</v>
      </c>
      <c r="X429" s="151">
        <v>32</v>
      </c>
      <c r="Y429" s="151">
        <f t="shared" si="285"/>
        <v>2.2301458670988654</v>
      </c>
      <c r="Z429" s="142">
        <f t="shared" si="286"/>
        <v>49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1209</v>
      </c>
      <c r="R431" s="109">
        <f t="shared" si="276"/>
        <v>1.4987891368275386</v>
      </c>
      <c r="S431" s="151">
        <v>315</v>
      </c>
      <c r="T431" s="109">
        <f t="shared" si="282"/>
        <v>2.6668635558180744</v>
      </c>
      <c r="U431" s="104">
        <f t="shared" si="283"/>
        <v>1524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4</v>
      </c>
      <c r="Y434" s="151">
        <f t="shared" si="285"/>
        <v>0.27876823338735818</v>
      </c>
      <c r="Z434" s="142">
        <f t="shared" si="286"/>
        <v>4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20</v>
      </c>
      <c r="Y435" s="151">
        <f t="shared" ref="Y435:Y438" si="290">X435/$X$68</f>
        <v>1.3938411669367909</v>
      </c>
      <c r="Z435" s="142">
        <f t="shared" ref="Z435:Z438" si="291">V435+X435</f>
        <v>21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0</v>
      </c>
      <c r="W436" s="109">
        <f t="shared" si="289"/>
        <v>0</v>
      </c>
      <c r="X436" s="151">
        <v>19</v>
      </c>
      <c r="Y436" s="151">
        <f t="shared" si="290"/>
        <v>1.3241491085899513</v>
      </c>
      <c r="Z436" s="142">
        <f t="shared" si="291"/>
        <v>19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15</v>
      </c>
      <c r="Y438" s="151">
        <f t="shared" si="290"/>
        <v>1.045380875202593</v>
      </c>
      <c r="Z438" s="142">
        <f t="shared" si="291"/>
        <v>19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4</v>
      </c>
      <c r="Y441" s="151">
        <f t="shared" si="295"/>
        <v>0.27876823338735818</v>
      </c>
      <c r="Z441" s="142">
        <f t="shared" si="296"/>
        <v>4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252</v>
      </c>
      <c r="R442" s="109">
        <f t="shared" ref="R442:R457" si="297">Q442/Q$68</f>
        <v>0.31240269849507007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335</v>
      </c>
      <c r="V442" s="151">
        <v>0</v>
      </c>
      <c r="W442" s="109">
        <f t="shared" ref="W442:W457" si="300">V442/$V$68</f>
        <v>0</v>
      </c>
      <c r="X442" s="151">
        <v>4</v>
      </c>
      <c r="Y442" s="151">
        <f t="shared" ref="Y442:Y457" si="301">X442/$X$68</f>
        <v>0.27876823338735818</v>
      </c>
      <c r="Z442" s="142">
        <f t="shared" ref="Z442:Z457" si="302">V442+X442</f>
        <v>4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10</v>
      </c>
      <c r="Y443" s="151">
        <f t="shared" si="301"/>
        <v>0.69692058346839547</v>
      </c>
      <c r="Z443" s="142">
        <f t="shared" si="302"/>
        <v>10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12</v>
      </c>
      <c r="Y444" s="151">
        <f t="shared" si="301"/>
        <v>0.83630470016207448</v>
      </c>
      <c r="Z444" s="142">
        <f t="shared" si="302"/>
        <v>23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2</v>
      </c>
      <c r="Y445" s="151">
        <f t="shared" si="301"/>
        <v>0.13938411669367909</v>
      </c>
      <c r="Z445" s="142">
        <f t="shared" si="302"/>
        <v>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7</v>
      </c>
      <c r="Y448" s="151">
        <f t="shared" si="301"/>
        <v>0.4878444084278768</v>
      </c>
      <c r="Z448" s="142">
        <f t="shared" si="302"/>
        <v>7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5</v>
      </c>
      <c r="Y449" s="151">
        <f t="shared" si="301"/>
        <v>0.34846029173419774</v>
      </c>
      <c r="Z449" s="142">
        <f t="shared" si="302"/>
        <v>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18</v>
      </c>
      <c r="Y450" s="151">
        <f t="shared" si="301"/>
        <v>1.2544570502431118</v>
      </c>
      <c r="Z450" s="142">
        <f t="shared" si="302"/>
        <v>19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1</v>
      </c>
      <c r="Y451" s="151">
        <f t="shared" si="301"/>
        <v>6.9692058346839544E-2</v>
      </c>
      <c r="Z451" s="142">
        <f t="shared" si="302"/>
        <v>1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10</v>
      </c>
      <c r="Y457" s="151">
        <f t="shared" si="301"/>
        <v>0.69692058346839547</v>
      </c>
      <c r="Z457" s="142">
        <f t="shared" si="302"/>
        <v>13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12</v>
      </c>
      <c r="Y458" s="151">
        <f t="shared" ref="Y458:Y464" si="307">X458/$X$68</f>
        <v>0.83630470016207448</v>
      </c>
      <c r="Z458" s="142">
        <f t="shared" ref="Z458:Z464" si="308">V458+X458</f>
        <v>12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11</v>
      </c>
      <c r="Y459" s="151">
        <f t="shared" si="307"/>
        <v>0.76661264181523503</v>
      </c>
      <c r="Z459" s="142">
        <f t="shared" si="308"/>
        <v>11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18</v>
      </c>
      <c r="Y462" s="151">
        <f t="shared" si="307"/>
        <v>1.2544570502431118</v>
      </c>
      <c r="Z462" s="142">
        <f t="shared" si="308"/>
        <v>27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1637</v>
      </c>
      <c r="R463" s="109">
        <f t="shared" si="303"/>
        <v>2.0293778469699593</v>
      </c>
      <c r="S463" s="151">
        <v>438</v>
      </c>
      <c r="T463" s="109">
        <f t="shared" si="304"/>
        <v>3.7082102776137034</v>
      </c>
      <c r="U463" s="104">
        <f t="shared" si="305"/>
        <v>2075</v>
      </c>
      <c r="V463" s="151">
        <v>0</v>
      </c>
      <c r="W463" s="109">
        <f t="shared" si="306"/>
        <v>0</v>
      </c>
      <c r="X463" s="151">
        <v>7</v>
      </c>
      <c r="Y463" s="151">
        <f t="shared" si="307"/>
        <v>0.4878444084278768</v>
      </c>
      <c r="Z463" s="142">
        <f t="shared" si="308"/>
        <v>7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2195</v>
      </c>
      <c r="R464" s="109">
        <f t="shared" si="303"/>
        <v>2.7211266793519</v>
      </c>
      <c r="S464" s="151">
        <v>274</v>
      </c>
      <c r="T464" s="109">
        <f t="shared" si="304"/>
        <v>2.3197479818861981</v>
      </c>
      <c r="U464" s="104">
        <f t="shared" si="305"/>
        <v>2469</v>
      </c>
      <c r="V464" s="151">
        <v>1</v>
      </c>
      <c r="W464" s="109">
        <f t="shared" si="306"/>
        <v>0.26874999999999999</v>
      </c>
      <c r="X464" s="151">
        <v>6</v>
      </c>
      <c r="Y464" s="151">
        <f t="shared" si="307"/>
        <v>0.41815235008103724</v>
      </c>
      <c r="Z464" s="142">
        <f t="shared" si="308"/>
        <v>7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4</v>
      </c>
      <c r="Y465" s="151">
        <f t="shared" ref="Y465:Y470" si="313">X465/$X$68</f>
        <v>0.27876823338735818</v>
      </c>
      <c r="Z465" s="142">
        <f t="shared" ref="Z465:Z470" si="314">V465+X465</f>
        <v>5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368</v>
      </c>
      <c r="R469" s="109">
        <f t="shared" si="309"/>
        <v>0.45620711526264202</v>
      </c>
      <c r="S469" s="151">
        <v>70</v>
      </c>
      <c r="T469" s="109">
        <f t="shared" si="310"/>
        <v>0.59263634573734991</v>
      </c>
      <c r="U469" s="104">
        <f t="shared" si="311"/>
        <v>438</v>
      </c>
      <c r="V469" s="151">
        <v>21</v>
      </c>
      <c r="W469" s="109">
        <f t="shared" si="312"/>
        <v>5.6437499999999998</v>
      </c>
      <c r="X469" s="151">
        <v>14</v>
      </c>
      <c r="Y469" s="151">
        <f t="shared" si="313"/>
        <v>0.97568881685575359</v>
      </c>
      <c r="Z469" s="142">
        <f t="shared" si="314"/>
        <v>35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12</v>
      </c>
      <c r="Y470" s="151">
        <f t="shared" si="313"/>
        <v>0.83630470016207448</v>
      </c>
      <c r="Z470" s="142">
        <f t="shared" si="314"/>
        <v>24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19</v>
      </c>
      <c r="Y471" s="151">
        <f t="shared" ref="Y471" si="319">X471/$X$68</f>
        <v>1.3241491085899513</v>
      </c>
      <c r="Z471" s="142">
        <f t="shared" ref="Z471" si="320">V471+X471</f>
        <v>20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5</v>
      </c>
      <c r="Y473" s="151">
        <f t="shared" si="325"/>
        <v>0.34846029173419774</v>
      </c>
      <c r="Z473" s="142">
        <f t="shared" si="326"/>
        <v>5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14</v>
      </c>
      <c r="Y476" s="151">
        <f t="shared" si="325"/>
        <v>0.97568881685575359</v>
      </c>
      <c r="Z476" s="142">
        <f t="shared" si="326"/>
        <v>14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380</v>
      </c>
      <c r="R477" s="109">
        <f t="shared" ref="R477:R478" si="327">Q477/Q$68</f>
        <v>0.47108343423859772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499</v>
      </c>
      <c r="V477" s="151">
        <v>0</v>
      </c>
      <c r="W477" s="109">
        <f t="shared" ref="W477:W478" si="330">V477/$V$68</f>
        <v>0</v>
      </c>
      <c r="X477" s="151">
        <v>22</v>
      </c>
      <c r="Y477" s="151">
        <f t="shared" ref="Y477:Y478" si="331">X477/$X$68</f>
        <v>1.5332252836304701</v>
      </c>
      <c r="Z477" s="142">
        <f t="shared" ref="Z477:Z478" si="332">V477+X477</f>
        <v>22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10</v>
      </c>
      <c r="Y478" s="151">
        <f t="shared" si="331"/>
        <v>0.69692058346839547</v>
      </c>
      <c r="Z478" s="142">
        <f t="shared" si="332"/>
        <v>10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11</v>
      </c>
      <c r="Y479" s="151">
        <f t="shared" ref="Y479:Y484" si="337">X479/$X$68</f>
        <v>0.76661264181523503</v>
      </c>
      <c r="Z479" s="142">
        <f t="shared" ref="Z479:Z484" si="338">V479+X479</f>
        <v>11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14</v>
      </c>
      <c r="Y480" s="151">
        <f t="shared" si="337"/>
        <v>0.97568881685575359</v>
      </c>
      <c r="Z480" s="142">
        <f t="shared" si="338"/>
        <v>14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15</v>
      </c>
      <c r="Y483" s="151">
        <f t="shared" si="337"/>
        <v>1.045380875202593</v>
      </c>
      <c r="Z483" s="142">
        <f t="shared" si="338"/>
        <v>16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865</v>
      </c>
      <c r="R484" s="109">
        <f t="shared" si="333"/>
        <v>1.072334659516808</v>
      </c>
      <c r="S484" s="151">
        <v>133</v>
      </c>
      <c r="T484" s="109">
        <f t="shared" si="334"/>
        <v>1.1260090569009646</v>
      </c>
      <c r="U484" s="104">
        <f t="shared" si="335"/>
        <v>998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515</v>
      </c>
      <c r="R485" s="109">
        <f t="shared" ref="R485" si="339">Q485/Q$68</f>
        <v>0.63844202271809958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610</v>
      </c>
      <c r="V485" s="151">
        <v>0</v>
      </c>
      <c r="W485" s="109">
        <f t="shared" ref="W485" si="342">V485/$V$68</f>
        <v>0</v>
      </c>
      <c r="X485" s="151">
        <v>12</v>
      </c>
      <c r="Y485" s="151">
        <f t="shared" ref="Y485" si="343">X485/$X$68</f>
        <v>0.83630470016207448</v>
      </c>
      <c r="Z485" s="142">
        <f t="shared" ref="Z485" si="344">V485+X485</f>
        <v>12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16</v>
      </c>
      <c r="Y486" s="151">
        <f t="shared" ref="Y486:Y491" si="349">X486/$X$68</f>
        <v>1.1150729335494327</v>
      </c>
      <c r="Z486" s="142">
        <f t="shared" ref="Z486:Z491" si="350">V486+X486</f>
        <v>16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14</v>
      </c>
      <c r="Y487" s="151">
        <f t="shared" si="349"/>
        <v>0.97568881685575359</v>
      </c>
      <c r="Z487" s="142">
        <f t="shared" si="350"/>
        <v>14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24</v>
      </c>
      <c r="Y491" s="151">
        <f t="shared" si="349"/>
        <v>1.672609400324149</v>
      </c>
      <c r="Z491" s="142">
        <f t="shared" si="350"/>
        <v>24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2023</v>
      </c>
      <c r="R493" s="109">
        <f t="shared" ref="R493:R497" si="357">Q493/Q$68</f>
        <v>2.5078994406965349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2408</v>
      </c>
      <c r="V493" s="151">
        <v>0</v>
      </c>
      <c r="W493" s="109">
        <f t="shared" ref="W493:W497" si="360">V493/$V$68</f>
        <v>0</v>
      </c>
      <c r="X493" s="151">
        <v>16</v>
      </c>
      <c r="Y493" s="151">
        <f t="shared" ref="Y493:Y497" si="361">X493/$X$68</f>
        <v>1.1150729335494327</v>
      </c>
      <c r="Z493" s="142">
        <f t="shared" ref="Z493:Z497" si="362">V493+X493</f>
        <v>16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20</v>
      </c>
      <c r="Y498" s="151">
        <f>X498/$X$68</f>
        <v>1.3938411669367909</v>
      </c>
      <c r="Z498" s="142">
        <f>V498+X498</f>
        <v>21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19</v>
      </c>
      <c r="Y499" s="151">
        <f>X499/$X$68</f>
        <v>1.3241491085899513</v>
      </c>
      <c r="Z499" s="142">
        <f>V499+X499</f>
        <v>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16</v>
      </c>
      <c r="Y500" s="151">
        <f t="shared" ref="Y500:Y506" si="367">X500/$X$68</f>
        <v>1.1150729335494327</v>
      </c>
      <c r="Z500" s="142">
        <f t="shared" ref="Z500:Z506" si="368">V500+X500</f>
        <v>37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21</v>
      </c>
      <c r="Y504" s="151">
        <f t="shared" si="367"/>
        <v>1.4635332252836304</v>
      </c>
      <c r="Z504" s="142">
        <f t="shared" si="368"/>
        <v>21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8</v>
      </c>
      <c r="Y505" s="151">
        <f t="shared" si="367"/>
        <v>0.55753646677471635</v>
      </c>
      <c r="Z505" s="142">
        <f t="shared" si="368"/>
        <v>8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3</v>
      </c>
      <c r="Y506" s="151">
        <f t="shared" si="367"/>
        <v>0.20907617504051862</v>
      </c>
      <c r="Z506" s="142">
        <f t="shared" si="368"/>
        <v>3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490</v>
      </c>
      <c r="R507" s="109">
        <f t="shared" ref="R507:R511" si="369">Q507/Q$68</f>
        <v>0.60744969151819184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553</v>
      </c>
      <c r="V507" s="151">
        <v>0</v>
      </c>
      <c r="W507" s="109">
        <f t="shared" ref="W507:W511" si="372">V507/$V$68</f>
        <v>0</v>
      </c>
      <c r="X507" s="151">
        <v>6</v>
      </c>
      <c r="Y507" s="151">
        <f t="shared" ref="Y507:Y511" si="373">X507/$X$68</f>
        <v>0.41815235008103724</v>
      </c>
      <c r="Z507" s="142">
        <f t="shared" ref="Z507:Z511" si="374">V507+X507</f>
        <v>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12</v>
      </c>
      <c r="Y508" s="151">
        <f t="shared" si="373"/>
        <v>0.83630470016207448</v>
      </c>
      <c r="Z508" s="142">
        <f t="shared" si="374"/>
        <v>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6</v>
      </c>
      <c r="Y512" s="151">
        <f t="shared" ref="Y512:Y513" si="379">X512/$X$68</f>
        <v>0.41815235008103724</v>
      </c>
      <c r="Z512" s="142">
        <f t="shared" ref="Z512:Z520" si="380">V512+X512</f>
        <v>6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13</v>
      </c>
      <c r="Y514" s="328"/>
      <c r="Z514" s="142">
        <f t="shared" si="380"/>
        <v>19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9</v>
      </c>
      <c r="Y515" s="328"/>
      <c r="Z515" s="142">
        <f t="shared" si="380"/>
        <v>10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31</v>
      </c>
      <c r="Y518" s="328"/>
      <c r="Z518" s="142">
        <f t="shared" si="380"/>
        <v>39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1160</v>
      </c>
      <c r="R519" s="109">
        <f t="shared" si="381"/>
        <v>1.4380441676757194</v>
      </c>
      <c r="S519" s="151">
        <v>198</v>
      </c>
      <c r="T519" s="109">
        <f t="shared" si="382"/>
        <v>1.6763142350856468</v>
      </c>
      <c r="U519" s="104">
        <f t="shared" si="383"/>
        <v>1358</v>
      </c>
      <c r="V519" s="151">
        <v>1</v>
      </c>
      <c r="W519" s="109">
        <f t="shared" si="384"/>
        <v>0.26874999999999999</v>
      </c>
      <c r="X519" s="151">
        <v>28</v>
      </c>
      <c r="Y519" s="328"/>
      <c r="Z519" s="142">
        <f t="shared" si="380"/>
        <v>29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10</v>
      </c>
      <c r="Y521" s="328"/>
      <c r="Z521" s="142">
        <f t="shared" ref="Z521:Z527" si="393">V521+X521</f>
        <v>10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3</v>
      </c>
      <c r="Y522" s="328"/>
      <c r="Z522" s="142">
        <f t="shared" si="393"/>
        <v>3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1626</v>
      </c>
      <c r="R525" s="109">
        <f t="shared" si="389"/>
        <v>2.0157412212419996</v>
      </c>
      <c r="S525" s="151">
        <v>335</v>
      </c>
      <c r="T525" s="109">
        <f t="shared" si="390"/>
        <v>2.8361882260287459</v>
      </c>
      <c r="U525" s="104">
        <f t="shared" si="391"/>
        <v>1961</v>
      </c>
      <c r="V525" s="151">
        <v>0</v>
      </c>
      <c r="W525" s="109">
        <f t="shared" si="392"/>
        <v>0</v>
      </c>
      <c r="X525" s="151">
        <v>19</v>
      </c>
      <c r="Y525" s="328"/>
      <c r="Z525" s="142">
        <f t="shared" si="393"/>
        <v>19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18</v>
      </c>
      <c r="Y526" s="328"/>
      <c r="Z526" s="142">
        <f t="shared" si="393"/>
        <v>20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38</v>
      </c>
      <c r="Y527" s="328"/>
      <c r="Z527" s="142">
        <f t="shared" si="393"/>
        <v>38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13</v>
      </c>
      <c r="Y529" s="328"/>
      <c r="Z529" s="142">
        <f t="shared" si="398"/>
        <v>13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20</v>
      </c>
      <c r="Y532" s="328"/>
      <c r="Z532" s="142">
        <f t="shared" si="398"/>
        <v>20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29</v>
      </c>
      <c r="Y534" s="328"/>
      <c r="Z534" s="142">
        <f t="shared" si="398"/>
        <v>32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10</v>
      </c>
      <c r="Y539" s="328"/>
      <c r="Z539" s="142">
        <f t="shared" si="403"/>
        <v>30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29</v>
      </c>
      <c r="Y540" s="328"/>
      <c r="Z540" s="142">
        <f t="shared" si="403"/>
        <v>29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18</v>
      </c>
      <c r="Y541" s="328"/>
      <c r="Z541" s="142">
        <f t="shared" si="403"/>
        <v>18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772</v>
      </c>
      <c r="R542" s="109">
        <f t="shared" ref="R542:R547" si="404">Q542/Q$68</f>
        <v>0.9570431874531512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907</v>
      </c>
      <c r="V542" s="151">
        <v>0</v>
      </c>
      <c r="W542" s="109">
        <f t="shared" ref="W542:W547" si="407">V542/$V$68</f>
        <v>0</v>
      </c>
      <c r="X542" s="151">
        <v>10</v>
      </c>
      <c r="Y542" s="328"/>
      <c r="Z542" s="142">
        <f t="shared" ref="Z542:Z547" si="408">V542+X542</f>
        <v>10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15</v>
      </c>
      <c r="Y543" s="328"/>
      <c r="Z543" s="142">
        <f t="shared" si="408"/>
        <v>15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902</v>
      </c>
      <c r="R546" s="109">
        <f t="shared" si="404"/>
        <v>1.1182033096926713</v>
      </c>
      <c r="S546" s="151">
        <v>140</v>
      </c>
      <c r="T546" s="109">
        <f t="shared" si="405"/>
        <v>1.1852726914746998</v>
      </c>
      <c r="U546" s="104">
        <f t="shared" si="406"/>
        <v>1042</v>
      </c>
      <c r="V546" s="151">
        <v>0</v>
      </c>
      <c r="W546" s="109">
        <f t="shared" si="407"/>
        <v>0</v>
      </c>
      <c r="X546" s="151">
        <v>14</v>
      </c>
      <c r="Y546" s="328"/>
      <c r="Z546" s="142">
        <f t="shared" si="408"/>
        <v>14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22</v>
      </c>
      <c r="Y548" s="328"/>
      <c r="Z548" s="142">
        <f t="shared" ref="Z548" si="413">V548+X548</f>
        <v>27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11</v>
      </c>
      <c r="Y550" s="328"/>
      <c r="Z550" s="142">
        <f t="shared" si="418"/>
        <v>11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12</v>
      </c>
      <c r="Y553" s="328"/>
      <c r="Z553" s="142">
        <f t="shared" si="418"/>
        <v>12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9</v>
      </c>
      <c r="Y555" s="328"/>
      <c r="Z555" s="142">
        <f t="shared" ref="Z555" si="423">V555+X555</f>
        <v>9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9</v>
      </c>
      <c r="Y556" s="328"/>
      <c r="Z556" s="142">
        <f t="shared" ref="Z556:Z561" si="428">V556+X556</f>
        <v>9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15</v>
      </c>
      <c r="Y557" s="328"/>
      <c r="Z557" s="142">
        <f t="shared" si="428"/>
        <v>15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11</v>
      </c>
      <c r="Y561" s="328"/>
      <c r="Z561" s="142">
        <f t="shared" si="428"/>
        <v>12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3</v>
      </c>
      <c r="Y567" s="328"/>
      <c r="Z567" s="142">
        <f t="shared" si="438"/>
        <v>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2</v>
      </c>
      <c r="Y569" s="328"/>
      <c r="Z569" s="142">
        <f t="shared" si="438"/>
        <v>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1</v>
      </c>
      <c r="Y570" s="328"/>
      <c r="Z570" s="142">
        <f t="shared" ref="Z570:Z576" si="443">V570+X570</f>
        <v>1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7</v>
      </c>
      <c r="Y575" s="328"/>
      <c r="Z575" s="142">
        <f t="shared" si="443"/>
        <v>7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7</v>
      </c>
      <c r="Y577" s="328"/>
      <c r="Z577" s="142">
        <f t="shared" ref="Z577:Z583" si="448">V577+X577</f>
        <v>7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332</v>
      </c>
      <c r="R578" s="109">
        <f t="shared" si="444"/>
        <v>0.41157815833477485</v>
      </c>
      <c r="S578" s="151">
        <v>71</v>
      </c>
      <c r="T578" s="109">
        <f t="shared" si="445"/>
        <v>0.60110257924788346</v>
      </c>
      <c r="U578" s="104">
        <f t="shared" si="446"/>
        <v>403</v>
      </c>
      <c r="V578" s="151">
        <v>0</v>
      </c>
      <c r="W578" s="109">
        <f t="shared" si="447"/>
        <v>0</v>
      </c>
      <c r="X578" s="151">
        <v>3</v>
      </c>
      <c r="Y578" s="328"/>
      <c r="Z578" s="142">
        <f t="shared" si="448"/>
        <v>3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704</v>
      </c>
      <c r="R581" s="109">
        <f t="shared" si="444"/>
        <v>0.87274404658940208</v>
      </c>
      <c r="S581" s="151">
        <v>70</v>
      </c>
      <c r="T581" s="109">
        <f t="shared" si="445"/>
        <v>0.59263634573734991</v>
      </c>
      <c r="U581" s="104">
        <f t="shared" si="446"/>
        <v>774</v>
      </c>
      <c r="V581" s="151">
        <v>0</v>
      </c>
      <c r="W581" s="109">
        <f t="shared" si="447"/>
        <v>0</v>
      </c>
      <c r="X581" s="151">
        <v>21</v>
      </c>
      <c r="Y581" s="328"/>
      <c r="Z581" s="142">
        <f t="shared" si="448"/>
        <v>21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805</v>
      </c>
      <c r="R582" s="109">
        <f t="shared" si="444"/>
        <v>0.99795306463702937</v>
      </c>
      <c r="S582" s="151">
        <v>134</v>
      </c>
      <c r="T582" s="109">
        <f t="shared" si="445"/>
        <v>1.1344752904114983</v>
      </c>
      <c r="U582" s="104">
        <f t="shared" si="446"/>
        <v>939</v>
      </c>
      <c r="V582" s="151">
        <v>4</v>
      </c>
      <c r="W582" s="109">
        <f t="shared" si="447"/>
        <v>1.075</v>
      </c>
      <c r="X582" s="151">
        <v>10</v>
      </c>
      <c r="Y582" s="328"/>
      <c r="Z582" s="142">
        <f t="shared" si="448"/>
        <v>14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0</v>
      </c>
      <c r="W583" s="109">
        <f t="shared" si="447"/>
        <v>0</v>
      </c>
      <c r="X583" s="151">
        <v>16</v>
      </c>
      <c r="Y583" s="328"/>
      <c r="Z583" s="142">
        <f t="shared" si="448"/>
        <v>16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2</v>
      </c>
      <c r="Y584" s="328"/>
      <c r="Z584" s="142">
        <f t="shared" ref="Z584:Z590" si="453">V584+X584</f>
        <v>2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6</v>
      </c>
      <c r="Y585" s="328"/>
      <c r="Z585" s="142">
        <f t="shared" si="453"/>
        <v>6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9</v>
      </c>
      <c r="Y588" s="328"/>
      <c r="Z588" s="142">
        <f t="shared" si="453"/>
        <v>14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18</v>
      </c>
      <c r="Y589" s="328"/>
      <c r="Z589" s="142">
        <f t="shared" si="453"/>
        <v>19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3</v>
      </c>
      <c r="Y590" s="328"/>
      <c r="Z590" s="142">
        <f t="shared" si="453"/>
        <v>3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0</v>
      </c>
      <c r="Y591" s="328"/>
      <c r="Z591" s="142">
        <f t="shared" ref="Z591:Z596" si="458">V591+X591</f>
        <v>5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12</v>
      </c>
      <c r="Y596" s="328"/>
      <c r="Z596" s="142">
        <f t="shared" si="458"/>
        <v>13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1</v>
      </c>
      <c r="Y598" s="328"/>
      <c r="Z598" s="142">
        <f t="shared" ref="Z598:Z604" si="468">V598+X598</f>
        <v>1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168</v>
      </c>
      <c r="R599" s="109">
        <f t="shared" si="464"/>
        <v>0.20826846566338006</v>
      </c>
      <c r="S599" s="151">
        <v>45</v>
      </c>
      <c r="T599" s="109">
        <f t="shared" si="465"/>
        <v>0.38098050797401062</v>
      </c>
      <c r="U599" s="104">
        <f t="shared" si="466"/>
        <v>213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5</v>
      </c>
      <c r="Y602" s="328"/>
      <c r="Z602" s="142">
        <f t="shared" si="468"/>
        <v>5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1</v>
      </c>
      <c r="Y603" s="328"/>
      <c r="Z603" s="142">
        <f t="shared" si="468"/>
        <v>1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271</v>
      </c>
      <c r="R604" s="109">
        <f t="shared" si="464"/>
        <v>0.33595687020699994</v>
      </c>
      <c r="S604" s="151">
        <v>85</v>
      </c>
      <c r="T604" s="109">
        <f t="shared" si="465"/>
        <v>0.71962984839535338</v>
      </c>
      <c r="U604" s="104">
        <f t="shared" si="466"/>
        <v>356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0</v>
      </c>
      <c r="Y605" s="328"/>
      <c r="Z605" s="142">
        <f t="shared" ref="Z605:Z611" si="473">V605+X605</f>
        <v>0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8</v>
      </c>
      <c r="Y606" s="328"/>
      <c r="Z606" s="142">
        <f t="shared" si="473"/>
        <v>8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4</v>
      </c>
      <c r="Y609" s="328"/>
      <c r="Z609" s="142">
        <f t="shared" si="473"/>
        <v>4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12</v>
      </c>
      <c r="Y610" s="328"/>
      <c r="Z610" s="142">
        <f t="shared" si="473"/>
        <v>12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6</v>
      </c>
      <c r="Y611" s="328"/>
      <c r="Z611" s="142">
        <f t="shared" si="473"/>
        <v>8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467</v>
      </c>
      <c r="R613" s="109">
        <f t="shared" si="474"/>
        <v>0.57893674681427665</v>
      </c>
      <c r="S613" s="151">
        <v>123</v>
      </c>
      <c r="T613" s="109">
        <f t="shared" si="475"/>
        <v>1.0413467217956291</v>
      </c>
      <c r="U613" s="104">
        <f t="shared" si="476"/>
        <v>590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880</v>
      </c>
      <c r="R616" s="109">
        <f t="shared" si="474"/>
        <v>1.0909300582367527</v>
      </c>
      <c r="S616" s="151">
        <v>293</v>
      </c>
      <c r="T616" s="109">
        <f t="shared" si="475"/>
        <v>2.4806064185863357</v>
      </c>
      <c r="U616" s="104">
        <f t="shared" si="476"/>
        <v>1173</v>
      </c>
      <c r="V616" s="151">
        <v>0</v>
      </c>
      <c r="W616" s="109">
        <f t="shared" si="477"/>
        <v>0</v>
      </c>
      <c r="X616" s="151">
        <v>17</v>
      </c>
      <c r="Y616" s="328"/>
      <c r="Z616" s="142">
        <f t="shared" si="478"/>
        <v>17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9</v>
      </c>
      <c r="Y617" s="328"/>
      <c r="Z617" s="142">
        <f t="shared" si="478"/>
        <v>9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34</v>
      </c>
      <c r="Y618" s="328"/>
      <c r="Z618" s="142">
        <f t="shared" ref="Z618" si="483">V618+X618</f>
        <v>35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15</v>
      </c>
      <c r="Y623" s="328"/>
      <c r="Z623" s="142">
        <f t="shared" si="488"/>
        <v>16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9</v>
      </c>
      <c r="Y624" s="328"/>
      <c r="Z624" s="142">
        <f t="shared" si="488"/>
        <v>9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7</v>
      </c>
      <c r="Y625" s="328"/>
      <c r="Z625" s="142">
        <f t="shared" si="488"/>
        <v>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7</v>
      </c>
      <c r="Y627" s="328"/>
      <c r="Z627" s="142">
        <f t="shared" si="493"/>
        <v>8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3</v>
      </c>
      <c r="Y630" s="328"/>
      <c r="Z630" s="142">
        <f t="shared" si="493"/>
        <v>3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14</v>
      </c>
      <c r="Y631" s="328"/>
      <c r="Z631" s="142">
        <f t="shared" ref="Z631" si="498">V631+X631</f>
        <v>14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2</v>
      </c>
      <c r="Y632" s="328"/>
      <c r="Z632" s="142">
        <f t="shared" ref="Z632" si="503">V632+X632</f>
        <v>2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0</v>
      </c>
      <c r="Y633" s="328"/>
      <c r="Z633" s="142">
        <f t="shared" ref="Z633:Z639" si="508">V633+X633</f>
        <v>0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7</v>
      </c>
      <c r="Y634" s="328"/>
      <c r="Z634" s="142">
        <f t="shared" si="508"/>
        <v>8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11</v>
      </c>
      <c r="Y637" s="328"/>
      <c r="Z637" s="142">
        <f t="shared" si="508"/>
        <v>21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1</v>
      </c>
      <c r="Y638" s="328"/>
      <c r="Z638" s="142">
        <f t="shared" si="508"/>
        <v>1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11</v>
      </c>
      <c r="Y639" s="328"/>
      <c r="Z639" s="142">
        <f t="shared" si="508"/>
        <v>12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10</v>
      </c>
      <c r="Y640" s="328"/>
      <c r="Z640" s="142">
        <f t="shared" ref="Z640:Z646" si="513">V640+X640</f>
        <v>11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2</v>
      </c>
      <c r="Y641" s="328"/>
      <c r="Z641" s="142">
        <f t="shared" si="513"/>
        <v>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5</v>
      </c>
      <c r="Y644" s="328"/>
      <c r="Z644" s="142">
        <f t="shared" si="513"/>
        <v>5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19</v>
      </c>
      <c r="Y645" s="328"/>
      <c r="Z645" s="142">
        <f t="shared" si="513"/>
        <v>20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7</v>
      </c>
      <c r="Y646" s="328"/>
      <c r="Z646" s="142">
        <f t="shared" si="513"/>
        <v>11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1123</v>
      </c>
      <c r="R647" s="109">
        <f t="shared" ref="R647:R653" si="514">Q647/Q$68</f>
        <v>1.392175517499856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1401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8</v>
      </c>
      <c r="Y648" s="328"/>
      <c r="Z648" s="142">
        <f t="shared" si="518"/>
        <v>15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4</v>
      </c>
      <c r="Y651" s="328"/>
      <c r="Z651" s="142">
        <f t="shared" si="518"/>
        <v>4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14</v>
      </c>
      <c r="Y653" s="328"/>
      <c r="Z653" s="142">
        <f t="shared" si="518"/>
        <v>14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341</v>
      </c>
      <c r="R654" s="109">
        <f t="shared" ref="R654:R659" si="519">Q654/Q$68</f>
        <v>0.42273539756674167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390</v>
      </c>
      <c r="V654" s="151">
        <v>0</v>
      </c>
      <c r="W654" s="109">
        <f t="shared" ref="W654:W659" si="522">V654/$V$68</f>
        <v>0</v>
      </c>
      <c r="X654" s="151">
        <v>6</v>
      </c>
      <c r="Y654" s="328"/>
      <c r="Z654" s="142">
        <f t="shared" ref="Z654:Z659" si="523">V654+X654</f>
        <v>6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7</v>
      </c>
      <c r="Y655" s="328"/>
      <c r="Z655" s="142">
        <f t="shared" si="523"/>
        <v>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355</v>
      </c>
      <c r="R658" s="109">
        <f t="shared" si="519"/>
        <v>0.44009110303868998</v>
      </c>
      <c r="S658" s="151">
        <v>53</v>
      </c>
      <c r="T658" s="109">
        <f t="shared" si="520"/>
        <v>0.44871037605827918</v>
      </c>
      <c r="U658" s="104">
        <f t="shared" si="521"/>
        <v>408</v>
      </c>
      <c r="V658" s="151">
        <v>1</v>
      </c>
      <c r="W658" s="109">
        <f t="shared" si="522"/>
        <v>0.26874999999999999</v>
      </c>
      <c r="X658" s="151">
        <v>21</v>
      </c>
      <c r="Y658" s="328"/>
      <c r="Z658" s="142">
        <f t="shared" si="523"/>
        <v>22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5</v>
      </c>
      <c r="Y659" s="328"/>
      <c r="Z659" s="142">
        <f t="shared" si="523"/>
        <v>5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39</v>
      </c>
      <c r="Y662" s="328"/>
      <c r="Z662" s="142">
        <f t="shared" si="533"/>
        <v>55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418</v>
      </c>
      <c r="R666" s="109">
        <f t="shared" si="529"/>
        <v>0.5181917776624575</v>
      </c>
      <c r="S666" s="151">
        <v>86</v>
      </c>
      <c r="T666" s="109">
        <f t="shared" si="530"/>
        <v>0.72809608190588693</v>
      </c>
      <c r="U666" s="104">
        <f t="shared" si="531"/>
        <v>504</v>
      </c>
      <c r="V666" s="151">
        <v>0</v>
      </c>
      <c r="W666" s="109">
        <f t="shared" si="532"/>
        <v>0</v>
      </c>
      <c r="X666" s="151">
        <v>27</v>
      </c>
      <c r="Y666" s="328"/>
      <c r="Z666" s="142">
        <f t="shared" si="533"/>
        <v>27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7</v>
      </c>
      <c r="Y667" s="328"/>
      <c r="Z667" s="142">
        <f t="shared" si="533"/>
        <v>8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502</v>
      </c>
      <c r="R668" s="109">
        <f t="shared" ref="R668:R674" si="534">Q668/Q$68</f>
        <v>0.62232601049414749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611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839</v>
      </c>
      <c r="R674" s="109">
        <f t="shared" si="534"/>
        <v>1.040102635068904</v>
      </c>
      <c r="S674" s="151">
        <v>221</v>
      </c>
      <c r="T674" s="109">
        <f t="shared" si="535"/>
        <v>1.8710376058279188</v>
      </c>
      <c r="U674" s="104">
        <f t="shared" si="536"/>
        <v>1060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17</v>
      </c>
      <c r="Y675" s="328"/>
      <c r="Z675" s="142">
        <f t="shared" ref="Z675:Z681" si="543">V675+X675</f>
        <v>17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18</v>
      </c>
      <c r="Y680" s="328"/>
      <c r="Z680" s="142">
        <f t="shared" si="543"/>
        <v>20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10</v>
      </c>
      <c r="Y681" s="328"/>
      <c r="Z681" s="142">
        <f t="shared" si="543"/>
        <v>11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8</v>
      </c>
      <c r="Y682" s="328"/>
      <c r="Z682" s="142">
        <f t="shared" ref="Z682:Z687" si="548">V682+X682</f>
        <v>8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12</v>
      </c>
      <c r="Y683" s="328"/>
      <c r="Z683" s="142">
        <f t="shared" si="548"/>
        <v>16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13</v>
      </c>
      <c r="Y686" s="328"/>
      <c r="Z686" s="142">
        <f t="shared" si="548"/>
        <v>14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13</v>
      </c>
      <c r="Y687" s="328"/>
      <c r="Z687" s="142">
        <f t="shared" si="548"/>
        <v>14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13</v>
      </c>
      <c r="Y688" s="328"/>
      <c r="Z688" s="142">
        <f>V688+X688</f>
        <v>42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383</v>
      </c>
      <c r="R689" s="109">
        <f t="shared" ref="R689:R695" si="549">Q689/Q$68</f>
        <v>0.47480251398258666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447</v>
      </c>
      <c r="V689" s="151">
        <v>2</v>
      </c>
      <c r="W689" s="109">
        <f t="shared" ref="W689:W695" si="552">V689/$V$68</f>
        <v>0.53749999999999998</v>
      </c>
      <c r="X689" s="151">
        <v>11</v>
      </c>
      <c r="Y689" s="328"/>
      <c r="Z689" s="142">
        <f t="shared" ref="Z689:Z695" si="553">V689+X689</f>
        <v>13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6</v>
      </c>
      <c r="Y690" s="328"/>
      <c r="Z690" s="142">
        <f t="shared" si="553"/>
        <v>6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18</v>
      </c>
      <c r="Y693" s="328"/>
      <c r="Z693" s="142">
        <f t="shared" si="553"/>
        <v>18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515</v>
      </c>
      <c r="R694" s="109">
        <f t="shared" si="549"/>
        <v>0.63844202271809958</v>
      </c>
      <c r="S694" s="151">
        <v>159</v>
      </c>
      <c r="T694" s="109">
        <f t="shared" si="550"/>
        <v>1.3461311281748376</v>
      </c>
      <c r="U694" s="104">
        <f t="shared" si="551"/>
        <v>674</v>
      </c>
      <c r="V694" s="151">
        <v>0</v>
      </c>
      <c r="W694" s="109">
        <f t="shared" si="552"/>
        <v>0</v>
      </c>
      <c r="X694" s="151">
        <v>4</v>
      </c>
      <c r="Y694" s="328"/>
      <c r="Z694" s="142">
        <f t="shared" si="553"/>
        <v>4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13</v>
      </c>
      <c r="Y695" s="328"/>
      <c r="Z695" s="142">
        <f t="shared" si="553"/>
        <v>13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13</v>
      </c>
      <c r="Y696" s="328"/>
      <c r="Z696" s="142">
        <f t="shared" ref="Z696:Z701" si="558">V696+X696</f>
        <v>14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09"/>
      <c r="D697" s="509"/>
      <c r="E697" s="509"/>
      <c r="F697" s="509"/>
      <c r="G697" s="509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16</v>
      </c>
      <c r="Y697" s="328"/>
      <c r="Z697" s="142">
        <f t="shared" si="558"/>
        <v>16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09"/>
      <c r="D698" s="509"/>
      <c r="E698" s="509"/>
      <c r="F698" s="509"/>
      <c r="G698" s="509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09"/>
      <c r="D699" s="509"/>
      <c r="E699" s="509"/>
      <c r="F699" s="509"/>
      <c r="G699" s="509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09"/>
      <c r="D700" s="509"/>
      <c r="E700" s="509"/>
      <c r="F700" s="509"/>
      <c r="G700" s="509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11</v>
      </c>
      <c r="Y700" s="328"/>
      <c r="Z700" s="142">
        <f t="shared" si="558"/>
        <v>11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09"/>
      <c r="D701" s="509"/>
      <c r="E701" s="509"/>
      <c r="F701" s="509"/>
      <c r="G701" s="509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9</v>
      </c>
      <c r="Y701" s="328"/>
      <c r="Z701" s="142">
        <f t="shared" si="558"/>
        <v>26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09"/>
      <c r="D702" s="509"/>
      <c r="E702" s="509"/>
      <c r="F702" s="509"/>
      <c r="G702" s="509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0"/>
      <c r="D703" s="510"/>
      <c r="E703" s="510"/>
      <c r="F703" s="510"/>
      <c r="G703" s="510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0"/>
      <c r="D704" s="510"/>
      <c r="E704" s="510"/>
      <c r="F704" s="510"/>
      <c r="G704" s="510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22</v>
      </c>
      <c r="Y704" s="328"/>
      <c r="Z704" s="142">
        <f t="shared" si="568"/>
        <v>22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0"/>
      <c r="D705" s="510"/>
      <c r="E705" s="510"/>
      <c r="F705" s="510"/>
      <c r="G705" s="510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0"/>
      <c r="D706" s="510"/>
      <c r="E706" s="510"/>
      <c r="F706" s="510"/>
      <c r="G706" s="510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0"/>
      <c r="D707" s="510"/>
      <c r="E707" s="510"/>
      <c r="F707" s="510"/>
      <c r="G707" s="510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7</v>
      </c>
      <c r="Y707" s="328"/>
      <c r="Z707" s="142">
        <f t="shared" si="568"/>
        <v>7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09"/>
      <c r="D708" s="509"/>
      <c r="E708" s="509"/>
      <c r="F708" s="509"/>
      <c r="G708" s="509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8</v>
      </c>
      <c r="Y708" s="328"/>
      <c r="Z708" s="142">
        <f t="shared" si="568"/>
        <v>8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0"/>
      <c r="D709" s="510"/>
      <c r="E709" s="510"/>
      <c r="F709" s="510"/>
      <c r="G709" s="510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2"/>
      <c r="D710" s="512"/>
      <c r="E710" s="512"/>
      <c r="F710" s="512"/>
      <c r="G710" s="512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10</v>
      </c>
      <c r="Y710" s="328"/>
      <c r="Z710" s="142">
        <f t="shared" si="573"/>
        <v>10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2"/>
      <c r="D711" s="512"/>
      <c r="E711" s="512"/>
      <c r="F711" s="512"/>
      <c r="G711" s="512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14</v>
      </c>
      <c r="Y711" s="328"/>
      <c r="Z711" s="142">
        <f t="shared" si="573"/>
        <v>15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2"/>
      <c r="D712" s="512"/>
      <c r="E712" s="512"/>
      <c r="F712" s="512"/>
      <c r="G712" s="512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2"/>
      <c r="D713" s="512"/>
      <c r="E713" s="512"/>
      <c r="F713" s="512"/>
      <c r="G713" s="512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2"/>
      <c r="D714" s="512"/>
      <c r="E714" s="512"/>
      <c r="F714" s="512"/>
      <c r="G714" s="512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6</v>
      </c>
      <c r="Y714" s="328"/>
      <c r="Z714" s="142">
        <f t="shared" si="573"/>
        <v>9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09"/>
      <c r="D715" s="509"/>
      <c r="E715" s="509"/>
      <c r="F715" s="509"/>
      <c r="G715" s="509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15</v>
      </c>
      <c r="Y715" s="328"/>
      <c r="Z715" s="142">
        <f t="shared" si="573"/>
        <v>16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2"/>
      <c r="D716" s="512"/>
      <c r="E716" s="512"/>
      <c r="F716" s="512"/>
      <c r="G716" s="512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1"/>
      <c r="D717" s="511"/>
      <c r="E717" s="511"/>
      <c r="F717" s="511"/>
      <c r="G717" s="511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56</v>
      </c>
      <c r="Y717" s="328"/>
      <c r="Z717" s="124">
        <f t="shared" si="573"/>
        <v>56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3"/>
      <c r="D718" s="513"/>
      <c r="E718" s="513"/>
      <c r="F718" s="513"/>
      <c r="G718" s="513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21</v>
      </c>
      <c r="Y718" s="328"/>
      <c r="Z718" s="124">
        <f t="shared" si="573"/>
        <v>21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3"/>
      <c r="D719" s="513"/>
      <c r="E719" s="513"/>
      <c r="F719" s="513"/>
      <c r="G719" s="513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3"/>
      <c r="D720" s="513"/>
      <c r="E720" s="513"/>
      <c r="F720" s="513"/>
      <c r="G720" s="513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3"/>
      <c r="D721" s="513"/>
      <c r="E721" s="513"/>
      <c r="F721" s="513"/>
      <c r="G721" s="513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17</v>
      </c>
      <c r="Y721" s="328"/>
      <c r="Z721" s="124">
        <f t="shared" si="573"/>
        <v>17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3"/>
      <c r="D722" s="513"/>
      <c r="E722" s="513"/>
      <c r="F722" s="513"/>
      <c r="G722" s="513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14</v>
      </c>
      <c r="Y722" s="328"/>
      <c r="Z722" s="124">
        <f t="shared" si="573"/>
        <v>14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3"/>
      <c r="D723" s="513"/>
      <c r="E723" s="513"/>
      <c r="F723" s="513"/>
      <c r="G723" s="513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9</v>
      </c>
      <c r="Y723" s="328"/>
      <c r="Z723" s="124">
        <f t="shared" ref="Z723:Z730" si="582">V723+X723</f>
        <v>113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4"/>
      <c r="D724" s="514"/>
      <c r="E724" s="514"/>
      <c r="F724" s="514"/>
      <c r="G724" s="514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4"/>
      <c r="D725" s="514"/>
      <c r="E725" s="514"/>
      <c r="F725" s="514"/>
      <c r="G725" s="514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8</v>
      </c>
      <c r="Y725" s="328"/>
      <c r="Z725" s="124">
        <f t="shared" si="582"/>
        <v>8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4"/>
      <c r="D726" s="514"/>
      <c r="E726" s="514"/>
      <c r="F726" s="514"/>
      <c r="G726" s="514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4"/>
      <c r="D727" s="514"/>
      <c r="E727" s="514"/>
      <c r="F727" s="514"/>
      <c r="G727" s="514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4"/>
      <c r="D728" s="514"/>
      <c r="E728" s="514"/>
      <c r="F728" s="514"/>
      <c r="G728" s="514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3"/>
      <c r="D729" s="513"/>
      <c r="E729" s="513"/>
      <c r="F729" s="513"/>
      <c r="G729" s="513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10</v>
      </c>
      <c r="Y729" s="328"/>
      <c r="Z729" s="124">
        <f t="shared" si="582"/>
        <v>10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4"/>
      <c r="D730" s="514"/>
      <c r="E730" s="514"/>
      <c r="F730" s="514"/>
      <c r="G730" s="514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26</v>
      </c>
      <c r="Y730" s="328"/>
      <c r="Z730" s="124">
        <f t="shared" si="582"/>
        <v>27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5"/>
      <c r="D731" s="515"/>
      <c r="E731" s="515"/>
      <c r="F731" s="515"/>
      <c r="G731" s="515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5"/>
      <c r="D732" s="515"/>
      <c r="E732" s="515"/>
      <c r="F732" s="515"/>
      <c r="G732" s="515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5"/>
      <c r="D733" s="515"/>
      <c r="E733" s="515"/>
      <c r="F733" s="515"/>
      <c r="G733" s="515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5"/>
      <c r="D734" s="515"/>
      <c r="E734" s="515"/>
      <c r="F734" s="515"/>
      <c r="G734" s="515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5"/>
      <c r="D735" s="515"/>
      <c r="E735" s="515"/>
      <c r="F735" s="515"/>
      <c r="G735" s="515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15</v>
      </c>
      <c r="Y735" s="328"/>
      <c r="Z735" s="124">
        <f t="shared" si="587"/>
        <v>15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5"/>
      <c r="D736" s="515"/>
      <c r="E736" s="515"/>
      <c r="F736" s="515"/>
      <c r="G736" s="515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14</v>
      </c>
      <c r="Y736" s="328"/>
      <c r="Z736" s="124">
        <f t="shared" ref="Z736" si="592">V736+X736</f>
        <v>15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5"/>
      <c r="D737" s="515"/>
      <c r="E737" s="515"/>
      <c r="F737" s="515"/>
      <c r="G737" s="515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6</v>
      </c>
      <c r="Y737" s="328"/>
      <c r="Z737" s="124">
        <f t="shared" ref="Z737:Z744" si="597">V737+X737</f>
        <v>7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7" customFormat="1" ht="15" customHeight="1" x14ac:dyDescent="0.3">
      <c r="B738" s="239">
        <v>44560</v>
      </c>
      <c r="C738" s="516"/>
      <c r="D738" s="516"/>
      <c r="E738" s="516"/>
      <c r="F738" s="516"/>
      <c r="G738" s="516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7" customFormat="1" ht="15" customHeight="1" x14ac:dyDescent="0.3">
      <c r="B739" s="239">
        <v>44561</v>
      </c>
      <c r="C739" s="516"/>
      <c r="D739" s="516"/>
      <c r="E739" s="516"/>
      <c r="F739" s="516"/>
      <c r="G739" s="516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7" customFormat="1" ht="15" customHeight="1" x14ac:dyDescent="0.3">
      <c r="B740" s="239">
        <v>44562</v>
      </c>
      <c r="C740" s="516"/>
      <c r="D740" s="516"/>
      <c r="E740" s="516"/>
      <c r="F740" s="516"/>
      <c r="G740" s="516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7" customFormat="1" ht="15" customHeight="1" x14ac:dyDescent="0.3">
      <c r="B741" s="239">
        <v>44563</v>
      </c>
      <c r="C741" s="516"/>
      <c r="D741" s="516"/>
      <c r="E741" s="516"/>
      <c r="F741" s="516"/>
      <c r="G741" s="516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7" customFormat="1" ht="15" customHeight="1" x14ac:dyDescent="0.3">
      <c r="B742" s="239">
        <v>44564</v>
      </c>
      <c r="C742" s="516"/>
      <c r="D742" s="516"/>
      <c r="E742" s="516"/>
      <c r="F742" s="516"/>
      <c r="G742" s="516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45</v>
      </c>
      <c r="Y742" s="328"/>
      <c r="Z742" s="124">
        <f t="shared" si="597"/>
        <v>45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7" customFormat="1" ht="15" customHeight="1" x14ac:dyDescent="0.3">
      <c r="B743" s="239">
        <v>44565</v>
      </c>
      <c r="C743" s="516"/>
      <c r="D743" s="516"/>
      <c r="E743" s="516"/>
      <c r="F743" s="516"/>
      <c r="G743" s="516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40</v>
      </c>
      <c r="Y743" s="328"/>
      <c r="Z743" s="124">
        <f t="shared" si="597"/>
        <v>58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7" customFormat="1" ht="15" customHeight="1" x14ac:dyDescent="0.3">
      <c r="B744" s="239">
        <v>44566</v>
      </c>
      <c r="C744" s="516"/>
      <c r="D744" s="516"/>
      <c r="E744" s="516"/>
      <c r="F744" s="516"/>
      <c r="G744" s="516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20</v>
      </c>
      <c r="Y744" s="328"/>
      <c r="Z744" s="124">
        <f t="shared" si="597"/>
        <v>26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7" customFormat="1" ht="15" customHeight="1" x14ac:dyDescent="0.3">
      <c r="B745" s="239">
        <v>44567</v>
      </c>
      <c r="C745" s="523"/>
      <c r="D745" s="523"/>
      <c r="E745" s="523"/>
      <c r="F745" s="523"/>
      <c r="G745" s="523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28</v>
      </c>
      <c r="Y745" s="328"/>
      <c r="Z745" s="124">
        <f t="shared" ref="Z745:Z751" si="602">V745+X745</f>
        <v>29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7" customFormat="1" ht="15" customHeight="1" x14ac:dyDescent="0.3">
      <c r="B746" s="239">
        <v>44568</v>
      </c>
      <c r="C746" s="523"/>
      <c r="D746" s="523"/>
      <c r="E746" s="523"/>
      <c r="F746" s="523"/>
      <c r="G746" s="523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17</v>
      </c>
      <c r="Y746" s="328"/>
      <c r="Z746" s="124">
        <f t="shared" si="602"/>
        <v>24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7" customFormat="1" ht="15" customHeight="1" x14ac:dyDescent="0.3">
      <c r="B747" s="239">
        <v>44569</v>
      </c>
      <c r="C747" s="523"/>
      <c r="D747" s="523"/>
      <c r="E747" s="523"/>
      <c r="F747" s="523"/>
      <c r="G747" s="523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7" customFormat="1" ht="15" customHeight="1" x14ac:dyDescent="0.3">
      <c r="B748" s="239">
        <v>44570</v>
      </c>
      <c r="C748" s="523"/>
      <c r="D748" s="523"/>
      <c r="E748" s="523"/>
      <c r="F748" s="523"/>
      <c r="G748" s="523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7" customFormat="1" ht="15" customHeight="1" x14ac:dyDescent="0.3">
      <c r="B749" s="239">
        <v>44571</v>
      </c>
      <c r="C749" s="523"/>
      <c r="D749" s="523"/>
      <c r="E749" s="523"/>
      <c r="F749" s="523"/>
      <c r="G749" s="523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14</v>
      </c>
      <c r="Y749" s="328"/>
      <c r="Z749" s="124">
        <f t="shared" si="602"/>
        <v>14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7" customFormat="1" ht="15" customHeight="1" x14ac:dyDescent="0.3">
      <c r="B750" s="239">
        <v>44572</v>
      </c>
      <c r="C750" s="523"/>
      <c r="D750" s="523"/>
      <c r="E750" s="523"/>
      <c r="F750" s="523"/>
      <c r="G750" s="523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16</v>
      </c>
      <c r="Y750" s="328"/>
      <c r="Z750" s="124">
        <f t="shared" si="602"/>
        <v>16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7" customFormat="1" ht="15" customHeight="1" x14ac:dyDescent="0.3">
      <c r="B751" s="239">
        <v>44573</v>
      </c>
      <c r="C751" s="523"/>
      <c r="D751" s="523"/>
      <c r="E751" s="523"/>
      <c r="F751" s="523"/>
      <c r="G751" s="523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12</v>
      </c>
      <c r="Y751" s="328"/>
      <c r="Z751" s="124">
        <f t="shared" si="602"/>
        <v>12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7" customFormat="1" ht="15" customHeight="1" x14ac:dyDescent="0.3">
      <c r="B752" s="239">
        <v>44574</v>
      </c>
      <c r="C752" s="524"/>
      <c r="D752" s="524"/>
      <c r="E752" s="524"/>
      <c r="F752" s="524"/>
      <c r="G752" s="524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327</v>
      </c>
      <c r="R752" s="109">
        <f t="shared" ref="R752:R757" si="603">Q752/Q$68</f>
        <v>0.4053796920947933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368</v>
      </c>
      <c r="V752" s="151">
        <v>0</v>
      </c>
      <c r="W752" s="109">
        <f t="shared" ref="W752:W757" si="606">V752/$V$68</f>
        <v>0</v>
      </c>
      <c r="X752" s="151">
        <v>9</v>
      </c>
      <c r="Y752" s="328"/>
      <c r="Z752" s="124">
        <f t="shared" ref="Z752:Z757" si="607">V752+X752</f>
        <v>9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7" customFormat="1" ht="15" customHeight="1" x14ac:dyDescent="0.3">
      <c r="B753" s="239">
        <v>44575</v>
      </c>
      <c r="C753" s="524"/>
      <c r="D753" s="524"/>
      <c r="E753" s="524"/>
      <c r="F753" s="524"/>
      <c r="G753" s="524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4</v>
      </c>
      <c r="Y753" s="328"/>
      <c r="Z753" s="124">
        <f t="shared" si="607"/>
        <v>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7" customFormat="1" ht="15" customHeight="1" x14ac:dyDescent="0.3">
      <c r="B754" s="239">
        <v>44576</v>
      </c>
      <c r="C754" s="524"/>
      <c r="D754" s="524"/>
      <c r="E754" s="524"/>
      <c r="F754" s="524"/>
      <c r="G754" s="524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7" customFormat="1" ht="15" customHeight="1" x14ac:dyDescent="0.3">
      <c r="B755" s="239">
        <v>44577</v>
      </c>
      <c r="C755" s="524"/>
      <c r="D755" s="524"/>
      <c r="E755" s="524"/>
      <c r="F755" s="524"/>
      <c r="G755" s="524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7" customFormat="1" ht="15" customHeight="1" x14ac:dyDescent="0.3">
      <c r="B756" s="239">
        <v>44578</v>
      </c>
      <c r="C756" s="524"/>
      <c r="D756" s="524"/>
      <c r="E756" s="524"/>
      <c r="F756" s="524"/>
      <c r="G756" s="524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8</v>
      </c>
      <c r="Y756" s="328"/>
      <c r="Z756" s="124">
        <f t="shared" si="607"/>
        <v>8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7" customFormat="1" ht="15" customHeight="1" x14ac:dyDescent="0.3">
      <c r="B757" s="239">
        <v>44579</v>
      </c>
      <c r="C757" s="524"/>
      <c r="D757" s="524"/>
      <c r="E757" s="524"/>
      <c r="F757" s="524"/>
      <c r="G757" s="524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6</v>
      </c>
      <c r="Y757" s="328"/>
      <c r="Z757" s="124">
        <f t="shared" si="607"/>
        <v>6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7" customFormat="1" ht="15" customHeight="1" x14ac:dyDescent="0.3">
      <c r="B758" s="239">
        <v>44580</v>
      </c>
      <c r="C758" s="524"/>
      <c r="D758" s="524"/>
      <c r="E758" s="524"/>
      <c r="F758" s="524"/>
      <c r="G758" s="524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371</v>
      </c>
      <c r="R758" s="109">
        <f t="shared" ref="R758:R765" si="608">Q758/Q$68</f>
        <v>0.45992619500663096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464</v>
      </c>
      <c r="V758" s="151">
        <v>0</v>
      </c>
      <c r="W758" s="109">
        <f t="shared" ref="W758:W765" si="611">V758/$V$68</f>
        <v>0</v>
      </c>
      <c r="X758" s="151">
        <v>20</v>
      </c>
      <c r="Y758" s="328"/>
      <c r="Z758" s="124">
        <f t="shared" ref="Z758:Z765" si="612">V758+X758</f>
        <v>20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7" customFormat="1" ht="15" customHeight="1" x14ac:dyDescent="0.3">
      <c r="B759" s="239">
        <v>44581</v>
      </c>
      <c r="C759" s="525"/>
      <c r="D759" s="525"/>
      <c r="E759" s="525"/>
      <c r="F759" s="525"/>
      <c r="G759" s="525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381</v>
      </c>
      <c r="R759" s="109">
        <f t="shared" si="608"/>
        <v>0.47232312748659405</v>
      </c>
      <c r="S759" s="151">
        <v>129</v>
      </c>
      <c r="T759" s="109">
        <f t="shared" si="609"/>
        <v>1.0921441228588304</v>
      </c>
      <c r="U759" s="104">
        <f t="shared" si="610"/>
        <v>510</v>
      </c>
      <c r="V759" s="151">
        <v>1</v>
      </c>
      <c r="W759" s="109">
        <f t="shared" si="611"/>
        <v>0.26874999999999999</v>
      </c>
      <c r="X759" s="151">
        <v>12</v>
      </c>
      <c r="Y759" s="328"/>
      <c r="Z759" s="124">
        <f t="shared" si="612"/>
        <v>13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7" customFormat="1" ht="15" customHeight="1" x14ac:dyDescent="0.3">
      <c r="B760" s="239">
        <v>44582</v>
      </c>
      <c r="C760" s="525"/>
      <c r="D760" s="525"/>
      <c r="E760" s="525"/>
      <c r="F760" s="525"/>
      <c r="G760" s="525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253</v>
      </c>
      <c r="R760" s="109">
        <f t="shared" si="608"/>
        <v>0.31364239174306641</v>
      </c>
      <c r="S760" s="151">
        <v>45</v>
      </c>
      <c r="T760" s="109">
        <f t="shared" si="609"/>
        <v>0.38098050797401062</v>
      </c>
      <c r="U760" s="104">
        <f t="shared" si="610"/>
        <v>298</v>
      </c>
      <c r="V760" s="151">
        <v>0</v>
      </c>
      <c r="W760" s="109">
        <f t="shared" si="611"/>
        <v>0</v>
      </c>
      <c r="X760" s="151">
        <v>1</v>
      </c>
      <c r="Y760" s="328"/>
      <c r="Z760" s="124">
        <f t="shared" si="612"/>
        <v>1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7" customFormat="1" ht="15" customHeight="1" x14ac:dyDescent="0.3">
      <c r="B761" s="239">
        <v>44583</v>
      </c>
      <c r="C761" s="525"/>
      <c r="D761" s="525"/>
      <c r="E761" s="525"/>
      <c r="F761" s="525"/>
      <c r="G761" s="525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7" customFormat="1" ht="15" customHeight="1" x14ac:dyDescent="0.3">
      <c r="B762" s="239">
        <v>44584</v>
      </c>
      <c r="C762" s="525"/>
      <c r="D762" s="525"/>
      <c r="E762" s="525"/>
      <c r="F762" s="525"/>
      <c r="G762" s="525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7" customFormat="1" ht="15" customHeight="1" x14ac:dyDescent="0.3">
      <c r="B763" s="239">
        <v>44585</v>
      </c>
      <c r="C763" s="525"/>
      <c r="D763" s="525"/>
      <c r="E763" s="525"/>
      <c r="F763" s="525"/>
      <c r="G763" s="525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426</v>
      </c>
      <c r="R763" s="109">
        <f t="shared" si="608"/>
        <v>0.52810932364642793</v>
      </c>
      <c r="S763" s="151">
        <v>139</v>
      </c>
      <c r="T763" s="109">
        <f t="shared" si="609"/>
        <v>1.1768064579641662</v>
      </c>
      <c r="U763" s="104">
        <f t="shared" si="610"/>
        <v>565</v>
      </c>
      <c r="V763" s="151">
        <v>0</v>
      </c>
      <c r="W763" s="109">
        <f t="shared" si="611"/>
        <v>0</v>
      </c>
      <c r="X763" s="151">
        <v>4</v>
      </c>
      <c r="Y763" s="328"/>
      <c r="Z763" s="124">
        <f t="shared" si="612"/>
        <v>4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7" customFormat="1" ht="15" customHeight="1" x14ac:dyDescent="0.3">
      <c r="B764" s="239">
        <v>44586</v>
      </c>
      <c r="C764" s="525"/>
      <c r="D764" s="525"/>
      <c r="E764" s="525"/>
      <c r="F764" s="525"/>
      <c r="G764" s="525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508</v>
      </c>
      <c r="R764" s="109">
        <f t="shared" si="608"/>
        <v>0.62976416998212537</v>
      </c>
      <c r="S764" s="151">
        <v>124</v>
      </c>
      <c r="T764" s="109">
        <f t="shared" si="609"/>
        <v>1.0498129553061626</v>
      </c>
      <c r="U764" s="104">
        <f t="shared" si="610"/>
        <v>632</v>
      </c>
      <c r="V764" s="151">
        <v>0</v>
      </c>
      <c r="W764" s="109">
        <f t="shared" si="611"/>
        <v>0</v>
      </c>
      <c r="X764" s="151">
        <v>30</v>
      </c>
      <c r="Y764" s="328"/>
      <c r="Z764" s="124">
        <f t="shared" si="612"/>
        <v>30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7" customFormat="1" ht="15" customHeight="1" x14ac:dyDescent="0.3">
      <c r="B765" s="239">
        <v>44587</v>
      </c>
      <c r="C765" s="525"/>
      <c r="D765" s="525"/>
      <c r="E765" s="525"/>
      <c r="F765" s="525"/>
      <c r="G765" s="525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572</v>
      </c>
      <c r="R765" s="109">
        <f t="shared" si="608"/>
        <v>0.70910453785388916</v>
      </c>
      <c r="S765" s="151">
        <v>123</v>
      </c>
      <c r="T765" s="109">
        <f t="shared" si="609"/>
        <v>1.0413467217956291</v>
      </c>
      <c r="U765" s="104">
        <f t="shared" si="610"/>
        <v>695</v>
      </c>
      <c r="V765" s="151">
        <v>0</v>
      </c>
      <c r="W765" s="109">
        <f t="shared" si="611"/>
        <v>0</v>
      </c>
      <c r="X765" s="151">
        <v>8</v>
      </c>
      <c r="Y765" s="328"/>
      <c r="Z765" s="124">
        <f t="shared" si="612"/>
        <v>8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7" customFormat="1" ht="15" customHeight="1" x14ac:dyDescent="0.3">
      <c r="B766" s="239">
        <v>44588</v>
      </c>
      <c r="C766" s="526"/>
      <c r="D766" s="526"/>
      <c r="E766" s="526"/>
      <c r="F766" s="526"/>
      <c r="G766" s="526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739</v>
      </c>
      <c r="R766" s="109">
        <f t="shared" ref="R766:R771" si="613">Q766/Q$68</f>
        <v>0.91613331026927292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883</v>
      </c>
      <c r="V766" s="151">
        <v>0</v>
      </c>
      <c r="W766" s="109">
        <f t="shared" ref="W766:W771" si="616">V766/$V$68</f>
        <v>0</v>
      </c>
      <c r="X766" s="151">
        <v>5</v>
      </c>
      <c r="Y766" s="328"/>
      <c r="Z766" s="124">
        <f t="shared" ref="Z766:Z771" si="617">V766+X766</f>
        <v>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7" customFormat="1" ht="15" customHeight="1" x14ac:dyDescent="0.3">
      <c r="B767" s="239">
        <v>44589</v>
      </c>
      <c r="C767" s="526"/>
      <c r="D767" s="526"/>
      <c r="E767" s="526"/>
      <c r="F767" s="526"/>
      <c r="G767" s="526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978</v>
      </c>
      <c r="R767" s="109">
        <f t="shared" si="613"/>
        <v>1.212419996540391</v>
      </c>
      <c r="S767" s="151">
        <v>165</v>
      </c>
      <c r="T767" s="109">
        <f t="shared" si="614"/>
        <v>1.3969285292380389</v>
      </c>
      <c r="U767" s="104">
        <f t="shared" si="615"/>
        <v>1143</v>
      </c>
      <c r="V767" s="151">
        <v>0</v>
      </c>
      <c r="W767" s="109">
        <f t="shared" si="616"/>
        <v>0</v>
      </c>
      <c r="X767" s="151">
        <v>2</v>
      </c>
      <c r="Y767" s="328"/>
      <c r="Z767" s="124">
        <f t="shared" si="617"/>
        <v>2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7" customFormat="1" ht="15" customHeight="1" x14ac:dyDescent="0.3">
      <c r="B768" s="239">
        <v>44590</v>
      </c>
      <c r="C768" s="526"/>
      <c r="D768" s="526"/>
      <c r="E768" s="526"/>
      <c r="F768" s="526"/>
      <c r="G768" s="526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7" customFormat="1" ht="15" customHeight="1" x14ac:dyDescent="0.3">
      <c r="B769" s="239">
        <v>44591</v>
      </c>
      <c r="C769" s="526"/>
      <c r="D769" s="526"/>
      <c r="E769" s="526"/>
      <c r="F769" s="526"/>
      <c r="G769" s="526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7" customFormat="1" ht="15" customHeight="1" x14ac:dyDescent="0.3">
      <c r="B770" s="239">
        <v>44592</v>
      </c>
      <c r="C770" s="526"/>
      <c r="D770" s="526"/>
      <c r="E770" s="526"/>
      <c r="F770" s="526"/>
      <c r="G770" s="526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1106</v>
      </c>
      <c r="R770" s="109">
        <f t="shared" si="613"/>
        <v>1.3711007322839186</v>
      </c>
      <c r="S770" s="151">
        <v>179</v>
      </c>
      <c r="T770" s="109">
        <f t="shared" si="614"/>
        <v>1.515455798385509</v>
      </c>
      <c r="U770" s="104">
        <f t="shared" si="615"/>
        <v>1285</v>
      </c>
      <c r="V770" s="151">
        <v>0</v>
      </c>
      <c r="W770" s="109">
        <f t="shared" si="616"/>
        <v>0</v>
      </c>
      <c r="X770" s="151">
        <v>3</v>
      </c>
      <c r="Y770" s="328"/>
      <c r="Z770" s="124">
        <f t="shared" si="617"/>
        <v>3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7" customFormat="1" ht="15" customHeight="1" x14ac:dyDescent="0.3">
      <c r="B771" s="239">
        <v>44593</v>
      </c>
      <c r="C771" s="526"/>
      <c r="D771" s="526"/>
      <c r="E771" s="526"/>
      <c r="F771" s="526"/>
      <c r="G771" s="526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532</v>
      </c>
      <c r="R771" s="109">
        <f t="shared" si="613"/>
        <v>0.65951680793403678</v>
      </c>
      <c r="S771" s="151">
        <v>46</v>
      </c>
      <c r="T771" s="109">
        <f t="shared" si="614"/>
        <v>0.38944674148454417</v>
      </c>
      <c r="U771" s="104">
        <f t="shared" si="615"/>
        <v>578</v>
      </c>
      <c r="V771" s="151">
        <v>3</v>
      </c>
      <c r="W771" s="109">
        <f t="shared" si="616"/>
        <v>0.80625000000000002</v>
      </c>
      <c r="X771" s="151">
        <v>11</v>
      </c>
      <c r="Y771" s="328"/>
      <c r="Z771" s="124">
        <f t="shared" si="617"/>
        <v>14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7" customFormat="1" ht="15" customHeight="1" x14ac:dyDescent="0.3">
      <c r="B772" s="239">
        <v>44594</v>
      </c>
      <c r="C772" s="526"/>
      <c r="D772" s="526"/>
      <c r="E772" s="526"/>
      <c r="F772" s="526"/>
      <c r="G772" s="526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371</v>
      </c>
      <c r="R772" s="109">
        <f t="shared" ref="R772:R779" si="618">Q772/Q$68</f>
        <v>0.45992619500663096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417</v>
      </c>
      <c r="V772" s="151">
        <v>0</v>
      </c>
      <c r="W772" s="109">
        <f t="shared" ref="W772:W779" si="621">V772/$V$68</f>
        <v>0</v>
      </c>
      <c r="X772" s="151">
        <v>18</v>
      </c>
      <c r="Y772" s="328"/>
      <c r="Z772" s="124">
        <f t="shared" ref="Z772:Z779" si="622">V772+X772</f>
        <v>18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7" customFormat="1" ht="15" customHeight="1" x14ac:dyDescent="0.3">
      <c r="B773" s="239">
        <v>44595</v>
      </c>
      <c r="C773" s="527"/>
      <c r="D773" s="527"/>
      <c r="E773" s="527"/>
      <c r="F773" s="527"/>
      <c r="G773" s="527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306</v>
      </c>
      <c r="R773" s="109">
        <f t="shared" si="618"/>
        <v>0.37934613388687077</v>
      </c>
      <c r="S773" s="151">
        <v>71</v>
      </c>
      <c r="T773" s="109">
        <f t="shared" si="619"/>
        <v>0.60110257924788346</v>
      </c>
      <c r="U773" s="104">
        <f t="shared" si="620"/>
        <v>377</v>
      </c>
      <c r="V773" s="151">
        <v>1</v>
      </c>
      <c r="W773" s="109">
        <f t="shared" si="621"/>
        <v>0.26874999999999999</v>
      </c>
      <c r="X773" s="151">
        <v>12</v>
      </c>
      <c r="Y773" s="328"/>
      <c r="Z773" s="124">
        <f t="shared" si="622"/>
        <v>13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7" customFormat="1" ht="15" customHeight="1" x14ac:dyDescent="0.3">
      <c r="B774" s="239">
        <v>44596</v>
      </c>
      <c r="C774" s="527"/>
      <c r="D774" s="527"/>
      <c r="E774" s="527"/>
      <c r="F774" s="527"/>
      <c r="G774" s="527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241</v>
      </c>
      <c r="R774" s="109">
        <f t="shared" si="618"/>
        <v>0.29876607276711065</v>
      </c>
      <c r="S774" s="151">
        <v>52</v>
      </c>
      <c r="T774" s="109">
        <f t="shared" si="619"/>
        <v>0.44024414254774563</v>
      </c>
      <c r="U774" s="104">
        <f t="shared" si="620"/>
        <v>293</v>
      </c>
      <c r="V774" s="151">
        <v>4</v>
      </c>
      <c r="W774" s="109">
        <f t="shared" si="621"/>
        <v>1.075</v>
      </c>
      <c r="X774" s="151">
        <v>7</v>
      </c>
      <c r="Y774" s="328"/>
      <c r="Z774" s="124">
        <f t="shared" si="622"/>
        <v>11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7" customFormat="1" ht="15" customHeight="1" x14ac:dyDescent="0.3">
      <c r="B775" s="239">
        <v>44597</v>
      </c>
      <c r="C775" s="527"/>
      <c r="D775" s="527"/>
      <c r="E775" s="527"/>
      <c r="F775" s="527"/>
      <c r="G775" s="527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7" customFormat="1" ht="15" customHeight="1" x14ac:dyDescent="0.3">
      <c r="B776" s="239">
        <v>44598</v>
      </c>
      <c r="C776" s="527"/>
      <c r="D776" s="527"/>
      <c r="E776" s="527"/>
      <c r="F776" s="527"/>
      <c r="G776" s="527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7" customFormat="1" ht="15" customHeight="1" x14ac:dyDescent="0.3">
      <c r="B777" s="239">
        <v>44599</v>
      </c>
      <c r="C777" s="527"/>
      <c r="D777" s="527"/>
      <c r="E777" s="527"/>
      <c r="F777" s="527"/>
      <c r="G777" s="527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305</v>
      </c>
      <c r="R777" s="109">
        <f t="shared" si="618"/>
        <v>0.3781064406388745</v>
      </c>
      <c r="S777" s="151">
        <v>76</v>
      </c>
      <c r="T777" s="109">
        <f t="shared" si="619"/>
        <v>0.64343374680055132</v>
      </c>
      <c r="U777" s="104">
        <f t="shared" si="620"/>
        <v>381</v>
      </c>
      <c r="V777" s="151">
        <v>0</v>
      </c>
      <c r="W777" s="109">
        <f t="shared" si="621"/>
        <v>0</v>
      </c>
      <c r="X777" s="151">
        <v>34</v>
      </c>
      <c r="Y777" s="328"/>
      <c r="Z777" s="124">
        <f t="shared" si="622"/>
        <v>34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7" customFormat="1" ht="15" customHeight="1" x14ac:dyDescent="0.3">
      <c r="B778" s="239">
        <v>44600</v>
      </c>
      <c r="C778" s="527"/>
      <c r="D778" s="527"/>
      <c r="E778" s="527"/>
      <c r="F778" s="527"/>
      <c r="G778" s="527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330</v>
      </c>
      <c r="R778" s="109">
        <f t="shared" si="618"/>
        <v>0.40909877183878224</v>
      </c>
      <c r="S778" s="151">
        <v>63</v>
      </c>
      <c r="T778" s="109">
        <f t="shared" si="619"/>
        <v>0.53337271116361484</v>
      </c>
      <c r="U778" s="104">
        <f t="shared" si="620"/>
        <v>393</v>
      </c>
      <c r="V778" s="151">
        <v>0</v>
      </c>
      <c r="W778" s="109">
        <f t="shared" si="621"/>
        <v>0</v>
      </c>
      <c r="X778" s="151">
        <v>11</v>
      </c>
      <c r="Y778" s="328"/>
      <c r="Z778" s="124">
        <f t="shared" si="622"/>
        <v>11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7" customFormat="1" ht="15" customHeight="1" x14ac:dyDescent="0.3">
      <c r="B779" s="239">
        <v>44601</v>
      </c>
      <c r="C779" s="527"/>
      <c r="D779" s="527"/>
      <c r="E779" s="527"/>
      <c r="F779" s="527"/>
      <c r="G779" s="527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317</v>
      </c>
      <c r="R779" s="109">
        <f t="shared" si="618"/>
        <v>0.3929827596148302</v>
      </c>
      <c r="S779" s="151">
        <v>50</v>
      </c>
      <c r="T779" s="109">
        <f t="shared" si="619"/>
        <v>0.42331167552667848</v>
      </c>
      <c r="U779" s="104">
        <f t="shared" si="620"/>
        <v>367</v>
      </c>
      <c r="V779" s="151">
        <v>1</v>
      </c>
      <c r="W779" s="109">
        <f t="shared" si="621"/>
        <v>0.26874999999999999</v>
      </c>
      <c r="X779" s="151">
        <v>12</v>
      </c>
      <c r="Y779" s="328"/>
      <c r="Z779" s="124">
        <f t="shared" si="622"/>
        <v>13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7" customFormat="1" ht="15" customHeight="1" x14ac:dyDescent="0.3">
      <c r="B780" s="239">
        <v>44602</v>
      </c>
      <c r="C780" s="528"/>
      <c r="D780" s="528"/>
      <c r="E780" s="528"/>
      <c r="F780" s="528"/>
      <c r="G780" s="528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336</v>
      </c>
      <c r="R780" s="109">
        <f t="shared" ref="R780:R786" si="623">Q780/Q$68</f>
        <v>0.41653693132676012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400</v>
      </c>
      <c r="V780" s="151">
        <v>1</v>
      </c>
      <c r="W780" s="109">
        <f t="shared" ref="W780:W786" si="626">V780/$V$68</f>
        <v>0.26874999999999999</v>
      </c>
      <c r="X780" s="151">
        <v>0</v>
      </c>
      <c r="Y780" s="328"/>
      <c r="Z780" s="124">
        <f t="shared" ref="Z780:Z786" si="627">V780+X780</f>
        <v>1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7" customFormat="1" ht="15" customHeight="1" x14ac:dyDescent="0.3">
      <c r="B781" s="239">
        <v>44603</v>
      </c>
      <c r="C781" s="528"/>
      <c r="D781" s="528"/>
      <c r="E781" s="528"/>
      <c r="F781" s="528"/>
      <c r="G781" s="528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359</v>
      </c>
      <c r="R781" s="109">
        <f t="shared" si="623"/>
        <v>0.4450498760306752</v>
      </c>
      <c r="S781" s="151">
        <v>57</v>
      </c>
      <c r="T781" s="109">
        <f t="shared" si="624"/>
        <v>0.48257531010041343</v>
      </c>
      <c r="U781" s="104">
        <f t="shared" si="625"/>
        <v>416</v>
      </c>
      <c r="V781" s="151">
        <v>0</v>
      </c>
      <c r="W781" s="109">
        <f t="shared" si="626"/>
        <v>0</v>
      </c>
      <c r="X781" s="151">
        <v>12</v>
      </c>
      <c r="Y781" s="328"/>
      <c r="Z781" s="124">
        <f t="shared" si="627"/>
        <v>12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7" customFormat="1" ht="15" customHeight="1" x14ac:dyDescent="0.3">
      <c r="B782" s="239">
        <v>44604</v>
      </c>
      <c r="C782" s="528"/>
      <c r="D782" s="528"/>
      <c r="E782" s="528"/>
      <c r="F782" s="528"/>
      <c r="G782" s="528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7" customFormat="1" ht="15" customHeight="1" x14ac:dyDescent="0.3">
      <c r="B783" s="239">
        <v>44605</v>
      </c>
      <c r="C783" s="528"/>
      <c r="D783" s="528"/>
      <c r="E783" s="528"/>
      <c r="F783" s="528"/>
      <c r="G783" s="528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7" customFormat="1" ht="15" customHeight="1" x14ac:dyDescent="0.3">
      <c r="B784" s="239">
        <v>44606</v>
      </c>
      <c r="C784" s="528"/>
      <c r="D784" s="528"/>
      <c r="E784" s="528"/>
      <c r="F784" s="528"/>
      <c r="G784" s="528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552</v>
      </c>
      <c r="R784" s="109">
        <f t="shared" si="623"/>
        <v>0.68431067289396297</v>
      </c>
      <c r="S784" s="151">
        <v>84</v>
      </c>
      <c r="T784" s="109">
        <f t="shared" si="624"/>
        <v>0.71116361488481983</v>
      </c>
      <c r="U784" s="104">
        <f t="shared" si="625"/>
        <v>636</v>
      </c>
      <c r="V784" s="151">
        <v>26</v>
      </c>
      <c r="W784" s="109">
        <f t="shared" si="626"/>
        <v>6.9874999999999998</v>
      </c>
      <c r="X784" s="151">
        <v>10</v>
      </c>
      <c r="Y784" s="328"/>
      <c r="Z784" s="124">
        <f t="shared" si="627"/>
        <v>36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7" customFormat="1" ht="15" customHeight="1" x14ac:dyDescent="0.3">
      <c r="B785" s="239">
        <v>44607</v>
      </c>
      <c r="C785" s="528"/>
      <c r="D785" s="528"/>
      <c r="E785" s="528"/>
      <c r="F785" s="528"/>
      <c r="G785" s="528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504</v>
      </c>
      <c r="R785" s="109">
        <f t="shared" si="623"/>
        <v>0.62480539699014015</v>
      </c>
      <c r="S785" s="151">
        <v>97</v>
      </c>
      <c r="T785" s="109">
        <f t="shared" si="624"/>
        <v>0.82122465052175619</v>
      </c>
      <c r="U785" s="104">
        <f t="shared" si="625"/>
        <v>601</v>
      </c>
      <c r="V785" s="151">
        <v>0</v>
      </c>
      <c r="W785" s="109">
        <f t="shared" si="626"/>
        <v>0</v>
      </c>
      <c r="X785" s="151">
        <v>4</v>
      </c>
      <c r="Y785" s="328"/>
      <c r="Z785" s="124">
        <f t="shared" si="627"/>
        <v>4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7" customFormat="1" ht="15" customHeight="1" x14ac:dyDescent="0.3">
      <c r="B786" s="239">
        <v>44608</v>
      </c>
      <c r="C786" s="528"/>
      <c r="D786" s="528"/>
      <c r="E786" s="528"/>
      <c r="F786" s="528"/>
      <c r="G786" s="528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477</v>
      </c>
      <c r="R786" s="109">
        <f t="shared" si="623"/>
        <v>0.59133367929423974</v>
      </c>
      <c r="S786" s="151">
        <v>86</v>
      </c>
      <c r="T786" s="109">
        <f t="shared" si="624"/>
        <v>0.72809608190588693</v>
      </c>
      <c r="U786" s="104">
        <f t="shared" si="625"/>
        <v>563</v>
      </c>
      <c r="V786" s="151">
        <v>1</v>
      </c>
      <c r="W786" s="109">
        <f t="shared" si="626"/>
        <v>0.26874999999999999</v>
      </c>
      <c r="X786" s="151">
        <v>18</v>
      </c>
      <c r="Y786" s="328"/>
      <c r="Z786" s="124">
        <f t="shared" si="627"/>
        <v>19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7" customFormat="1" ht="15" customHeight="1" x14ac:dyDescent="0.3">
      <c r="B787" s="239">
        <v>44609</v>
      </c>
      <c r="C787" s="529"/>
      <c r="D787" s="529"/>
      <c r="E787" s="529"/>
      <c r="F787" s="529"/>
      <c r="G787" s="529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526</v>
      </c>
      <c r="R787" s="109">
        <f t="shared" ref="R787:R793" si="628">Q787/Q$68</f>
        <v>0.65207864844605901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661</v>
      </c>
      <c r="V787" s="151">
        <v>0</v>
      </c>
      <c r="W787" s="109">
        <f t="shared" ref="W787:W793" si="631">V787/$V$68</f>
        <v>0</v>
      </c>
      <c r="X787" s="151">
        <v>8</v>
      </c>
      <c r="Y787" s="328"/>
      <c r="Z787" s="124">
        <f t="shared" ref="Z787:Z793" si="632">V787+X787</f>
        <v>8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7" customFormat="1" ht="15" customHeight="1" x14ac:dyDescent="0.3">
      <c r="B788" s="239">
        <v>44610</v>
      </c>
      <c r="C788" s="529"/>
      <c r="D788" s="529"/>
      <c r="E788" s="529"/>
      <c r="F788" s="529"/>
      <c r="G788" s="529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584</v>
      </c>
      <c r="R788" s="109">
        <f t="shared" si="628"/>
        <v>0.72398085682984492</v>
      </c>
      <c r="S788" s="151">
        <v>89</v>
      </c>
      <c r="T788" s="109">
        <f t="shared" si="629"/>
        <v>0.75349478243748769</v>
      </c>
      <c r="U788" s="104">
        <f t="shared" si="630"/>
        <v>673</v>
      </c>
      <c r="V788" s="151">
        <v>2</v>
      </c>
      <c r="W788" s="109">
        <f t="shared" si="631"/>
        <v>0.53749999999999998</v>
      </c>
      <c r="X788" s="151">
        <v>10</v>
      </c>
      <c r="Y788" s="328"/>
      <c r="Z788" s="124">
        <f t="shared" si="632"/>
        <v>12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7" customFormat="1" ht="15" customHeight="1" x14ac:dyDescent="0.3">
      <c r="B789" s="239">
        <v>44611</v>
      </c>
      <c r="C789" s="529"/>
      <c r="D789" s="529"/>
      <c r="E789" s="529"/>
      <c r="F789" s="529"/>
      <c r="G789" s="529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7" customFormat="1" ht="15" customHeight="1" x14ac:dyDescent="0.3">
      <c r="B790" s="239">
        <v>44612</v>
      </c>
      <c r="C790" s="529"/>
      <c r="D790" s="529"/>
      <c r="E790" s="529"/>
      <c r="F790" s="529"/>
      <c r="G790" s="529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7" customFormat="1" ht="15" customHeight="1" x14ac:dyDescent="0.3">
      <c r="B791" s="239">
        <v>44613</v>
      </c>
      <c r="C791" s="529"/>
      <c r="D791" s="529"/>
      <c r="E791" s="529"/>
      <c r="F791" s="529"/>
      <c r="G791" s="529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588</v>
      </c>
      <c r="R791" s="109">
        <f t="shared" si="628"/>
        <v>0.72893962982183014</v>
      </c>
      <c r="S791" s="151">
        <v>121</v>
      </c>
      <c r="T791" s="109">
        <f t="shared" si="629"/>
        <v>1.0244142547745618</v>
      </c>
      <c r="U791" s="104">
        <f t="shared" si="630"/>
        <v>709</v>
      </c>
      <c r="V791" s="151">
        <v>0</v>
      </c>
      <c r="W791" s="109">
        <f t="shared" si="631"/>
        <v>0</v>
      </c>
      <c r="X791" s="151">
        <v>5</v>
      </c>
      <c r="Y791" s="328"/>
      <c r="Z791" s="124">
        <f t="shared" si="632"/>
        <v>5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7" customFormat="1" ht="15" customHeight="1" x14ac:dyDescent="0.3">
      <c r="B792" s="239">
        <v>44614</v>
      </c>
      <c r="C792" s="529"/>
      <c r="D792" s="529"/>
      <c r="E792" s="529"/>
      <c r="F792" s="529"/>
      <c r="G792" s="529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696</v>
      </c>
      <c r="R792" s="109">
        <f t="shared" si="628"/>
        <v>0.86282650060543165</v>
      </c>
      <c r="S792" s="151">
        <v>122</v>
      </c>
      <c r="T792" s="109">
        <f t="shared" si="629"/>
        <v>1.0328804882850955</v>
      </c>
      <c r="U792" s="104">
        <f t="shared" si="630"/>
        <v>818</v>
      </c>
      <c r="V792" s="151">
        <v>0</v>
      </c>
      <c r="W792" s="109">
        <f t="shared" si="631"/>
        <v>0</v>
      </c>
      <c r="X792" s="151">
        <v>3</v>
      </c>
      <c r="Y792" s="328"/>
      <c r="Z792" s="124">
        <f t="shared" si="632"/>
        <v>3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7" customFormat="1" ht="15" customHeight="1" x14ac:dyDescent="0.3">
      <c r="B793" s="239">
        <v>44615</v>
      </c>
      <c r="C793" s="529"/>
      <c r="D793" s="529"/>
      <c r="E793" s="529"/>
      <c r="F793" s="529"/>
      <c r="G793" s="529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736</v>
      </c>
      <c r="R793" s="109">
        <f t="shared" si="628"/>
        <v>0.91241423052528403</v>
      </c>
      <c r="S793" s="151">
        <v>153</v>
      </c>
      <c r="T793" s="109">
        <f t="shared" si="629"/>
        <v>1.2953337271116361</v>
      </c>
      <c r="U793" s="104">
        <f t="shared" si="630"/>
        <v>889</v>
      </c>
      <c r="V793" s="151">
        <v>0</v>
      </c>
      <c r="W793" s="109">
        <f t="shared" si="631"/>
        <v>0</v>
      </c>
      <c r="X793" s="151">
        <v>58</v>
      </c>
      <c r="Y793" s="328"/>
      <c r="Z793" s="124">
        <f t="shared" si="632"/>
        <v>58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7" customFormat="1" ht="15" customHeight="1" x14ac:dyDescent="0.3">
      <c r="B794" s="239">
        <v>44616</v>
      </c>
      <c r="C794" s="530"/>
      <c r="D794" s="530"/>
      <c r="E794" s="530"/>
      <c r="F794" s="530"/>
      <c r="G794" s="53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1031</v>
      </c>
      <c r="R794" s="109">
        <f t="shared" ref="R794:R798" si="633">Q794/Q$68</f>
        <v>1.2781237386841955</v>
      </c>
      <c r="S794" s="151">
        <v>126</v>
      </c>
      <c r="T794" s="109">
        <f t="shared" ref="T794:T798" si="634">S794/S$68</f>
        <v>1.0667454223272297</v>
      </c>
      <c r="U794" s="104">
        <f t="shared" ref="U794:U798" si="635">Q794+S794</f>
        <v>1157</v>
      </c>
      <c r="V794" s="151">
        <v>1</v>
      </c>
      <c r="W794" s="109">
        <f t="shared" ref="W794:W798" si="636">V794/$V$68</f>
        <v>0.26874999999999999</v>
      </c>
      <c r="X794" s="151">
        <v>6</v>
      </c>
      <c r="Y794" s="328"/>
      <c r="Z794" s="124">
        <f t="shared" ref="Z794:Z798" si="637">V794+X794</f>
        <v>7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7" customFormat="1" ht="15" customHeight="1" x14ac:dyDescent="0.3">
      <c r="B795" s="239">
        <v>44617</v>
      </c>
      <c r="C795" s="530"/>
      <c r="D795" s="530"/>
      <c r="E795" s="530"/>
      <c r="F795" s="530"/>
      <c r="G795" s="53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1598</v>
      </c>
      <c r="R795" s="109">
        <f t="shared" si="633"/>
        <v>1.981029810298103</v>
      </c>
      <c r="S795" s="151">
        <v>289</v>
      </c>
      <c r="T795" s="109">
        <f t="shared" si="634"/>
        <v>2.4467414845442015</v>
      </c>
      <c r="U795" s="104">
        <f t="shared" si="635"/>
        <v>1887</v>
      </c>
      <c r="V795" s="151">
        <v>0</v>
      </c>
      <c r="W795" s="109">
        <f t="shared" si="636"/>
        <v>0</v>
      </c>
      <c r="X795" s="151">
        <v>2</v>
      </c>
      <c r="Y795" s="328"/>
      <c r="Z795" s="124">
        <f t="shared" si="637"/>
        <v>2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7" customFormat="1" ht="15" customHeight="1" x14ac:dyDescent="0.3">
      <c r="B796" s="239">
        <v>44618</v>
      </c>
      <c r="C796" s="530"/>
      <c r="D796" s="530"/>
      <c r="E796" s="530"/>
      <c r="F796" s="530"/>
      <c r="G796" s="53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7" customFormat="1" ht="15" customHeight="1" x14ac:dyDescent="0.3">
      <c r="B797" s="239">
        <v>44619</v>
      </c>
      <c r="C797" s="530"/>
      <c r="D797" s="530"/>
      <c r="E797" s="530"/>
      <c r="F797" s="530"/>
      <c r="G797" s="53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7" customFormat="1" ht="15" customHeight="1" x14ac:dyDescent="0.3">
      <c r="B798" s="239">
        <v>44620</v>
      </c>
      <c r="C798" s="530"/>
      <c r="D798" s="530"/>
      <c r="E798" s="530"/>
      <c r="F798" s="530"/>
      <c r="G798" s="53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1177</v>
      </c>
      <c r="R798" s="109">
        <f t="shared" si="633"/>
        <v>1.4591189528916566</v>
      </c>
      <c r="S798" s="151">
        <v>365</v>
      </c>
      <c r="T798" s="109">
        <f t="shared" si="634"/>
        <v>3.090175231344753</v>
      </c>
      <c r="U798" s="104">
        <f t="shared" si="635"/>
        <v>1542</v>
      </c>
      <c r="V798" s="151">
        <v>1</v>
      </c>
      <c r="W798" s="109">
        <f t="shared" si="636"/>
        <v>0.26874999999999999</v>
      </c>
      <c r="X798" s="151">
        <v>1</v>
      </c>
      <c r="Y798" s="328"/>
      <c r="Z798" s="124">
        <f t="shared" si="637"/>
        <v>2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7" customFormat="1" ht="15" customHeight="1" x14ac:dyDescent="0.3">
      <c r="B799" s="239">
        <v>44621</v>
      </c>
      <c r="C799" s="530"/>
      <c r="D799" s="530"/>
      <c r="E799" s="530"/>
      <c r="F799" s="530"/>
      <c r="G799" s="53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7" customFormat="1" ht="15" customHeight="1" x14ac:dyDescent="0.3">
      <c r="B800" s="239">
        <v>44622</v>
      </c>
      <c r="C800" s="530"/>
      <c r="D800" s="530"/>
      <c r="E800" s="530"/>
      <c r="F800" s="530"/>
      <c r="G800" s="53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368</v>
      </c>
      <c r="R800" s="109">
        <f t="shared" si="638"/>
        <v>0.45620711526264202</v>
      </c>
      <c r="S800" s="151">
        <v>33</v>
      </c>
      <c r="T800" s="109">
        <f t="shared" si="639"/>
        <v>0.2793857058476078</v>
      </c>
      <c r="U800" s="104">
        <f t="shared" si="640"/>
        <v>401</v>
      </c>
      <c r="V800" s="151">
        <v>52</v>
      </c>
      <c r="W800" s="109">
        <f t="shared" si="641"/>
        <v>13.975</v>
      </c>
      <c r="X800" s="151">
        <v>12</v>
      </c>
      <c r="Y800" s="328"/>
      <c r="Z800" s="124">
        <f t="shared" si="642"/>
        <v>64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3" s="517" customFormat="1" ht="15" customHeight="1" x14ac:dyDescent="0.3">
      <c r="B801" s="239">
        <v>44623</v>
      </c>
      <c r="C801" s="531"/>
      <c r="D801" s="531"/>
      <c r="E801" s="531"/>
      <c r="F801" s="531"/>
      <c r="G801" s="53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344</v>
      </c>
      <c r="R801" s="109">
        <f t="shared" ref="R801:R807" si="643">Q801/Q$68</f>
        <v>0.42645447731073055</v>
      </c>
      <c r="S801" s="151">
        <v>52</v>
      </c>
      <c r="T801" s="109">
        <f t="shared" ref="T801:T807" si="644">S801/S$68</f>
        <v>0.44024414254774563</v>
      </c>
      <c r="U801" s="104">
        <f t="shared" ref="U801:U807" si="645">Q801+S801</f>
        <v>396</v>
      </c>
      <c r="V801" s="151">
        <v>5</v>
      </c>
      <c r="W801" s="109">
        <f t="shared" ref="W801:W807" si="646">V801/$V$68</f>
        <v>1.34375</v>
      </c>
      <c r="X801" s="151">
        <v>9</v>
      </c>
      <c r="Y801" s="328"/>
      <c r="Z801" s="124">
        <f t="shared" ref="Z801:Z807" si="647">V801+X801</f>
        <v>14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3" s="517" customFormat="1" ht="15" customHeight="1" x14ac:dyDescent="0.3">
      <c r="B802" s="239">
        <v>44624</v>
      </c>
      <c r="C802" s="531"/>
      <c r="D802" s="531"/>
      <c r="E802" s="531"/>
      <c r="F802" s="531"/>
      <c r="G802" s="53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257</v>
      </c>
      <c r="R802" s="109">
        <f t="shared" si="643"/>
        <v>0.31860116473505162</v>
      </c>
      <c r="S802" s="151">
        <v>45</v>
      </c>
      <c r="T802" s="109">
        <f t="shared" si="644"/>
        <v>0.38098050797401062</v>
      </c>
      <c r="U802" s="104">
        <f t="shared" si="645"/>
        <v>302</v>
      </c>
      <c r="V802" s="151">
        <v>1</v>
      </c>
      <c r="W802" s="109">
        <f t="shared" si="646"/>
        <v>0.26874999999999999</v>
      </c>
      <c r="X802" s="151">
        <v>11</v>
      </c>
      <c r="Y802" s="328"/>
      <c r="Z802" s="124">
        <f t="shared" si="647"/>
        <v>12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3" s="517" customFormat="1" ht="15" customHeight="1" x14ac:dyDescent="0.3">
      <c r="B803" s="239">
        <v>44625</v>
      </c>
      <c r="C803" s="531"/>
      <c r="D803" s="531"/>
      <c r="E803" s="531"/>
      <c r="F803" s="531"/>
      <c r="G803" s="53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3" s="517" customFormat="1" ht="15" customHeight="1" x14ac:dyDescent="0.3">
      <c r="B804" s="239">
        <v>44626</v>
      </c>
      <c r="C804" s="531"/>
      <c r="D804" s="531"/>
      <c r="E804" s="531"/>
      <c r="F804" s="531"/>
      <c r="G804" s="53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3" s="517" customFormat="1" ht="15" customHeight="1" x14ac:dyDescent="0.3">
      <c r="B805" s="239">
        <v>44627</v>
      </c>
      <c r="C805" s="531"/>
      <c r="D805" s="531"/>
      <c r="E805" s="531"/>
      <c r="F805" s="531"/>
      <c r="G805" s="53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491</v>
      </c>
      <c r="R805" s="109">
        <f t="shared" si="643"/>
        <v>0.60868938476618817</v>
      </c>
      <c r="S805" s="151">
        <v>40</v>
      </c>
      <c r="T805" s="109">
        <f t="shared" si="644"/>
        <v>0.33864934042134276</v>
      </c>
      <c r="U805" s="104">
        <f t="shared" si="645"/>
        <v>531</v>
      </c>
      <c r="V805" s="151">
        <v>5</v>
      </c>
      <c r="W805" s="109">
        <f t="shared" si="646"/>
        <v>1.34375</v>
      </c>
      <c r="X805" s="151">
        <v>24</v>
      </c>
      <c r="Y805" s="328"/>
      <c r="Z805" s="124">
        <f t="shared" si="647"/>
        <v>29</v>
      </c>
      <c r="AA805" s="31"/>
      <c r="AB805" s="318">
        <v>-1</v>
      </c>
      <c r="AC805" s="318">
        <v>37</v>
      </c>
      <c r="AD805" s="318">
        <v>7</v>
      </c>
      <c r="AE805" s="318">
        <v>-8</v>
      </c>
      <c r="AF805" s="318">
        <v>-5</v>
      </c>
      <c r="AG805" s="318">
        <v>6</v>
      </c>
    </row>
    <row r="806" spans="2:33" s="517" customFormat="1" ht="15" customHeight="1" x14ac:dyDescent="0.3">
      <c r="B806" s="239">
        <v>44628</v>
      </c>
      <c r="C806" s="531"/>
      <c r="D806" s="531"/>
      <c r="E806" s="531"/>
      <c r="F806" s="531"/>
      <c r="G806" s="53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323</v>
      </c>
      <c r="R806" s="109">
        <f t="shared" si="643"/>
        <v>0.40042091910280808</v>
      </c>
      <c r="S806" s="151">
        <v>54</v>
      </c>
      <c r="T806" s="109">
        <f t="shared" si="644"/>
        <v>0.45717660956881273</v>
      </c>
      <c r="U806" s="104">
        <f t="shared" si="645"/>
        <v>377</v>
      </c>
      <c r="V806" s="151">
        <v>0</v>
      </c>
      <c r="W806" s="109">
        <f t="shared" si="646"/>
        <v>0</v>
      </c>
      <c r="X806" s="151">
        <v>15</v>
      </c>
      <c r="Y806" s="328"/>
      <c r="Z806" s="124">
        <f t="shared" si="647"/>
        <v>15</v>
      </c>
      <c r="AA806" s="31"/>
      <c r="AB806" s="318">
        <v>6</v>
      </c>
      <c r="AC806" s="318">
        <v>42</v>
      </c>
      <c r="AD806" s="318">
        <v>6</v>
      </c>
      <c r="AE806" s="318">
        <v>-6</v>
      </c>
      <c r="AF806" s="318">
        <v>-4</v>
      </c>
      <c r="AG806" s="318">
        <v>5</v>
      </c>
    </row>
    <row r="807" spans="2:33" s="517" customFormat="1" ht="15" customHeight="1" x14ac:dyDescent="0.3">
      <c r="B807" s="239">
        <v>44629</v>
      </c>
      <c r="C807" s="531"/>
      <c r="D807" s="531"/>
      <c r="E807" s="531"/>
      <c r="F807" s="531"/>
      <c r="G807" s="531"/>
      <c r="H807" s="155">
        <v>289</v>
      </c>
      <c r="I807" s="83"/>
      <c r="J807" s="151">
        <v>1497</v>
      </c>
      <c r="K807" s="152">
        <v>1.0114864864864865</v>
      </c>
      <c r="L807" s="151">
        <v>127</v>
      </c>
      <c r="M807" s="152">
        <v>1.0079365079365079</v>
      </c>
      <c r="N807" s="153">
        <v>1624</v>
      </c>
      <c r="O807" s="83"/>
      <c r="P807" s="83"/>
      <c r="Q807" s="151">
        <v>376</v>
      </c>
      <c r="R807" s="109">
        <f t="shared" si="643"/>
        <v>0.4661246612466125</v>
      </c>
      <c r="S807" s="151">
        <v>50</v>
      </c>
      <c r="T807" s="109">
        <f t="shared" si="644"/>
        <v>0.42331167552667848</v>
      </c>
      <c r="U807" s="104">
        <f t="shared" si="645"/>
        <v>426</v>
      </c>
      <c r="V807" s="151">
        <v>49</v>
      </c>
      <c r="W807" s="109">
        <f t="shared" si="646"/>
        <v>13.168750000000001</v>
      </c>
      <c r="X807" s="151">
        <v>8</v>
      </c>
      <c r="Y807" s="328"/>
      <c r="Z807" s="124">
        <f t="shared" si="647"/>
        <v>57</v>
      </c>
      <c r="AA807" s="31"/>
      <c r="AB807" s="318">
        <v>-3</v>
      </c>
      <c r="AC807" s="318">
        <v>33</v>
      </c>
      <c r="AD807" s="318">
        <v>2</v>
      </c>
      <c r="AE807" s="318">
        <v>-7</v>
      </c>
      <c r="AF807" s="318">
        <v>-4</v>
      </c>
      <c r="AG807" s="318">
        <v>6</v>
      </c>
    </row>
    <row r="808" spans="2:33" s="429" customFormat="1" ht="15" customHeight="1" x14ac:dyDescent="0.3">
      <c r="B808" s="239">
        <v>44630</v>
      </c>
      <c r="C808" s="513"/>
      <c r="D808" s="513"/>
      <c r="E808" s="513"/>
      <c r="F808" s="513"/>
      <c r="G808" s="513"/>
      <c r="H808" s="155">
        <v>314</v>
      </c>
      <c r="I808" s="83"/>
      <c r="J808" s="151">
        <v>1494</v>
      </c>
      <c r="K808" s="152">
        <v>1.0074173971679028</v>
      </c>
      <c r="L808" s="151">
        <v>114</v>
      </c>
      <c r="M808" s="152">
        <v>1.2666666666666666</v>
      </c>
      <c r="N808" s="153">
        <v>1608</v>
      </c>
      <c r="O808" s="83"/>
      <c r="P808" s="83"/>
      <c r="Q808" s="151">
        <v>468</v>
      </c>
      <c r="R808" s="109">
        <f t="shared" ref="R808:R813" si="648">Q808/Q$68</f>
        <v>0.58017644006227298</v>
      </c>
      <c r="S808" s="151">
        <v>102</v>
      </c>
      <c r="T808" s="109">
        <f t="shared" ref="T808:T813" si="649">S808/S$68</f>
        <v>0.86355581807442405</v>
      </c>
      <c r="U808" s="104">
        <f t="shared" ref="U808:U813" si="650">Q808+S808</f>
        <v>570</v>
      </c>
      <c r="V808" s="151">
        <v>1</v>
      </c>
      <c r="W808" s="109">
        <f t="shared" ref="W808:W813" si="651">V808/$V$68</f>
        <v>0.26874999999999999</v>
      </c>
      <c r="X808" s="151">
        <v>4</v>
      </c>
      <c r="Y808" s="328"/>
      <c r="Z808" s="124">
        <f t="shared" ref="Z808:Z813" si="652">V808+X808</f>
        <v>5</v>
      </c>
      <c r="AA808" s="31"/>
      <c r="AB808" s="318">
        <v>-2</v>
      </c>
      <c r="AC808" s="318">
        <v>36</v>
      </c>
      <c r="AD808" s="318">
        <v>3</v>
      </c>
      <c r="AE808" s="318">
        <v>-7</v>
      </c>
      <c r="AF808" s="318">
        <v>-4</v>
      </c>
      <c r="AG808" s="318">
        <v>6</v>
      </c>
    </row>
    <row r="809" spans="2:33" s="517" customFormat="1" ht="15" customHeight="1" x14ac:dyDescent="0.3">
      <c r="B809" s="239">
        <v>44631</v>
      </c>
      <c r="C809" s="533"/>
      <c r="D809" s="533"/>
      <c r="E809" s="533"/>
      <c r="F809" s="533"/>
      <c r="G809" s="533"/>
      <c r="H809" s="155">
        <v>365</v>
      </c>
      <c r="I809" s="83"/>
      <c r="J809" s="151">
        <v>1503</v>
      </c>
      <c r="K809" s="152">
        <v>1.0114401076716015</v>
      </c>
      <c r="L809" s="151">
        <v>107</v>
      </c>
      <c r="M809" s="152">
        <v>1.0388349514563107</v>
      </c>
      <c r="N809" s="153">
        <v>1610</v>
      </c>
      <c r="O809" s="83"/>
      <c r="P809" s="83"/>
      <c r="Q809" s="151">
        <v>398</v>
      </c>
      <c r="R809" s="109">
        <f t="shared" si="648"/>
        <v>0.4933979127025313</v>
      </c>
      <c r="S809" s="151">
        <v>59</v>
      </c>
      <c r="T809" s="109">
        <f t="shared" si="649"/>
        <v>0.49950777712148059</v>
      </c>
      <c r="U809" s="104">
        <f t="shared" si="650"/>
        <v>457</v>
      </c>
      <c r="V809" s="151">
        <v>2</v>
      </c>
      <c r="W809" s="109">
        <f t="shared" si="651"/>
        <v>0.53749999999999998</v>
      </c>
      <c r="X809" s="151">
        <v>7</v>
      </c>
      <c r="Y809" s="328"/>
      <c r="Z809" s="124">
        <f t="shared" si="652"/>
        <v>9</v>
      </c>
      <c r="AA809" s="31"/>
      <c r="AB809" s="318">
        <v>-4</v>
      </c>
      <c r="AC809" s="318">
        <v>32</v>
      </c>
      <c r="AD809" s="318">
        <v>2</v>
      </c>
      <c r="AE809" s="318">
        <v>-6</v>
      </c>
      <c r="AF809" s="318">
        <v>-4</v>
      </c>
      <c r="AG809" s="318">
        <v>6</v>
      </c>
    </row>
    <row r="810" spans="2:33" s="517" customFormat="1" ht="15" customHeight="1" x14ac:dyDescent="0.3">
      <c r="B810" s="239">
        <v>44632</v>
      </c>
      <c r="C810" s="533"/>
      <c r="D810" s="533"/>
      <c r="E810" s="533"/>
      <c r="F810" s="533"/>
      <c r="G810" s="533"/>
      <c r="H810" s="155">
        <v>349</v>
      </c>
      <c r="I810" s="83"/>
      <c r="J810" s="151">
        <v>922</v>
      </c>
      <c r="K810" s="152">
        <v>1.0290178571428572</v>
      </c>
      <c r="L810" s="151">
        <v>51</v>
      </c>
      <c r="M810" s="152">
        <v>0.86440677966101698</v>
      </c>
      <c r="N810" s="153">
        <v>973</v>
      </c>
      <c r="O810" s="83"/>
      <c r="P810" s="83"/>
      <c r="Q810" s="155">
        <v>0</v>
      </c>
      <c r="R810" s="114">
        <f t="shared" si="648"/>
        <v>0</v>
      </c>
      <c r="S810" s="155">
        <v>0</v>
      </c>
      <c r="T810" s="114">
        <f t="shared" si="649"/>
        <v>0</v>
      </c>
      <c r="U810" s="123">
        <f t="shared" si="650"/>
        <v>0</v>
      </c>
      <c r="V810" s="155">
        <v>0</v>
      </c>
      <c r="W810" s="114">
        <f t="shared" si="651"/>
        <v>0</v>
      </c>
      <c r="X810" s="155">
        <v>0</v>
      </c>
      <c r="Y810" s="156"/>
      <c r="Z810" s="124">
        <f t="shared" si="652"/>
        <v>0</v>
      </c>
      <c r="AA810" s="31"/>
      <c r="AB810" s="318">
        <v>-12</v>
      </c>
      <c r="AC810" s="318">
        <v>17</v>
      </c>
      <c r="AD810" s="318">
        <v>-28</v>
      </c>
      <c r="AE810" s="318">
        <v>-11</v>
      </c>
      <c r="AF810" s="318">
        <v>5</v>
      </c>
      <c r="AG810" s="318">
        <v>7</v>
      </c>
    </row>
    <row r="811" spans="2:33" s="517" customFormat="1" ht="15" customHeight="1" x14ac:dyDescent="0.3">
      <c r="B811" s="239">
        <v>44633</v>
      </c>
      <c r="C811" s="533"/>
      <c r="D811" s="533"/>
      <c r="E811" s="533"/>
      <c r="F811" s="533"/>
      <c r="G811" s="533"/>
      <c r="H811" s="155">
        <v>360</v>
      </c>
      <c r="I811" s="83"/>
      <c r="J811" s="151">
        <v>892</v>
      </c>
      <c r="K811" s="152">
        <v>1.0101925254813138</v>
      </c>
      <c r="L811" s="151">
        <v>35</v>
      </c>
      <c r="M811" s="152">
        <v>1.3461538461538463</v>
      </c>
      <c r="N811" s="153">
        <v>927</v>
      </c>
      <c r="O811" s="83"/>
      <c r="P811" s="83"/>
      <c r="Q811" s="155">
        <v>0</v>
      </c>
      <c r="R811" s="114">
        <f t="shared" si="648"/>
        <v>0</v>
      </c>
      <c r="S811" s="155">
        <v>0</v>
      </c>
      <c r="T811" s="114">
        <f t="shared" si="649"/>
        <v>0</v>
      </c>
      <c r="U811" s="123">
        <f t="shared" si="650"/>
        <v>0</v>
      </c>
      <c r="V811" s="155">
        <v>0</v>
      </c>
      <c r="W811" s="114">
        <f t="shared" si="651"/>
        <v>0</v>
      </c>
      <c r="X811" s="155">
        <v>0</v>
      </c>
      <c r="Y811" s="156"/>
      <c r="Z811" s="124">
        <f t="shared" si="652"/>
        <v>0</v>
      </c>
      <c r="AA811" s="31"/>
      <c r="AB811" s="318">
        <v>-10</v>
      </c>
      <c r="AC811" s="318">
        <v>16</v>
      </c>
      <c r="AD811" s="318">
        <v>-11</v>
      </c>
      <c r="AE811" s="318">
        <v>-4</v>
      </c>
      <c r="AF811" s="318">
        <v>7</v>
      </c>
      <c r="AG811" s="318">
        <v>6</v>
      </c>
    </row>
    <row r="812" spans="2:33" s="517" customFormat="1" ht="15" customHeight="1" x14ac:dyDescent="0.3">
      <c r="B812" s="239">
        <v>44634</v>
      </c>
      <c r="C812" s="533"/>
      <c r="D812" s="533"/>
      <c r="E812" s="533"/>
      <c r="F812" s="533"/>
      <c r="G812" s="533"/>
      <c r="H812" s="155">
        <v>329</v>
      </c>
      <c r="I812" s="83"/>
      <c r="J812" s="151">
        <v>1498</v>
      </c>
      <c r="K812" s="152">
        <v>1.013531799729364</v>
      </c>
      <c r="L812" s="151">
        <v>104</v>
      </c>
      <c r="M812" s="152">
        <v>1.1818181818181819</v>
      </c>
      <c r="N812" s="153">
        <v>1602</v>
      </c>
      <c r="O812" s="83"/>
      <c r="P812" s="83"/>
      <c r="Q812" s="151">
        <v>492</v>
      </c>
      <c r="R812" s="109">
        <f t="shared" si="648"/>
        <v>0.60992907801418439</v>
      </c>
      <c r="S812" s="151">
        <v>95</v>
      </c>
      <c r="T812" s="109">
        <f t="shared" si="649"/>
        <v>0.8042921835006891</v>
      </c>
      <c r="U812" s="104">
        <f t="shared" si="650"/>
        <v>587</v>
      </c>
      <c r="V812" s="151">
        <v>0</v>
      </c>
      <c r="W812" s="109">
        <f t="shared" si="651"/>
        <v>0</v>
      </c>
      <c r="X812" s="151">
        <v>12</v>
      </c>
      <c r="Y812" s="328"/>
      <c r="Z812" s="124">
        <f t="shared" si="652"/>
        <v>12</v>
      </c>
      <c r="AA812" s="31"/>
      <c r="AB812" s="318">
        <v>-6</v>
      </c>
      <c r="AC812" s="318">
        <v>27</v>
      </c>
      <c r="AD812" s="318">
        <v>-1</v>
      </c>
      <c r="AE812" s="318">
        <v>-9</v>
      </c>
      <c r="AF812" s="318">
        <v>-4</v>
      </c>
      <c r="AG812" s="318">
        <v>8</v>
      </c>
    </row>
    <row r="813" spans="2:33" s="517" customFormat="1" ht="15" customHeight="1" x14ac:dyDescent="0.3">
      <c r="B813" s="239">
        <v>44635</v>
      </c>
      <c r="C813" s="533"/>
      <c r="D813" s="533"/>
      <c r="E813" s="533"/>
      <c r="F813" s="533"/>
      <c r="G813" s="533"/>
      <c r="H813" s="155">
        <v>264</v>
      </c>
      <c r="I813" s="83"/>
      <c r="J813" s="151">
        <v>1501</v>
      </c>
      <c r="K813" s="152">
        <v>1.013504388926401</v>
      </c>
      <c r="L813" s="151">
        <v>138</v>
      </c>
      <c r="M813" s="152">
        <v>1.2545454545454546</v>
      </c>
      <c r="N813" s="153">
        <v>1639</v>
      </c>
      <c r="O813" s="83"/>
      <c r="P813" s="83"/>
      <c r="Q813" s="151">
        <v>535</v>
      </c>
      <c r="R813" s="109">
        <f t="shared" si="648"/>
        <v>0.66323588767802577</v>
      </c>
      <c r="S813" s="151">
        <v>79</v>
      </c>
      <c r="T813" s="109">
        <f t="shared" si="649"/>
        <v>0.66883244733215197</v>
      </c>
      <c r="U813" s="104">
        <f t="shared" si="650"/>
        <v>614</v>
      </c>
      <c r="V813" s="151">
        <v>0</v>
      </c>
      <c r="W813" s="109">
        <f t="shared" si="651"/>
        <v>0</v>
      </c>
      <c r="X813" s="151">
        <v>14</v>
      </c>
      <c r="Y813" s="328"/>
      <c r="Z813" s="124">
        <f t="shared" si="652"/>
        <v>14</v>
      </c>
      <c r="AA813" s="31"/>
      <c r="AB813" s="318">
        <v>-3</v>
      </c>
      <c r="AC813" s="318">
        <v>29</v>
      </c>
      <c r="AD813" s="318">
        <v>5</v>
      </c>
      <c r="AE813" s="318">
        <v>-6</v>
      </c>
      <c r="AF813" s="318">
        <v>-3</v>
      </c>
      <c r="AG813" s="318">
        <v>7</v>
      </c>
    </row>
    <row r="814" spans="2:33" s="517" customFormat="1" ht="15" customHeight="1" x14ac:dyDescent="0.3">
      <c r="B814" s="239">
        <v>44636</v>
      </c>
      <c r="C814" s="533"/>
      <c r="D814" s="533"/>
      <c r="E814" s="533"/>
      <c r="F814" s="533"/>
      <c r="G814" s="533"/>
      <c r="H814" s="155">
        <v>308</v>
      </c>
      <c r="I814" s="83"/>
      <c r="J814" s="151">
        <v>1501</v>
      </c>
      <c r="K814" s="152">
        <v>1.0141891891891892</v>
      </c>
      <c r="L814" s="151">
        <v>112</v>
      </c>
      <c r="M814" s="152">
        <v>0.88888888888888884</v>
      </c>
      <c r="N814" s="153">
        <v>1613</v>
      </c>
      <c r="O814" s="83"/>
      <c r="P814" s="83"/>
      <c r="Q814" s="151">
        <v>587</v>
      </c>
      <c r="R814" s="109">
        <f t="shared" ref="R814" si="653">Q814/Q$68</f>
        <v>0.72769993657383381</v>
      </c>
      <c r="S814" s="151">
        <v>103</v>
      </c>
      <c r="T814" s="109">
        <f t="shared" ref="T814" si="654">S814/S$68</f>
        <v>0.8720220515849576</v>
      </c>
      <c r="U814" s="104">
        <f t="shared" ref="U814" si="655">Q814+S814</f>
        <v>690</v>
      </c>
      <c r="V814" s="151">
        <v>20</v>
      </c>
      <c r="W814" s="109">
        <f t="shared" ref="W814" si="656">V814/$V$68</f>
        <v>5.375</v>
      </c>
      <c r="X814" s="151">
        <v>10</v>
      </c>
      <c r="Y814" s="328"/>
      <c r="Z814" s="124">
        <f t="shared" ref="Z814" si="657">V814+X814</f>
        <v>30</v>
      </c>
      <c r="AA814" s="31"/>
      <c r="AB814" s="318">
        <v>-3</v>
      </c>
      <c r="AC814" s="318">
        <v>29</v>
      </c>
      <c r="AD814" s="318">
        <v>5</v>
      </c>
      <c r="AE814" s="318">
        <v>-5</v>
      </c>
      <c r="AF814" s="318">
        <v>-3</v>
      </c>
      <c r="AG814" s="318">
        <v>7</v>
      </c>
    </row>
    <row r="815" spans="2:33" s="517" customFormat="1" ht="15" customHeight="1" x14ac:dyDescent="0.3">
      <c r="B815" s="239">
        <v>44637</v>
      </c>
      <c r="C815" s="536"/>
      <c r="D815" s="536"/>
      <c r="E815" s="536"/>
      <c r="F815" s="536"/>
      <c r="G815" s="536"/>
      <c r="H815" s="155">
        <v>324</v>
      </c>
      <c r="I815" s="83"/>
      <c r="J815" s="151">
        <v>1499</v>
      </c>
      <c r="K815" s="152">
        <v>1.0107889413351314</v>
      </c>
      <c r="L815" s="151">
        <v>110</v>
      </c>
      <c r="M815" s="152">
        <v>1.2222222222222223</v>
      </c>
      <c r="N815" s="153">
        <v>1609</v>
      </c>
      <c r="O815" s="83"/>
      <c r="P815" s="83"/>
      <c r="Q815" s="151">
        <v>715</v>
      </c>
      <c r="R815" s="109">
        <f t="shared" ref="R815:R821" si="658">Q815/Q$68</f>
        <v>0.88638067231736151</v>
      </c>
      <c r="S815" s="151">
        <v>97</v>
      </c>
      <c r="T815" s="109">
        <f t="shared" ref="T815:T821" si="659">S815/S$68</f>
        <v>0.82122465052175619</v>
      </c>
      <c r="U815" s="104">
        <f t="shared" ref="U815:U821" si="660">Q815+S815</f>
        <v>812</v>
      </c>
      <c r="V815" s="151">
        <v>0</v>
      </c>
      <c r="W815" s="109">
        <f t="shared" ref="W815:W821" si="661">V815/$V$68</f>
        <v>0</v>
      </c>
      <c r="X815" s="151">
        <v>14</v>
      </c>
      <c r="Y815" s="328"/>
      <c r="Z815" s="124">
        <f t="shared" ref="Z815:Z821" si="662">V815+X815</f>
        <v>14</v>
      </c>
      <c r="AA815" s="31"/>
      <c r="AB815" s="318">
        <v>1</v>
      </c>
      <c r="AC815" s="318">
        <v>30</v>
      </c>
      <c r="AD815" s="318">
        <v>16</v>
      </c>
      <c r="AE815" s="318">
        <v>-4</v>
      </c>
      <c r="AF815" s="318">
        <v>-3</v>
      </c>
      <c r="AG815" s="318">
        <v>6</v>
      </c>
    </row>
    <row r="816" spans="2:33" s="517" customFormat="1" ht="15" customHeight="1" x14ac:dyDescent="0.3">
      <c r="B816" s="239">
        <v>44638</v>
      </c>
      <c r="C816" s="536"/>
      <c r="D816" s="536"/>
      <c r="E816" s="536"/>
      <c r="F816" s="536"/>
      <c r="G816" s="536"/>
      <c r="H816" s="155">
        <v>372</v>
      </c>
      <c r="I816" s="83"/>
      <c r="J816" s="151">
        <v>1503</v>
      </c>
      <c r="K816" s="152">
        <v>1.0114401076716015</v>
      </c>
      <c r="L816" s="151">
        <v>107</v>
      </c>
      <c r="M816" s="152">
        <v>1.0388349514563107</v>
      </c>
      <c r="N816" s="153">
        <v>1610</v>
      </c>
      <c r="O816" s="83"/>
      <c r="P816" s="83"/>
      <c r="Q816" s="151">
        <v>526</v>
      </c>
      <c r="R816" s="109">
        <f t="shared" si="658"/>
        <v>0.65207864844605901</v>
      </c>
      <c r="S816" s="151">
        <v>74</v>
      </c>
      <c r="T816" s="109">
        <f t="shared" si="659"/>
        <v>0.62650127977948411</v>
      </c>
      <c r="U816" s="104">
        <f t="shared" si="660"/>
        <v>600</v>
      </c>
      <c r="V816" s="151">
        <v>2</v>
      </c>
      <c r="W816" s="109">
        <f t="shared" si="661"/>
        <v>0.53749999999999998</v>
      </c>
      <c r="X816" s="151">
        <v>40</v>
      </c>
      <c r="Y816" s="328"/>
      <c r="Z816" s="124">
        <f t="shared" si="662"/>
        <v>42</v>
      </c>
      <c r="AA816" s="31"/>
      <c r="AB816" s="318">
        <v>0</v>
      </c>
      <c r="AC816" s="318">
        <v>30</v>
      </c>
      <c r="AD816" s="318">
        <v>24</v>
      </c>
      <c r="AE816" s="318">
        <v>-2</v>
      </c>
      <c r="AF816" s="318">
        <v>-4</v>
      </c>
      <c r="AG816" s="318">
        <v>5</v>
      </c>
    </row>
    <row r="817" spans="2:33" s="517" customFormat="1" ht="15" customHeight="1" x14ac:dyDescent="0.3">
      <c r="B817" s="239">
        <v>44639</v>
      </c>
      <c r="C817" s="536"/>
      <c r="D817" s="536"/>
      <c r="E817" s="536"/>
      <c r="F817" s="536"/>
      <c r="G817" s="536"/>
      <c r="H817" s="155">
        <v>357</v>
      </c>
      <c r="I817" s="83"/>
      <c r="J817" s="151">
        <v>921</v>
      </c>
      <c r="K817" s="152">
        <v>1.0279017857142858</v>
      </c>
      <c r="L817" s="151">
        <v>66</v>
      </c>
      <c r="M817" s="152">
        <v>1.1186440677966101</v>
      </c>
      <c r="N817" s="153">
        <v>987</v>
      </c>
      <c r="O817" s="83"/>
      <c r="P817" s="83"/>
      <c r="Q817" s="155">
        <v>0</v>
      </c>
      <c r="R817" s="114">
        <f t="shared" si="658"/>
        <v>0</v>
      </c>
      <c r="S817" s="155">
        <v>0</v>
      </c>
      <c r="T817" s="114">
        <f t="shared" si="659"/>
        <v>0</v>
      </c>
      <c r="U817" s="123">
        <f t="shared" si="660"/>
        <v>0</v>
      </c>
      <c r="V817" s="155">
        <v>0</v>
      </c>
      <c r="W817" s="114">
        <f t="shared" si="661"/>
        <v>0</v>
      </c>
      <c r="X817" s="155">
        <v>0</v>
      </c>
      <c r="Y817" s="156"/>
      <c r="Z817" s="124">
        <f t="shared" si="662"/>
        <v>0</v>
      </c>
      <c r="AA817" s="161"/>
      <c r="AB817" s="318">
        <v>2</v>
      </c>
      <c r="AC817" s="318">
        <v>21</v>
      </c>
      <c r="AD817" s="318">
        <v>27</v>
      </c>
      <c r="AE817" s="318">
        <v>4</v>
      </c>
      <c r="AF817" s="318">
        <v>6</v>
      </c>
      <c r="AG817" s="318">
        <v>2</v>
      </c>
    </row>
    <row r="818" spans="2:33" s="517" customFormat="1" ht="15" customHeight="1" x14ac:dyDescent="0.3">
      <c r="B818" s="239">
        <v>44640</v>
      </c>
      <c r="C818" s="536"/>
      <c r="D818" s="536"/>
      <c r="E818" s="536"/>
      <c r="F818" s="536"/>
      <c r="G818" s="536"/>
      <c r="H818" s="155">
        <v>371</v>
      </c>
      <c r="I818" s="83"/>
      <c r="J818" s="151">
        <v>899</v>
      </c>
      <c r="K818" s="152">
        <v>1.0181200453001134</v>
      </c>
      <c r="L818" s="151">
        <v>30</v>
      </c>
      <c r="M818" s="152">
        <v>1.1538461538461537</v>
      </c>
      <c r="N818" s="153">
        <v>929</v>
      </c>
      <c r="O818" s="83"/>
      <c r="P818" s="83"/>
      <c r="Q818" s="155">
        <v>0</v>
      </c>
      <c r="R818" s="114">
        <f t="shared" si="658"/>
        <v>0</v>
      </c>
      <c r="S818" s="155">
        <v>0</v>
      </c>
      <c r="T818" s="114">
        <f t="shared" si="659"/>
        <v>0</v>
      </c>
      <c r="U818" s="123">
        <f t="shared" si="660"/>
        <v>0</v>
      </c>
      <c r="V818" s="155">
        <v>0</v>
      </c>
      <c r="W818" s="114">
        <f t="shared" si="661"/>
        <v>0</v>
      </c>
      <c r="X818" s="155">
        <v>0</v>
      </c>
      <c r="Y818" s="156"/>
      <c r="Z818" s="124">
        <f t="shared" si="662"/>
        <v>0</v>
      </c>
      <c r="AA818" s="161"/>
      <c r="AB818" s="318">
        <v>-14</v>
      </c>
      <c r="AC818" s="318">
        <v>7</v>
      </c>
      <c r="AD818" s="318">
        <v>-21</v>
      </c>
      <c r="AE818" s="318">
        <v>-8</v>
      </c>
      <c r="AF818" s="318">
        <v>4</v>
      </c>
      <c r="AG818" s="318">
        <v>6</v>
      </c>
    </row>
    <row r="819" spans="2:33" s="517" customFormat="1" ht="15" customHeight="1" x14ac:dyDescent="0.3">
      <c r="B819" s="239">
        <v>44641</v>
      </c>
      <c r="C819" s="536"/>
      <c r="D819" s="536"/>
      <c r="E819" s="536"/>
      <c r="F819" s="536"/>
      <c r="G819" s="536"/>
      <c r="H819" s="155">
        <v>326</v>
      </c>
      <c r="I819" s="83"/>
      <c r="J819" s="151">
        <v>1501</v>
      </c>
      <c r="K819" s="152">
        <v>1.0155615696887685</v>
      </c>
      <c r="L819" s="151">
        <v>79</v>
      </c>
      <c r="M819" s="152">
        <v>0.89772727272727271</v>
      </c>
      <c r="N819" s="153">
        <v>1580</v>
      </c>
      <c r="O819" s="83"/>
      <c r="P819" s="83"/>
      <c r="Q819" s="151">
        <v>570</v>
      </c>
      <c r="R819" s="109">
        <f t="shared" si="658"/>
        <v>0.70662515135789661</v>
      </c>
      <c r="S819" s="151">
        <v>114</v>
      </c>
      <c r="T819" s="109">
        <f t="shared" si="659"/>
        <v>0.96515062020082687</v>
      </c>
      <c r="U819" s="104">
        <f t="shared" si="660"/>
        <v>684</v>
      </c>
      <c r="V819" s="151">
        <v>1</v>
      </c>
      <c r="W819" s="109">
        <f t="shared" si="661"/>
        <v>0.26874999999999999</v>
      </c>
      <c r="X819" s="151">
        <v>4</v>
      </c>
      <c r="Y819" s="328"/>
      <c r="Z819" s="124">
        <f t="shared" si="662"/>
        <v>5</v>
      </c>
      <c r="AA819" s="31"/>
      <c r="AB819" s="318">
        <v>-4</v>
      </c>
      <c r="AC819" s="318">
        <v>30</v>
      </c>
      <c r="AD819" s="318">
        <v>10</v>
      </c>
      <c r="AE819" s="318">
        <v>-7</v>
      </c>
      <c r="AF819" s="318">
        <v>-3</v>
      </c>
      <c r="AG819" s="318">
        <v>7</v>
      </c>
    </row>
    <row r="820" spans="2:33" s="517" customFormat="1" ht="15" customHeight="1" x14ac:dyDescent="0.3">
      <c r="B820" s="239">
        <v>44642</v>
      </c>
      <c r="C820" s="536"/>
      <c r="D820" s="536"/>
      <c r="E820" s="536"/>
      <c r="F820" s="536"/>
      <c r="G820" s="536"/>
      <c r="H820" s="155">
        <v>274</v>
      </c>
      <c r="I820" s="83"/>
      <c r="J820" s="151">
        <v>1500</v>
      </c>
      <c r="K820" s="152">
        <v>1.0128291694800811</v>
      </c>
      <c r="L820" s="151">
        <v>109</v>
      </c>
      <c r="M820" s="152">
        <v>0.99090909090909096</v>
      </c>
      <c r="N820" s="153">
        <v>1609</v>
      </c>
      <c r="O820" s="83"/>
      <c r="P820" s="83"/>
      <c r="Q820" s="151">
        <v>736</v>
      </c>
      <c r="R820" s="109">
        <f t="shared" si="658"/>
        <v>0.91241423052528403</v>
      </c>
      <c r="S820" s="151">
        <v>113</v>
      </c>
      <c r="T820" s="109">
        <f t="shared" si="659"/>
        <v>0.95668438669029332</v>
      </c>
      <c r="U820" s="104">
        <f t="shared" si="660"/>
        <v>849</v>
      </c>
      <c r="V820" s="151">
        <v>0</v>
      </c>
      <c r="W820" s="109">
        <f t="shared" si="661"/>
        <v>0</v>
      </c>
      <c r="X820" s="151">
        <v>14</v>
      </c>
      <c r="Y820" s="328"/>
      <c r="Z820" s="124">
        <f t="shared" si="662"/>
        <v>14</v>
      </c>
      <c r="AA820" s="31"/>
      <c r="AB820" s="318">
        <v>-5</v>
      </c>
      <c r="AC820" s="318">
        <v>26</v>
      </c>
      <c r="AD820" s="318">
        <v>-4</v>
      </c>
      <c r="AE820" s="318">
        <v>-7</v>
      </c>
      <c r="AF820" s="318">
        <v>-3</v>
      </c>
      <c r="AG820" s="318">
        <v>7</v>
      </c>
    </row>
    <row r="821" spans="2:33" s="517" customFormat="1" ht="15" customHeight="1" x14ac:dyDescent="0.3">
      <c r="B821" s="239">
        <v>44643</v>
      </c>
      <c r="C821" s="536"/>
      <c r="D821" s="536"/>
      <c r="E821" s="536"/>
      <c r="F821" s="536"/>
      <c r="G821" s="536"/>
      <c r="H821" s="155">
        <v>293</v>
      </c>
      <c r="I821" s="83"/>
      <c r="J821" s="151">
        <v>1499</v>
      </c>
      <c r="K821" s="152">
        <v>1.0128378378378378</v>
      </c>
      <c r="L821" s="151">
        <v>109</v>
      </c>
      <c r="M821" s="152">
        <v>0.86507936507936511</v>
      </c>
      <c r="N821" s="153">
        <v>1608</v>
      </c>
      <c r="O821" s="83"/>
      <c r="P821" s="83"/>
      <c r="Q821" s="151">
        <v>677</v>
      </c>
      <c r="R821" s="109">
        <f t="shared" si="658"/>
        <v>0.83927232889350178</v>
      </c>
      <c r="S821" s="151">
        <v>113</v>
      </c>
      <c r="T821" s="109">
        <f t="shared" si="659"/>
        <v>0.95668438669029332</v>
      </c>
      <c r="U821" s="104">
        <f t="shared" si="660"/>
        <v>790</v>
      </c>
      <c r="V821" s="151">
        <v>1</v>
      </c>
      <c r="W821" s="109">
        <f t="shared" si="661"/>
        <v>0.26874999999999999</v>
      </c>
      <c r="X821" s="151">
        <v>39</v>
      </c>
      <c r="Y821" s="328"/>
      <c r="Z821" s="124">
        <f t="shared" si="662"/>
        <v>40</v>
      </c>
      <c r="AA821" s="31"/>
      <c r="AB821" s="318">
        <v>-3</v>
      </c>
      <c r="AC821" s="318">
        <v>28</v>
      </c>
      <c r="AD821" s="318">
        <v>3</v>
      </c>
      <c r="AE821" s="318">
        <v>-6</v>
      </c>
      <c r="AF821" s="318">
        <v>-3</v>
      </c>
      <c r="AG821" s="318">
        <v>7</v>
      </c>
    </row>
    <row r="822" spans="2:33" s="517" customFormat="1" ht="15" customHeight="1" x14ac:dyDescent="0.3">
      <c r="B822" s="239">
        <v>44644</v>
      </c>
      <c r="C822" s="538"/>
      <c r="D822" s="538"/>
      <c r="E822" s="538"/>
      <c r="F822" s="538"/>
      <c r="G822" s="538"/>
      <c r="H822" s="155">
        <v>327</v>
      </c>
      <c r="I822" s="83"/>
      <c r="J822" s="151">
        <v>1495</v>
      </c>
      <c r="K822" s="152">
        <v>1.0080917060013486</v>
      </c>
      <c r="L822" s="151">
        <v>95</v>
      </c>
      <c r="M822" s="152">
        <v>1.0555555555555556</v>
      </c>
      <c r="N822" s="153">
        <v>1590</v>
      </c>
      <c r="O822" s="83"/>
      <c r="P822" s="83"/>
      <c r="Q822" s="151">
        <v>717</v>
      </c>
      <c r="R822" s="109">
        <f t="shared" ref="R822:R827" si="663">Q822/Q$68</f>
        <v>0.88886005881335417</v>
      </c>
      <c r="S822" s="151">
        <v>139</v>
      </c>
      <c r="T822" s="109">
        <f t="shared" ref="T822:T827" si="664">S822/S$68</f>
        <v>1.1768064579641662</v>
      </c>
      <c r="U822" s="104">
        <f t="shared" ref="U822:U827" si="665">Q822+S822</f>
        <v>856</v>
      </c>
      <c r="V822" s="151">
        <v>1</v>
      </c>
      <c r="W822" s="109">
        <f t="shared" ref="W822:W827" si="666">V822/$V$68</f>
        <v>0.26874999999999999</v>
      </c>
      <c r="X822" s="151">
        <v>10</v>
      </c>
      <c r="Y822" s="328"/>
      <c r="Z822" s="124">
        <f t="shared" ref="Z822:Z827" si="667">V822+X822</f>
        <v>11</v>
      </c>
      <c r="AA822" s="31"/>
      <c r="AB822" s="318">
        <v>1</v>
      </c>
      <c r="AC822" s="318">
        <v>29</v>
      </c>
      <c r="AD822" s="318">
        <v>14</v>
      </c>
      <c r="AE822" s="318">
        <v>-4</v>
      </c>
      <c r="AF822" s="318">
        <v>-3</v>
      </c>
      <c r="AG822" s="318">
        <v>6</v>
      </c>
    </row>
    <row r="823" spans="2:33" s="517" customFormat="1" ht="15" customHeight="1" x14ac:dyDescent="0.3">
      <c r="B823" s="239">
        <v>44645</v>
      </c>
      <c r="C823" s="538"/>
      <c r="D823" s="538"/>
      <c r="E823" s="538"/>
      <c r="F823" s="538"/>
      <c r="G823" s="538"/>
      <c r="H823" s="155">
        <v>371</v>
      </c>
      <c r="I823" s="83"/>
      <c r="J823" s="151">
        <v>1502</v>
      </c>
      <c r="K823" s="152">
        <v>1.0107671601615074</v>
      </c>
      <c r="L823" s="151">
        <v>96</v>
      </c>
      <c r="M823" s="152">
        <v>0.93203883495145634</v>
      </c>
      <c r="N823" s="153">
        <v>1598</v>
      </c>
      <c r="O823" s="83"/>
      <c r="P823" s="83"/>
      <c r="Q823" s="151">
        <v>512</v>
      </c>
      <c r="R823" s="109">
        <f t="shared" si="663"/>
        <v>0.63472294297411058</v>
      </c>
      <c r="S823" s="151">
        <v>96</v>
      </c>
      <c r="T823" s="109">
        <f t="shared" si="664"/>
        <v>0.81275841701122264</v>
      </c>
      <c r="U823" s="104">
        <f t="shared" si="665"/>
        <v>608</v>
      </c>
      <c r="V823" s="151">
        <v>1</v>
      </c>
      <c r="W823" s="109">
        <f t="shared" si="666"/>
        <v>0.26874999999999999</v>
      </c>
      <c r="X823" s="151">
        <v>7</v>
      </c>
      <c r="Y823" s="328"/>
      <c r="Z823" s="124">
        <f t="shared" si="667"/>
        <v>8</v>
      </c>
      <c r="AA823" s="31"/>
      <c r="AB823" s="318">
        <v>-3</v>
      </c>
      <c r="AC823" s="318">
        <v>30</v>
      </c>
      <c r="AD823" s="318">
        <v>12</v>
      </c>
      <c r="AE823" s="318">
        <v>-4</v>
      </c>
      <c r="AF823" s="318">
        <v>-3</v>
      </c>
      <c r="AG823" s="318">
        <v>6</v>
      </c>
    </row>
    <row r="824" spans="2:33" s="517" customFormat="1" ht="15" customHeight="1" x14ac:dyDescent="0.3">
      <c r="B824" s="239">
        <v>44646</v>
      </c>
      <c r="C824" s="538"/>
      <c r="D824" s="538"/>
      <c r="E824" s="538"/>
      <c r="F824" s="538"/>
      <c r="G824" s="538"/>
      <c r="H824" s="155">
        <v>360</v>
      </c>
      <c r="I824" s="83"/>
      <c r="J824" s="151">
        <v>924</v>
      </c>
      <c r="K824" s="152">
        <v>1.03125</v>
      </c>
      <c r="L824" s="151">
        <v>60</v>
      </c>
      <c r="M824" s="152">
        <v>1.0169491525423728</v>
      </c>
      <c r="N824" s="153">
        <v>984</v>
      </c>
      <c r="O824" s="83"/>
      <c r="P824" s="83"/>
      <c r="Q824" s="155">
        <v>0</v>
      </c>
      <c r="R824" s="114">
        <f t="shared" si="663"/>
        <v>0</v>
      </c>
      <c r="S824" s="155">
        <v>0</v>
      </c>
      <c r="T824" s="114">
        <f t="shared" si="664"/>
        <v>0</v>
      </c>
      <c r="U824" s="123">
        <f t="shared" si="665"/>
        <v>0</v>
      </c>
      <c r="V824" s="155">
        <v>0</v>
      </c>
      <c r="W824" s="114">
        <f t="shared" si="666"/>
        <v>0</v>
      </c>
      <c r="X824" s="155">
        <v>0</v>
      </c>
      <c r="Y824" s="156"/>
      <c r="Z824" s="124">
        <f t="shared" si="667"/>
        <v>0</v>
      </c>
      <c r="AA824" s="31"/>
      <c r="AB824" s="318">
        <v>-2</v>
      </c>
      <c r="AC824" s="318">
        <v>20</v>
      </c>
      <c r="AD824" s="318">
        <v>19</v>
      </c>
      <c r="AE824" s="318">
        <v>2</v>
      </c>
      <c r="AF824" s="318">
        <v>7</v>
      </c>
      <c r="AG824" s="318">
        <v>3</v>
      </c>
    </row>
    <row r="825" spans="2:33" s="517" customFormat="1" ht="15" customHeight="1" x14ac:dyDescent="0.3">
      <c r="B825" s="239">
        <v>44647</v>
      </c>
      <c r="C825" s="538"/>
      <c r="D825" s="538"/>
      <c r="E825" s="538"/>
      <c r="F825" s="538"/>
      <c r="G825" s="538"/>
      <c r="H825" s="155">
        <v>411</v>
      </c>
      <c r="I825" s="83"/>
      <c r="J825" s="151">
        <v>899</v>
      </c>
      <c r="K825" s="152">
        <v>1.0181200453001134</v>
      </c>
      <c r="L825" s="151">
        <v>38</v>
      </c>
      <c r="M825" s="152">
        <v>1.4615384615384615</v>
      </c>
      <c r="N825" s="153">
        <v>937</v>
      </c>
      <c r="O825" s="83"/>
      <c r="P825" s="83"/>
      <c r="Q825" s="155">
        <v>0</v>
      </c>
      <c r="R825" s="114">
        <f t="shared" si="663"/>
        <v>0</v>
      </c>
      <c r="S825" s="155">
        <v>0</v>
      </c>
      <c r="T825" s="114">
        <f t="shared" si="664"/>
        <v>0</v>
      </c>
      <c r="U825" s="123">
        <f t="shared" si="665"/>
        <v>0</v>
      </c>
      <c r="V825" s="155">
        <v>0</v>
      </c>
      <c r="W825" s="114">
        <f t="shared" si="666"/>
        <v>0</v>
      </c>
      <c r="X825" s="155">
        <v>0</v>
      </c>
      <c r="Y825" s="156"/>
      <c r="Z825" s="124">
        <f t="shared" si="667"/>
        <v>0</v>
      </c>
      <c r="AA825" s="31"/>
      <c r="AB825" s="318">
        <v>-7</v>
      </c>
      <c r="AC825" s="318">
        <v>14</v>
      </c>
      <c r="AD825" s="318">
        <v>17</v>
      </c>
      <c r="AE825" s="318">
        <v>2</v>
      </c>
      <c r="AF825" s="318">
        <v>6</v>
      </c>
      <c r="AG825" s="318">
        <v>4</v>
      </c>
    </row>
    <row r="826" spans="2:33" s="517" customFormat="1" ht="15" customHeight="1" x14ac:dyDescent="0.3">
      <c r="B826" s="239">
        <v>44648</v>
      </c>
      <c r="C826" s="538"/>
      <c r="D826" s="538"/>
      <c r="E826" s="538"/>
      <c r="F826" s="538"/>
      <c r="G826" s="538"/>
      <c r="H826" s="155">
        <v>366</v>
      </c>
      <c r="I826" s="83"/>
      <c r="J826" s="151">
        <v>1501</v>
      </c>
      <c r="K826" s="152">
        <v>1.0155615696887685</v>
      </c>
      <c r="L826" s="151">
        <v>87</v>
      </c>
      <c r="M826" s="152">
        <v>0.98863636363636365</v>
      </c>
      <c r="N826" s="153">
        <v>1588</v>
      </c>
      <c r="O826" s="83"/>
      <c r="P826" s="83"/>
      <c r="Q826" s="151">
        <v>801</v>
      </c>
      <c r="R826" s="109">
        <f t="shared" si="663"/>
        <v>0.99299429164504416</v>
      </c>
      <c r="S826" s="151">
        <v>155</v>
      </c>
      <c r="T826" s="109">
        <f t="shared" si="664"/>
        <v>1.3122661941327032</v>
      </c>
      <c r="U826" s="104">
        <f t="shared" si="665"/>
        <v>956</v>
      </c>
      <c r="V826" s="151">
        <v>1</v>
      </c>
      <c r="W826" s="109">
        <f t="shared" si="666"/>
        <v>0.26874999999999999</v>
      </c>
      <c r="X826" s="151">
        <v>3</v>
      </c>
      <c r="Y826" s="328"/>
      <c r="Z826" s="124">
        <f t="shared" si="667"/>
        <v>4</v>
      </c>
      <c r="AA826" s="31"/>
    </row>
    <row r="827" spans="2:33" s="517" customFormat="1" ht="15" customHeight="1" x14ac:dyDescent="0.3">
      <c r="B827" s="239">
        <v>44649</v>
      </c>
      <c r="C827" s="538"/>
      <c r="D827" s="538"/>
      <c r="E827" s="538"/>
      <c r="F827" s="538"/>
      <c r="G827" s="538"/>
      <c r="H827" s="155">
        <v>334</v>
      </c>
      <c r="I827" s="83"/>
      <c r="J827" s="151">
        <v>1501</v>
      </c>
      <c r="K827" s="152">
        <v>1.013504388926401</v>
      </c>
      <c r="L827" s="151">
        <v>107</v>
      </c>
      <c r="M827" s="152">
        <v>0.97272727272727277</v>
      </c>
      <c r="N827" s="153">
        <v>1608</v>
      </c>
      <c r="O827" s="83"/>
      <c r="P827" s="83"/>
      <c r="Q827" s="151">
        <v>1125</v>
      </c>
      <c r="R827" s="109">
        <f t="shared" si="663"/>
        <v>1.3946549039958485</v>
      </c>
      <c r="S827" s="151">
        <v>243</v>
      </c>
      <c r="T827" s="109">
        <f t="shared" si="664"/>
        <v>2.0572947430596575</v>
      </c>
      <c r="U827" s="104">
        <f t="shared" si="665"/>
        <v>1368</v>
      </c>
      <c r="V827" s="151">
        <v>0</v>
      </c>
      <c r="W827" s="109">
        <f t="shared" si="666"/>
        <v>0</v>
      </c>
      <c r="X827" s="151">
        <v>11</v>
      </c>
      <c r="Y827" s="328"/>
      <c r="Z827" s="124">
        <f t="shared" si="667"/>
        <v>11</v>
      </c>
      <c r="AA827" s="31"/>
    </row>
    <row r="828" spans="2:33" s="517" customFormat="1" ht="15" customHeight="1" x14ac:dyDescent="0.3">
      <c r="B828" s="239">
        <v>44650</v>
      </c>
      <c r="C828" s="533"/>
      <c r="D828" s="533"/>
      <c r="E828" s="533"/>
      <c r="F828" s="533"/>
      <c r="G828" s="533"/>
      <c r="H828" s="155">
        <v>370</v>
      </c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31"/>
      <c r="X828" s="31"/>
      <c r="Y828" s="31"/>
      <c r="Z828" s="31"/>
      <c r="AA828" s="31"/>
    </row>
    <row r="829" spans="2:33" s="517" customFormat="1" ht="15" customHeight="1" x14ac:dyDescent="0.3">
      <c r="B829" s="537"/>
      <c r="C829" s="537"/>
      <c r="D829" s="537"/>
      <c r="E829" s="537"/>
      <c r="F829" s="537"/>
      <c r="G829" s="537"/>
      <c r="H829" s="537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31"/>
      <c r="X829" s="31"/>
      <c r="Y829" s="31"/>
      <c r="Z829" s="31"/>
      <c r="AA829" s="31"/>
    </row>
    <row r="830" spans="2:33" ht="15" customHeight="1" x14ac:dyDescent="0.3">
      <c r="B830" s="548" t="s">
        <v>319</v>
      </c>
      <c r="C830" s="548"/>
      <c r="D830" s="548"/>
      <c r="E830" s="548"/>
      <c r="F830" s="548"/>
      <c r="G830" s="548"/>
      <c r="H830" s="548"/>
      <c r="I830" s="83"/>
      <c r="J830" s="84" t="s">
        <v>35</v>
      </c>
      <c r="K830" s="84"/>
      <c r="L830" s="84"/>
      <c r="M830" s="84"/>
      <c r="N830" s="31"/>
      <c r="O830" s="31"/>
      <c r="P830" s="31"/>
      <c r="Q830" s="31"/>
      <c r="R830" s="31"/>
      <c r="S830" s="31"/>
      <c r="T830" s="31"/>
      <c r="U830" s="31"/>
      <c r="V830" s="129"/>
      <c r="W830" s="31"/>
      <c r="X830" s="31"/>
      <c r="Y830" s="31"/>
      <c r="Z830" s="31"/>
      <c r="AA830" s="31"/>
      <c r="AB830" s="31"/>
    </row>
    <row r="831" spans="2:33" ht="15" customHeight="1" x14ac:dyDescent="0.3">
      <c r="B831" s="548"/>
      <c r="C831" s="548"/>
      <c r="D831" s="548"/>
      <c r="E831" s="548"/>
      <c r="F831" s="548"/>
      <c r="G831" s="548"/>
      <c r="H831" s="548"/>
      <c r="I831" s="83"/>
      <c r="J831" s="133" t="s">
        <v>36</v>
      </c>
      <c r="K831" s="125"/>
      <c r="L831" s="125"/>
      <c r="M831" s="125"/>
      <c r="N831" s="125"/>
      <c r="O831" s="125"/>
      <c r="P831" s="130"/>
      <c r="Q831" s="130"/>
      <c r="R831" s="130"/>
      <c r="S831" s="130"/>
      <c r="T831" s="130"/>
      <c r="U831" s="130"/>
      <c r="V831" s="137"/>
      <c r="W831" s="130"/>
      <c r="X831" s="130"/>
      <c r="Y831" s="130"/>
      <c r="Z831" s="130"/>
      <c r="AA831" s="130"/>
      <c r="AB831" s="130"/>
    </row>
    <row r="832" spans="2:33" ht="15" customHeight="1" x14ac:dyDescent="0.3">
      <c r="B832" s="125"/>
      <c r="C832" s="125"/>
      <c r="D832" s="125"/>
      <c r="E832" s="125"/>
      <c r="F832" s="125"/>
      <c r="G832" s="125"/>
      <c r="H832" s="125"/>
      <c r="I832" s="83"/>
      <c r="J832" s="130" t="s">
        <v>276</v>
      </c>
      <c r="K832" s="130"/>
      <c r="L832" s="130"/>
      <c r="M832" s="125"/>
      <c r="N832" s="125"/>
      <c r="O832" s="125"/>
      <c r="P832" s="130"/>
      <c r="Q832" s="130"/>
      <c r="R832" s="130"/>
      <c r="S832" s="130"/>
      <c r="T832" s="130"/>
      <c r="U832" s="130"/>
      <c r="V832" s="130"/>
      <c r="W832" s="130"/>
      <c r="X832" s="130"/>
      <c r="Y832" s="130"/>
      <c r="Z832" s="130"/>
      <c r="AA832" s="130"/>
      <c r="AB832" s="130"/>
    </row>
    <row r="833" spans="2:34" ht="15" customHeight="1" x14ac:dyDescent="0.3">
      <c r="B833" s="126" t="s">
        <v>25</v>
      </c>
      <c r="C833" s="127"/>
      <c r="D833" s="127"/>
      <c r="E833" s="127"/>
      <c r="F833" s="127"/>
      <c r="G833" s="127"/>
      <c r="H833" s="127"/>
      <c r="I833" s="51"/>
      <c r="J833" s="133" t="s">
        <v>37</v>
      </c>
      <c r="K833" s="130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  <c r="AA833" s="131"/>
      <c r="AB833" s="131"/>
    </row>
    <row r="834" spans="2:34" x14ac:dyDescent="0.3">
      <c r="B834" s="128" t="s">
        <v>165</v>
      </c>
      <c r="C834" s="127"/>
      <c r="D834" s="127"/>
      <c r="E834" s="127"/>
      <c r="F834" s="127"/>
      <c r="G834" s="127"/>
      <c r="H834" s="127"/>
      <c r="I834" s="51"/>
      <c r="J834" s="132" t="s">
        <v>332</v>
      </c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  <c r="AA834" s="131"/>
      <c r="AB834" s="131"/>
    </row>
    <row r="835" spans="2:34" x14ac:dyDescent="0.3">
      <c r="B835" s="128" t="s">
        <v>333</v>
      </c>
      <c r="C835" s="127"/>
      <c r="D835" s="127"/>
      <c r="E835" s="127"/>
      <c r="F835" s="127"/>
      <c r="G835" s="127"/>
      <c r="H835" s="127"/>
      <c r="I835" s="51"/>
      <c r="J835" s="133" t="s">
        <v>38</v>
      </c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0"/>
      <c r="Z835" s="130"/>
      <c r="AA835" s="130"/>
      <c r="AB835" s="130"/>
    </row>
    <row r="836" spans="2:34" ht="15" customHeight="1" x14ac:dyDescent="0.3">
      <c r="B836" s="128" t="s">
        <v>166</v>
      </c>
      <c r="C836" s="127"/>
      <c r="D836" s="127"/>
      <c r="E836" s="127"/>
      <c r="F836" s="127"/>
      <c r="G836" s="127"/>
      <c r="H836" s="127"/>
      <c r="I836" s="51"/>
      <c r="J836" s="540" t="s">
        <v>317</v>
      </c>
      <c r="K836" s="540"/>
      <c r="L836" s="540"/>
      <c r="M836" s="540"/>
      <c r="N836" s="540"/>
      <c r="O836" s="540"/>
      <c r="P836" s="540"/>
      <c r="Q836" s="540"/>
      <c r="R836" s="540"/>
      <c r="S836" s="540"/>
      <c r="T836" s="540"/>
      <c r="U836" s="540"/>
      <c r="V836" s="540"/>
      <c r="W836" s="540"/>
      <c r="X836" s="540"/>
      <c r="Y836" s="540"/>
      <c r="Z836" s="540"/>
      <c r="AA836" s="540"/>
      <c r="AB836" s="540"/>
      <c r="AC836" s="81"/>
      <c r="AD836" s="81"/>
      <c r="AE836" s="81"/>
      <c r="AF836" s="81"/>
      <c r="AG836" s="81"/>
      <c r="AH836" s="81"/>
    </row>
    <row r="837" spans="2:34" x14ac:dyDescent="0.3">
      <c r="B837" s="128" t="s">
        <v>167</v>
      </c>
      <c r="C837" s="127"/>
      <c r="D837" s="127"/>
      <c r="E837" s="127"/>
      <c r="F837" s="127"/>
      <c r="G837" s="127"/>
      <c r="H837" s="127"/>
      <c r="I837" s="51"/>
      <c r="J837" s="540"/>
      <c r="K837" s="540"/>
      <c r="L837" s="540"/>
      <c r="M837" s="540"/>
      <c r="N837" s="540"/>
      <c r="O837" s="540"/>
      <c r="P837" s="540"/>
      <c r="Q837" s="540"/>
      <c r="R837" s="540"/>
      <c r="S837" s="540"/>
      <c r="T837" s="540"/>
      <c r="U837" s="540"/>
      <c r="V837" s="540"/>
      <c r="W837" s="540"/>
      <c r="X837" s="540"/>
      <c r="Y837" s="540"/>
      <c r="Z837" s="540"/>
      <c r="AA837" s="540"/>
      <c r="AB837" s="540"/>
      <c r="AC837" s="81"/>
      <c r="AD837" s="81"/>
      <c r="AE837" s="81"/>
      <c r="AF837" s="81"/>
      <c r="AG837" s="81"/>
      <c r="AH837" s="81"/>
    </row>
    <row r="838" spans="2:34" x14ac:dyDescent="0.3">
      <c r="B838" s="128" t="s">
        <v>168</v>
      </c>
      <c r="C838" s="128"/>
      <c r="D838" s="128"/>
      <c r="E838" s="128"/>
      <c r="F838" s="128"/>
      <c r="G838" s="128"/>
      <c r="H838" s="128"/>
      <c r="I838" s="82"/>
      <c r="J838" s="540"/>
      <c r="K838" s="540"/>
      <c r="L838" s="540"/>
      <c r="M838" s="540"/>
      <c r="N838" s="540"/>
      <c r="O838" s="540"/>
      <c r="P838" s="540"/>
      <c r="Q838" s="540"/>
      <c r="R838" s="540"/>
      <c r="S838" s="540"/>
      <c r="T838" s="540"/>
      <c r="U838" s="540"/>
      <c r="V838" s="540"/>
      <c r="W838" s="540"/>
      <c r="X838" s="540"/>
      <c r="Y838" s="540"/>
      <c r="Z838" s="540"/>
      <c r="AA838" s="540"/>
      <c r="AB838" s="540"/>
    </row>
    <row r="839" spans="2:34" ht="15" customHeight="1" x14ac:dyDescent="0.3">
      <c r="B839" s="128" t="s">
        <v>169</v>
      </c>
      <c r="C839" s="31"/>
      <c r="D839" s="31"/>
      <c r="E839" s="31"/>
      <c r="F839" s="31"/>
      <c r="G839" s="31"/>
      <c r="H839" s="31"/>
      <c r="J839" s="133" t="s">
        <v>163</v>
      </c>
      <c r="K839" s="131"/>
      <c r="L839" s="131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0"/>
      <c r="Z839" s="130"/>
      <c r="AA839" s="130"/>
      <c r="AB839" s="130"/>
    </row>
    <row r="840" spans="2:34" ht="43.5" customHeight="1" x14ac:dyDescent="0.3">
      <c r="B840" s="31"/>
      <c r="C840" s="31"/>
      <c r="D840" s="31"/>
      <c r="E840" s="31"/>
      <c r="F840" s="31"/>
      <c r="G840" s="31"/>
      <c r="H840" s="31"/>
      <c r="J840" s="540" t="s">
        <v>316</v>
      </c>
      <c r="K840" s="540"/>
      <c r="L840" s="540"/>
      <c r="M840" s="540"/>
      <c r="N840" s="540"/>
      <c r="O840" s="540"/>
      <c r="P840" s="540"/>
      <c r="Q840" s="540"/>
      <c r="R840" s="540"/>
      <c r="S840" s="540"/>
      <c r="T840" s="540"/>
      <c r="U840" s="540"/>
      <c r="V840" s="540"/>
      <c r="W840" s="540"/>
      <c r="X840" s="540"/>
      <c r="Y840" s="540"/>
      <c r="Z840" s="540"/>
      <c r="AA840" s="540"/>
      <c r="AB840" s="134"/>
    </row>
    <row r="841" spans="2:34" ht="15" customHeight="1" x14ac:dyDescent="0.3">
      <c r="J841" s="53" t="s">
        <v>97</v>
      </c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</row>
    <row r="842" spans="2:34" x14ac:dyDescent="0.3">
      <c r="J842" s="162"/>
      <c r="K842" s="31"/>
      <c r="L842" s="132" t="s">
        <v>98</v>
      </c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</row>
    <row r="843" spans="2:34" x14ac:dyDescent="0.3">
      <c r="J843" s="135"/>
      <c r="K843" s="31"/>
      <c r="L843" s="132" t="s">
        <v>33</v>
      </c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</row>
    <row r="844" spans="2:34" x14ac:dyDescent="0.3">
      <c r="J844" s="136"/>
      <c r="K844" s="31"/>
      <c r="L844" s="132" t="s">
        <v>34</v>
      </c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836:AB838"/>
    <mergeCell ref="J840:AA840"/>
    <mergeCell ref="H4:O4"/>
    <mergeCell ref="C6:D6"/>
    <mergeCell ref="J6:O6"/>
    <mergeCell ref="B830:H831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L100:L827 J100:J827 V819:V823 X819:X823 X826:X827 V826:V827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28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27 Q826:Q827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24"/>
  <sheetViews>
    <sheetView showGridLines="0" zoomScale="90" zoomScaleNormal="90" workbookViewId="0">
      <selection activeCell="A22" sqref="A22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9.1093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95" t="s">
        <v>283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5"/>
      <c r="R2" s="595"/>
      <c r="S2" s="595"/>
      <c r="T2" s="595"/>
      <c r="U2" s="595"/>
      <c r="V2" s="595"/>
      <c r="W2" s="595"/>
      <c r="X2" s="595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97" t="s">
        <v>278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8"/>
      <c r="O4" s="598"/>
      <c r="P4" s="598"/>
      <c r="Q4" s="598"/>
      <c r="R4" s="598"/>
      <c r="S4" s="598"/>
      <c r="T4" s="598"/>
      <c r="U4" s="598"/>
      <c r="V4" s="598"/>
      <c r="X4" s="138"/>
      <c r="Y4" s="597" t="s">
        <v>322</v>
      </c>
      <c r="Z4" s="598"/>
      <c r="AA4" s="598"/>
      <c r="AB4" s="598"/>
      <c r="AC4" s="598"/>
      <c r="AD4" s="598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99" t="s">
        <v>323</v>
      </c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599"/>
      <c r="P6" s="599"/>
      <c r="Q6" s="599"/>
      <c r="R6" s="599"/>
      <c r="S6" s="599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320</v>
      </c>
      <c r="AD6" s="82" t="s">
        <v>321</v>
      </c>
    </row>
    <row r="7" spans="1:30" ht="15" customHeight="1" x14ac:dyDescent="0.3">
      <c r="A7" s="309"/>
      <c r="B7" s="309"/>
      <c r="D7" s="599"/>
      <c r="E7" s="599"/>
      <c r="F7" s="599"/>
      <c r="G7" s="599"/>
      <c r="H7" s="599"/>
      <c r="I7" s="599"/>
      <c r="J7" s="599"/>
      <c r="K7" s="599"/>
      <c r="L7" s="599"/>
      <c r="M7" s="599"/>
      <c r="N7" s="599"/>
      <c r="O7" s="599"/>
      <c r="P7" s="599"/>
      <c r="Q7" s="599"/>
      <c r="R7" s="599"/>
      <c r="S7" s="599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99"/>
      <c r="S8" s="599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  <c r="P9" s="599"/>
      <c r="Q9" s="599"/>
      <c r="R9" s="599"/>
      <c r="S9" s="599"/>
      <c r="T9" s="320"/>
      <c r="U9" s="320"/>
      <c r="V9" s="320"/>
      <c r="W9" s="320"/>
      <c r="Y9" s="518">
        <v>43831</v>
      </c>
      <c r="Z9" s="519">
        <v>2.6443501858890346</v>
      </c>
      <c r="AA9" s="519">
        <v>0.58501222479197634</v>
      </c>
      <c r="AB9" s="519">
        <v>-2.6340061006556681</v>
      </c>
      <c r="AC9" s="519">
        <v>-1.4991216076095384</v>
      </c>
      <c r="AD9" s="519">
        <v>4.9089670488310366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8" t="s">
        <v>173</v>
      </c>
      <c r="Z10" s="519">
        <v>1.0800144842559547</v>
      </c>
      <c r="AA10" s="519">
        <v>1.2434430229508631</v>
      </c>
      <c r="AB10" s="519">
        <v>-2.6340061006556681</v>
      </c>
      <c r="AC10" s="519">
        <v>3.5795091286942977</v>
      </c>
      <c r="AD10" s="519">
        <v>5.2872396383556515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8" t="s">
        <v>173</v>
      </c>
      <c r="Z11" s="519">
        <v>-1.9231805930936181</v>
      </c>
      <c r="AA11" s="519">
        <v>0.99568600616669245</v>
      </c>
      <c r="AB11" s="519">
        <v>-2.6340061006556681</v>
      </c>
      <c r="AC11" s="519">
        <v>4.255891101634262</v>
      </c>
      <c r="AD11" s="519">
        <v>5.3141413858962734</v>
      </c>
    </row>
    <row r="12" spans="1:30" x14ac:dyDescent="0.3">
      <c r="A12" s="309"/>
      <c r="B12" s="309"/>
      <c r="C12" s="309"/>
      <c r="D12" s="309"/>
      <c r="Y12" s="518" t="s">
        <v>173</v>
      </c>
      <c r="Z12" s="519">
        <v>-1.9855876481782104</v>
      </c>
      <c r="AA12" s="519">
        <v>0.33151136761454275</v>
      </c>
      <c r="AB12" s="519">
        <v>-2.6340061006556681</v>
      </c>
      <c r="AC12" s="519">
        <v>6.2015554954652856</v>
      </c>
      <c r="AD12" s="519">
        <v>6.4858706474170971</v>
      </c>
    </row>
    <row r="13" spans="1:30" x14ac:dyDescent="0.3">
      <c r="A13" s="309"/>
      <c r="B13" s="309"/>
      <c r="C13" s="309"/>
      <c r="D13" s="309"/>
      <c r="Y13" s="518" t="s">
        <v>173</v>
      </c>
      <c r="Z13" s="519">
        <v>1.9412291689253047</v>
      </c>
      <c r="AA13" s="519">
        <v>8.6748653005921009E-2</v>
      </c>
      <c r="AB13" s="519">
        <v>-2.6340061006556681</v>
      </c>
      <c r="AC13" s="519">
        <v>9.6898992719613091</v>
      </c>
      <c r="AD13" s="519">
        <v>7.9768211309464476</v>
      </c>
    </row>
    <row r="14" spans="1:30" x14ac:dyDescent="0.3">
      <c r="Y14" s="518" t="s">
        <v>173</v>
      </c>
      <c r="Z14" s="519">
        <v>1.0167001788844772</v>
      </c>
      <c r="AA14" s="519">
        <v>0.44316457925012692</v>
      </c>
      <c r="AB14" s="519">
        <v>-2.6340061006556681</v>
      </c>
      <c r="AC14" s="519">
        <v>10.666720713130445</v>
      </c>
      <c r="AD14" s="519">
        <v>8.9137165485112</v>
      </c>
    </row>
    <row r="15" spans="1:30" x14ac:dyDescent="0.3">
      <c r="Y15" s="518" t="s">
        <v>173</v>
      </c>
      <c r="Z15" s="519">
        <v>-0.45294620338114311</v>
      </c>
      <c r="AA15" s="519">
        <v>0.89989531244164866</v>
      </c>
      <c r="AB15" s="519">
        <v>-2.6340061006556681</v>
      </c>
      <c r="AC15" s="519">
        <v>12.506640428643621</v>
      </c>
      <c r="AD15" s="519">
        <v>9.3139594107285717</v>
      </c>
    </row>
    <row r="16" spans="1:30" x14ac:dyDescent="0.3">
      <c r="Y16" s="518" t="s">
        <v>173</v>
      </c>
      <c r="Z16" s="519">
        <v>0.93101118362868207</v>
      </c>
      <c r="AA16" s="519">
        <v>1.5070613835000077</v>
      </c>
      <c r="AB16" s="519">
        <v>-2.6340061006556681</v>
      </c>
      <c r="AC16" s="519">
        <v>8.9375317770959128</v>
      </c>
      <c r="AD16" s="519">
        <v>9.8318922651896639</v>
      </c>
    </row>
    <row r="17" spans="25:30" x14ac:dyDescent="0.3">
      <c r="Y17" s="518" t="s">
        <v>173</v>
      </c>
      <c r="Z17" s="519">
        <v>3.5749259679653962</v>
      </c>
      <c r="AA17" s="519">
        <v>1.6461507976096583</v>
      </c>
      <c r="AB17" s="519">
        <v>-2.6340061006556681</v>
      </c>
      <c r="AC17" s="519">
        <v>10.137777051647561</v>
      </c>
      <c r="AD17" s="519">
        <v>9.7523067316603953</v>
      </c>
    </row>
    <row r="18" spans="25:30" x14ac:dyDescent="0.3">
      <c r="Y18" s="518" t="s">
        <v>173</v>
      </c>
      <c r="Z18" s="519">
        <v>1.2739345392470338</v>
      </c>
      <c r="AA18" s="519">
        <v>1.8969096322881411</v>
      </c>
      <c r="AB18" s="519">
        <v>-2.6340061006556681</v>
      </c>
      <c r="AC18" s="519">
        <v>7.0575911371558675</v>
      </c>
      <c r="AD18" s="519">
        <v>9.7108515760832983</v>
      </c>
    </row>
    <row r="19" spans="25:30" x14ac:dyDescent="0.3">
      <c r="Y19" s="518" t="s">
        <v>173</v>
      </c>
      <c r="Z19" s="519">
        <v>2.2645748492303039</v>
      </c>
      <c r="AA19" s="519">
        <v>2.1030838132829253</v>
      </c>
      <c r="AB19" s="519">
        <v>-2.6340061006556681</v>
      </c>
      <c r="AC19" s="519">
        <v>9.827085476692929</v>
      </c>
      <c r="AD19" s="519">
        <v>9.0571212155883867</v>
      </c>
    </row>
    <row r="20" spans="25:30" x14ac:dyDescent="0.3">
      <c r="Y20" s="518" t="s">
        <v>173</v>
      </c>
      <c r="Z20" s="519">
        <v>2.9148550676928582</v>
      </c>
      <c r="AA20" s="519">
        <v>2.1944941336263057</v>
      </c>
      <c r="AB20" s="519">
        <v>-2.6340061006556681</v>
      </c>
      <c r="AC20" s="519">
        <v>9.1328005372564292</v>
      </c>
      <c r="AD20" s="519">
        <v>8.749876846249153</v>
      </c>
    </row>
    <row r="21" spans="25:30" x14ac:dyDescent="0.3">
      <c r="Y21" s="518" t="s">
        <v>173</v>
      </c>
      <c r="Z21" s="519">
        <v>2.7720120216338571</v>
      </c>
      <c r="AA21" s="519">
        <v>1.9456393159846708</v>
      </c>
      <c r="AB21" s="519">
        <v>-2.6340061006556681</v>
      </c>
      <c r="AC21" s="519">
        <v>10.376534624090766</v>
      </c>
      <c r="AD21" s="519">
        <v>7.8397055567457459</v>
      </c>
    </row>
    <row r="22" spans="25:30" x14ac:dyDescent="0.3">
      <c r="Y22" s="518" t="s">
        <v>173</v>
      </c>
      <c r="Z22" s="519">
        <v>0.9902730635823449</v>
      </c>
      <c r="AA22" s="519">
        <v>1.782192598792431</v>
      </c>
      <c r="AB22" s="519">
        <v>-2.6340061006556681</v>
      </c>
      <c r="AC22" s="519">
        <v>7.9305279051792468</v>
      </c>
      <c r="AD22" s="519">
        <v>7.6688075619391549</v>
      </c>
    </row>
    <row r="23" spans="25:30" x14ac:dyDescent="0.3">
      <c r="Y23" s="518" t="s">
        <v>173</v>
      </c>
      <c r="Z23" s="519">
        <v>1.5708834260323457</v>
      </c>
      <c r="AA23" s="519">
        <v>1.3993208747389125</v>
      </c>
      <c r="AB23" s="519">
        <v>-2.6340061006556681</v>
      </c>
      <c r="AC23" s="519">
        <v>6.7868211917212733</v>
      </c>
      <c r="AD23" s="519">
        <v>6.968958295878017</v>
      </c>
    </row>
    <row r="24" spans="25:30" x14ac:dyDescent="0.3">
      <c r="Y24" s="518" t="s">
        <v>173</v>
      </c>
      <c r="Z24" s="519">
        <v>1.8329422444739505</v>
      </c>
      <c r="AA24" s="519">
        <v>1.2462107874896378</v>
      </c>
      <c r="AB24" s="519">
        <v>-2.6340061006556681</v>
      </c>
      <c r="AC24" s="519">
        <v>3.7665780251237067</v>
      </c>
      <c r="AD24" s="519">
        <v>6.8963736838745922</v>
      </c>
    </row>
    <row r="25" spans="25:30" x14ac:dyDescent="0.3">
      <c r="Y25" s="518" t="s">
        <v>173</v>
      </c>
      <c r="Z25" s="519">
        <v>0.129807518901355</v>
      </c>
      <c r="AA25" s="519">
        <v>1.5618683276398824</v>
      </c>
      <c r="AB25" s="519">
        <v>-2.6340061006556681</v>
      </c>
      <c r="AC25" s="519">
        <v>5.8613051735097343</v>
      </c>
      <c r="AD25" s="519">
        <v>6.2115009551235101</v>
      </c>
    </row>
    <row r="26" spans="25:30" x14ac:dyDescent="0.3">
      <c r="Y26" s="518" t="s">
        <v>173</v>
      </c>
      <c r="Z26" s="519">
        <v>-0.41552721914432467</v>
      </c>
      <c r="AA26" s="519">
        <v>1.6816226618993366</v>
      </c>
      <c r="AB26" s="519">
        <v>-2.6340061006556681</v>
      </c>
      <c r="AC26" s="519">
        <v>4.9281406142649615</v>
      </c>
      <c r="AD26" s="519">
        <v>5.754454505027196</v>
      </c>
    </row>
    <row r="27" spans="25:30" x14ac:dyDescent="0.3">
      <c r="Y27" s="518" t="s">
        <v>173</v>
      </c>
      <c r="Z27" s="519">
        <v>1.8430844569479352</v>
      </c>
      <c r="AA27" s="519">
        <v>1.6063755749804878</v>
      </c>
      <c r="AB27" s="519">
        <v>-2.6340061006556681</v>
      </c>
      <c r="AC27" s="519">
        <v>8.6247082532324555</v>
      </c>
      <c r="AD27" s="519">
        <v>5.599183104009092</v>
      </c>
    </row>
    <row r="28" spans="25:30" x14ac:dyDescent="0.3">
      <c r="Y28" s="518" t="s">
        <v>173</v>
      </c>
      <c r="Z28" s="519">
        <v>4.9816148026855709</v>
      </c>
      <c r="AA28" s="519">
        <v>1.8371042245535809</v>
      </c>
      <c r="AB28" s="519">
        <v>-2.6340061006556681</v>
      </c>
      <c r="AC28" s="519">
        <v>5.5824255228331907</v>
      </c>
      <c r="AD28" s="519">
        <v>5.9143116284470176</v>
      </c>
    </row>
    <row r="29" spans="25:30" x14ac:dyDescent="0.3">
      <c r="Y29" s="518" t="s">
        <v>173</v>
      </c>
      <c r="Z29" s="519">
        <v>1.828553403398522</v>
      </c>
      <c r="AA29" s="519">
        <v>2.3978322581526013</v>
      </c>
      <c r="AB29" s="519">
        <v>-2.6340061006556681</v>
      </c>
      <c r="AC29" s="519">
        <v>4.7312027545050483</v>
      </c>
      <c r="AD29" s="519">
        <v>5.8269008891975274</v>
      </c>
    </row>
    <row r="30" spans="25:30" x14ac:dyDescent="0.3">
      <c r="Y30" s="518" t="s">
        <v>173</v>
      </c>
      <c r="Z30" s="519">
        <v>1.0441538176004066</v>
      </c>
      <c r="AA30" s="519">
        <v>3.0731100690377313</v>
      </c>
      <c r="AB30" s="519">
        <v>-2.6340061006556681</v>
      </c>
      <c r="AC30" s="519">
        <v>5.6999213845945462</v>
      </c>
      <c r="AD30" s="519">
        <v>5.8242163493449839</v>
      </c>
    </row>
    <row r="31" spans="25:30" x14ac:dyDescent="0.3">
      <c r="Y31" s="518" t="s">
        <v>173</v>
      </c>
      <c r="Z31" s="519">
        <v>3.4480427914855998</v>
      </c>
      <c r="AA31" s="519">
        <v>3.5373868603185166</v>
      </c>
      <c r="AB31" s="519">
        <v>-2.6340061006556681</v>
      </c>
      <c r="AC31" s="519">
        <v>5.9724776961891877</v>
      </c>
      <c r="AD31" s="519">
        <v>5.5054208883207139</v>
      </c>
    </row>
    <row r="32" spans="25:30" x14ac:dyDescent="0.3">
      <c r="Y32" s="518" t="s">
        <v>173</v>
      </c>
      <c r="Z32" s="519">
        <v>4.0549037540944974</v>
      </c>
      <c r="AA32" s="519">
        <v>3.2685263133931963</v>
      </c>
      <c r="AB32" s="519">
        <v>-2.6340061006556681</v>
      </c>
      <c r="AC32" s="519">
        <v>5.2494299987633042</v>
      </c>
      <c r="AD32" s="519">
        <v>5.301772198843123</v>
      </c>
    </row>
    <row r="33" spans="1:30" x14ac:dyDescent="0.3">
      <c r="Y33" s="518" t="s">
        <v>173</v>
      </c>
      <c r="Z33" s="519">
        <v>4.3114174570515873</v>
      </c>
      <c r="AA33" s="519">
        <v>3.1068236585426847</v>
      </c>
      <c r="AB33" s="519">
        <v>-2.6340061006556681</v>
      </c>
      <c r="AC33" s="519">
        <v>4.9093488352971519</v>
      </c>
      <c r="AD33" s="519">
        <v>5.3937439054921912</v>
      </c>
    </row>
    <row r="34" spans="1:30" x14ac:dyDescent="0.3">
      <c r="Y34" s="518" t="s">
        <v>173</v>
      </c>
      <c r="Z34" s="519">
        <v>5.093021995913432</v>
      </c>
      <c r="AA34" s="519">
        <v>3.2269169328707892</v>
      </c>
      <c r="AB34" s="519">
        <v>-2.6340061006556681</v>
      </c>
      <c r="AC34" s="519">
        <v>6.3931400260625679</v>
      </c>
      <c r="AD34" s="519">
        <v>5.6401773129840409</v>
      </c>
    </row>
    <row r="35" spans="1:30" x14ac:dyDescent="0.3">
      <c r="D35" s="98" t="s">
        <v>282</v>
      </c>
      <c r="Y35" s="518" t="s">
        <v>173</v>
      </c>
      <c r="Z35" s="519">
        <v>3.0995909742083292</v>
      </c>
      <c r="AA35" s="519">
        <v>3.182337136455633</v>
      </c>
      <c r="AB35" s="519">
        <v>-2.6340061006556681</v>
      </c>
      <c r="AC35" s="519">
        <v>4.156884696490053</v>
      </c>
      <c r="AD35" s="519">
        <v>5.5957143628995949</v>
      </c>
    </row>
    <row r="36" spans="1:30" x14ac:dyDescent="0.3">
      <c r="Y36" s="518" t="s">
        <v>173</v>
      </c>
      <c r="Z36" s="519">
        <v>0.69663481944494077</v>
      </c>
      <c r="AA36" s="519">
        <v>2.8025095205857133</v>
      </c>
      <c r="AB36" s="519">
        <v>-2.6340061006556681</v>
      </c>
      <c r="AC36" s="519">
        <v>5.3750047010485247</v>
      </c>
      <c r="AD36" s="519">
        <v>5.5633899019020765</v>
      </c>
    </row>
    <row r="37" spans="1:30" ht="18" x14ac:dyDescent="0.3">
      <c r="C37" s="596" t="s">
        <v>246</v>
      </c>
      <c r="D37" s="596"/>
      <c r="E37" s="596"/>
      <c r="F37" s="596"/>
      <c r="G37" s="596"/>
      <c r="H37" s="596"/>
      <c r="I37" s="596"/>
      <c r="J37" s="596"/>
      <c r="K37" s="596"/>
      <c r="L37" s="596"/>
      <c r="M37" s="596"/>
      <c r="N37" s="596"/>
      <c r="O37" s="596"/>
      <c r="P37" s="596"/>
      <c r="Q37" s="596"/>
      <c r="Y37" s="518" t="s">
        <v>173</v>
      </c>
      <c r="Z37" s="519">
        <v>1.8848067378971374</v>
      </c>
      <c r="AA37" s="519">
        <v>2.3923132984196953</v>
      </c>
      <c r="AB37" s="519">
        <v>-2.6340061006556681</v>
      </c>
      <c r="AC37" s="519">
        <v>7.4249552370374943</v>
      </c>
      <c r="AD37" s="519">
        <v>5.6621841418680772</v>
      </c>
    </row>
    <row r="38" spans="1:30" x14ac:dyDescent="0.3">
      <c r="C38" s="309"/>
      <c r="D38" s="309"/>
      <c r="Y38" s="518" t="s">
        <v>173</v>
      </c>
      <c r="Z38" s="519">
        <v>3.1359842165795087</v>
      </c>
      <c r="AA38" s="519">
        <v>1.4204562957668407</v>
      </c>
      <c r="AB38" s="519">
        <v>-2.6340061006556681</v>
      </c>
      <c r="AC38" s="519">
        <v>5.6612370455980709</v>
      </c>
      <c r="AD38" s="519">
        <v>5.5129511842158463</v>
      </c>
    </row>
    <row r="39" spans="1:30" ht="15.75" customHeight="1" thickBot="1" x14ac:dyDescent="0.35">
      <c r="A39" s="309"/>
      <c r="C39" s="585" t="s">
        <v>99</v>
      </c>
      <c r="D39" s="588" t="s">
        <v>273</v>
      </c>
      <c r="E39" s="589"/>
      <c r="F39" s="589"/>
      <c r="G39" s="590"/>
      <c r="H39" s="591" t="s">
        <v>4</v>
      </c>
      <c r="I39" s="546"/>
      <c r="J39" s="546"/>
      <c r="K39" s="546"/>
      <c r="L39" s="546"/>
      <c r="M39" s="592"/>
      <c r="N39" s="591" t="s">
        <v>17</v>
      </c>
      <c r="O39" s="546"/>
      <c r="P39" s="546"/>
      <c r="Q39" s="547"/>
      <c r="Y39" s="518" t="s">
        <v>173</v>
      </c>
      <c r="Z39" s="519">
        <v>1.3961104430050608</v>
      </c>
      <c r="AA39" s="519">
        <v>0.92221023295238724</v>
      </c>
      <c r="AB39" s="519">
        <v>-2.6340061006556681</v>
      </c>
      <c r="AC39" s="519">
        <v>5.0231587717806718</v>
      </c>
      <c r="AD39" s="519">
        <v>5.8720431231676065</v>
      </c>
    </row>
    <row r="40" spans="1:30" ht="15" thickBot="1" x14ac:dyDescent="0.35">
      <c r="A40" s="309"/>
      <c r="C40" s="586"/>
      <c r="D40" s="593" t="s">
        <v>6</v>
      </c>
      <c r="E40" s="594"/>
      <c r="F40" s="75" t="s">
        <v>14</v>
      </c>
      <c r="G40" s="572" t="s">
        <v>29</v>
      </c>
      <c r="H40" s="574" t="s">
        <v>198</v>
      </c>
      <c r="I40" s="575"/>
      <c r="J40" s="576"/>
      <c r="K40" s="577" t="s">
        <v>199</v>
      </c>
      <c r="L40" s="575"/>
      <c r="M40" s="578"/>
      <c r="N40" s="574" t="s">
        <v>18</v>
      </c>
      <c r="O40" s="575"/>
      <c r="P40" s="575"/>
      <c r="Q40" s="576"/>
      <c r="Y40" s="518">
        <v>43862</v>
      </c>
      <c r="Z40" s="519">
        <v>1.4400439018894589</v>
      </c>
      <c r="AA40" s="519">
        <v>0.35764729622962921</v>
      </c>
      <c r="AB40" s="519">
        <v>-2.6340061006556681</v>
      </c>
      <c r="AC40" s="519">
        <v>5.6009085150591602</v>
      </c>
      <c r="AD40" s="519">
        <v>5.4803869752723653</v>
      </c>
    </row>
    <row r="41" spans="1:30" ht="16.2" thickBot="1" x14ac:dyDescent="0.35">
      <c r="A41" s="309"/>
      <c r="C41" s="587"/>
      <c r="D41" s="344" t="s">
        <v>6</v>
      </c>
      <c r="E41" s="344" t="s">
        <v>12</v>
      </c>
      <c r="F41" s="344" t="s">
        <v>13</v>
      </c>
      <c r="G41" s="573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8" t="s">
        <v>173</v>
      </c>
      <c r="Z41" s="519">
        <v>-1.7099770226565492</v>
      </c>
      <c r="AA41" s="519">
        <v>-0.50135784916331672</v>
      </c>
      <c r="AB41" s="519">
        <v>-2.6340061006556681</v>
      </c>
      <c r="AC41" s="519">
        <v>5.3485093224969518</v>
      </c>
      <c r="AD41" s="519">
        <v>4.7578599389959537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8" t="s">
        <v>173</v>
      </c>
      <c r="Z42" s="519">
        <v>-0.38813146549284583</v>
      </c>
      <c r="AA42" s="519">
        <v>-1.1454315766860048</v>
      </c>
      <c r="AB42" s="519">
        <v>-2.6340061006556681</v>
      </c>
      <c r="AC42" s="519">
        <v>6.6705282691523706</v>
      </c>
      <c r="AD42" s="519">
        <v>4.558128096841088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8" t="s">
        <v>173</v>
      </c>
      <c r="Z43" s="519">
        <v>-3.2553057376143668</v>
      </c>
      <c r="AA43" s="519">
        <v>-1.5032629765955281</v>
      </c>
      <c r="AB43" s="519">
        <v>-2.6340061006556681</v>
      </c>
      <c r="AC43" s="519">
        <v>2.6334116657818356</v>
      </c>
      <c r="AD43" s="519">
        <v>4.6862752771086127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8" t="s">
        <v>173</v>
      </c>
      <c r="Z44" s="519">
        <v>-4.1282292798534828</v>
      </c>
      <c r="AA44" s="519">
        <v>-2.0992279839467085</v>
      </c>
      <c r="AB44" s="519">
        <v>-2.6340061006556681</v>
      </c>
      <c r="AC44" s="519">
        <v>2.3672659831026124</v>
      </c>
      <c r="AD44" s="519">
        <v>4.6081168191585657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8" t="s">
        <v>173</v>
      </c>
      <c r="Z45" s="519">
        <v>-1.3725318760793086</v>
      </c>
      <c r="AA45" s="519">
        <v>-2.1173002070050697</v>
      </c>
      <c r="AB45" s="519">
        <v>-2.6340061006556681</v>
      </c>
      <c r="AC45" s="519">
        <v>4.2631141505140135</v>
      </c>
      <c r="AD45" s="519">
        <v>4.4237142900955035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8" t="s">
        <v>173</v>
      </c>
      <c r="Z46" s="519">
        <v>-1.1087093563616022</v>
      </c>
      <c r="AA46" s="519">
        <v>-1.878512866624179</v>
      </c>
      <c r="AB46" s="519">
        <v>-2.6340061006556681</v>
      </c>
      <c r="AC46" s="519">
        <v>5.9201890336533438</v>
      </c>
      <c r="AD46" s="519">
        <v>4.0198492712821468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8" t="s">
        <v>173</v>
      </c>
      <c r="Z47" s="519">
        <v>-2.7317111495688016</v>
      </c>
      <c r="AA47" s="519">
        <v>-1.6414958183794586</v>
      </c>
      <c r="AB47" s="519">
        <v>-2.6340061006556681</v>
      </c>
      <c r="AC47" s="519">
        <v>5.0537993094088307</v>
      </c>
      <c r="AD47" s="519">
        <v>3.9067691688242183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8" t="s">
        <v>173</v>
      </c>
      <c r="Z48" s="519">
        <v>-1.8364825840650798</v>
      </c>
      <c r="AA48" s="519">
        <v>-0.37110687400464354</v>
      </c>
      <c r="AB48" s="519">
        <v>-2.6340061006556681</v>
      </c>
      <c r="AC48" s="519">
        <v>4.0576916190555181</v>
      </c>
      <c r="AD48" s="519">
        <v>3.9611300996368572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8" t="s">
        <v>173</v>
      </c>
      <c r="Z49" s="519">
        <v>1.2833799171733906</v>
      </c>
      <c r="AA49" s="519">
        <v>0.61367281456799017</v>
      </c>
      <c r="AB49" s="519">
        <v>-2.6340061006556681</v>
      </c>
      <c r="AC49" s="519">
        <v>3.8434731374588722</v>
      </c>
      <c r="AD49" s="519">
        <v>4.1898109060058299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8" t="s">
        <v>173</v>
      </c>
      <c r="Z50" s="519">
        <v>-1.5961863999013235</v>
      </c>
      <c r="AA50" s="519">
        <v>0.7116759719695942</v>
      </c>
      <c r="AB50" s="519">
        <v>-2.6340061006556681</v>
      </c>
      <c r="AC50" s="519">
        <v>1.8418509485763366</v>
      </c>
      <c r="AD50" s="519">
        <v>3.642627607102416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8" t="s">
        <v>173</v>
      </c>
      <c r="Z51" s="519">
        <v>4.7644933307702209</v>
      </c>
      <c r="AA51" s="519">
        <v>1.1744831763495771</v>
      </c>
      <c r="AB51" s="519">
        <v>-2.6340061006556681</v>
      </c>
      <c r="AC51" s="519">
        <v>2.7477924987910853</v>
      </c>
      <c r="AD51" s="519">
        <v>2.9085213852182261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8" t="s">
        <v>173</v>
      </c>
      <c r="Z52" s="519">
        <v>5.5209259439291269</v>
      </c>
      <c r="AA52" s="519">
        <v>1.8371591687292455</v>
      </c>
      <c r="AB52" s="519">
        <v>-2.6340061006556681</v>
      </c>
      <c r="AC52" s="519">
        <v>5.8638797950968211</v>
      </c>
      <c r="AD52" s="519">
        <v>3.1165023740911875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8" t="s">
        <v>173</v>
      </c>
      <c r="Z53" s="519">
        <v>-0.42268725455037437</v>
      </c>
      <c r="AA53" s="519">
        <v>2.8733531787456834</v>
      </c>
      <c r="AB53" s="519">
        <v>-2.6340061006556681</v>
      </c>
      <c r="AC53" s="519">
        <v>2.0899059413294481</v>
      </c>
      <c r="AD53" s="519">
        <v>4.1985114535683987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8" t="s">
        <v>173</v>
      </c>
      <c r="Z54" s="519">
        <v>0.507939281091079</v>
      </c>
      <c r="AA54" s="519">
        <v>3.3642836963517704</v>
      </c>
      <c r="AB54" s="519">
        <v>-2.6340061006556681</v>
      </c>
      <c r="AC54" s="519">
        <v>-8.4944243780498141E-2</v>
      </c>
      <c r="AD54" s="519">
        <v>4.9408056123011317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8" t="s">
        <v>173</v>
      </c>
      <c r="Z55" s="519">
        <v>2.8022493625925988</v>
      </c>
      <c r="AA55" s="519">
        <v>2.8329416150773534</v>
      </c>
      <c r="AB55" s="519">
        <v>-2.6340061006556681</v>
      </c>
      <c r="AC55" s="519">
        <v>5.5135585411662476</v>
      </c>
      <c r="AD55" s="519">
        <v>5.1075112014246837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8" t="s">
        <v>173</v>
      </c>
      <c r="Z56" s="519">
        <v>8.5367379872884541</v>
      </c>
      <c r="AA56" s="519">
        <v>2.3688099762458954</v>
      </c>
      <c r="AB56" s="519">
        <v>-2.6340061006556681</v>
      </c>
      <c r="AC56" s="519">
        <v>11.417536693799349</v>
      </c>
      <c r="AD56" s="519">
        <v>5.0978458518631511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8" t="s">
        <v>173</v>
      </c>
      <c r="Z57" s="519">
        <v>1.840327223341292</v>
      </c>
      <c r="AA57" s="519">
        <v>2.3980908213120897</v>
      </c>
      <c r="AB57" s="519">
        <v>-2.6340061006556681</v>
      </c>
      <c r="AC57" s="519">
        <v>7.0379100597054673</v>
      </c>
      <c r="AD57" s="519">
        <v>5.398213734594961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8" t="s">
        <v>173</v>
      </c>
      <c r="Z58" s="519">
        <v>1.0450987618492995</v>
      </c>
      <c r="AA58" s="519">
        <v>2.6020662058258912</v>
      </c>
      <c r="AB58" s="519">
        <v>-2.6340061006556681</v>
      </c>
      <c r="AC58" s="519">
        <v>3.9147316226559496</v>
      </c>
      <c r="AD58" s="519">
        <v>6.2951060674393124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8" t="s">
        <v>173</v>
      </c>
      <c r="Z59" s="519">
        <v>2.2720044721089185</v>
      </c>
      <c r="AA59" s="519">
        <v>1.6449368801028563</v>
      </c>
      <c r="AB59" s="519">
        <v>-2.6340061006556681</v>
      </c>
      <c r="AC59" s="519">
        <v>5.796222348166097</v>
      </c>
      <c r="AD59" s="519">
        <v>5.8225541687482307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8" t="s">
        <v>173</v>
      </c>
      <c r="Z60" s="519">
        <v>-0.2177213390870123</v>
      </c>
      <c r="AA60" s="519">
        <v>0.32603334885861174</v>
      </c>
      <c r="AB60" s="519">
        <v>-2.6340061006556681</v>
      </c>
      <c r="AC60" s="519">
        <v>4.1924811204521149</v>
      </c>
      <c r="AD60" s="519">
        <v>4.6471736793441227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8" t="s">
        <v>173</v>
      </c>
      <c r="Z61" s="519">
        <v>1.9357669726876874</v>
      </c>
      <c r="AA61" s="519">
        <v>0.75905830225244397</v>
      </c>
      <c r="AB61" s="519">
        <v>-2.6340061006556681</v>
      </c>
      <c r="AC61" s="519">
        <v>6.193302086129961</v>
      </c>
      <c r="AD61" s="519">
        <v>4.5357600463231886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8" t="s">
        <v>173</v>
      </c>
      <c r="Z62" s="519">
        <v>-3.8976559174686458</v>
      </c>
      <c r="AA62" s="519">
        <v>0.83660509399865035</v>
      </c>
      <c r="AB62" s="519">
        <v>-2.6340061006556681</v>
      </c>
      <c r="AC62" s="519">
        <v>2.2056952503286738</v>
      </c>
      <c r="AD62" s="519">
        <v>5.096223353309286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8" t="s">
        <v>173</v>
      </c>
      <c r="Z63" s="519">
        <v>-0.6955867314212576</v>
      </c>
      <c r="AA63" s="519">
        <v>0.6189762058589966</v>
      </c>
      <c r="AB63" s="519">
        <v>-2.6340061006556681</v>
      </c>
      <c r="AC63" s="519">
        <v>3.1898732679705972</v>
      </c>
      <c r="AD63" s="519">
        <v>4.829502549763423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8" t="s">
        <v>173</v>
      </c>
      <c r="Z64" s="519">
        <v>4.8715018970981179</v>
      </c>
      <c r="AA64" s="519">
        <v>0.67096537495145847</v>
      </c>
      <c r="AB64" s="519">
        <v>-2.6340061006556681</v>
      </c>
      <c r="AC64" s="519">
        <v>6.2580146285589251</v>
      </c>
      <c r="AD64" s="519">
        <v>4.4944880062634383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8" t="s">
        <v>173</v>
      </c>
      <c r="Z65" s="519">
        <v>1.5879263040727443</v>
      </c>
      <c r="AA65" s="519">
        <v>0.75582762468676279</v>
      </c>
      <c r="AB65" s="519">
        <v>-2.6340061006556681</v>
      </c>
      <c r="AC65" s="519">
        <v>7.8379747715586348</v>
      </c>
      <c r="AD65" s="519">
        <v>4.506176736977066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8" t="s">
        <v>173</v>
      </c>
      <c r="Z66" s="519">
        <v>0.74860225513134293</v>
      </c>
      <c r="AA66" s="519">
        <v>1.9620436616678794</v>
      </c>
      <c r="AB66" s="519">
        <v>-2.6340061006556681</v>
      </c>
      <c r="AC66" s="519">
        <v>3.9291767233450514</v>
      </c>
      <c r="AD66" s="519">
        <v>5.4678025196708218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8" t="s">
        <v>173</v>
      </c>
      <c r="Z67" s="519">
        <v>0.14620284456022037</v>
      </c>
      <c r="AA67" s="519">
        <v>3.1564184759637164</v>
      </c>
      <c r="AB67" s="519">
        <v>-2.6340061006556681</v>
      </c>
      <c r="AC67" s="519">
        <v>1.8473793159522245</v>
      </c>
      <c r="AD67" s="519">
        <v>5.7527366067478374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8">
        <v>43891</v>
      </c>
      <c r="Z68" s="519">
        <v>2.5298027208348173</v>
      </c>
      <c r="AA68" s="519">
        <v>3.1090551055154387</v>
      </c>
      <c r="AB68" s="519">
        <v>-2.6340061006556681</v>
      </c>
      <c r="AC68" s="519">
        <v>6.2751232011253535</v>
      </c>
      <c r="AD68" s="519">
        <v>5.7045115050158222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8" t="s">
        <v>173</v>
      </c>
      <c r="Z69" s="519">
        <v>4.5458563413991717</v>
      </c>
      <c r="AA69" s="519">
        <v>3.112035649860851</v>
      </c>
      <c r="AB69" s="519">
        <v>-2.6340061006556681</v>
      </c>
      <c r="AC69" s="519">
        <v>8.9370757291849685</v>
      </c>
      <c r="AD69" s="519">
        <v>5.5701754447778358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8" t="s">
        <v>173</v>
      </c>
      <c r="Z70" s="519">
        <v>7.6650369686496029</v>
      </c>
      <c r="AA70" s="519">
        <v>3.5456093639064981</v>
      </c>
      <c r="AB70" s="519">
        <v>-2.6340061006556681</v>
      </c>
      <c r="AC70" s="519">
        <v>5.184411877509703</v>
      </c>
      <c r="AD70" s="519">
        <v>6.0159709027200057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8" t="s">
        <v>173</v>
      </c>
      <c r="Z71" s="519">
        <v>4.539958303960173</v>
      </c>
      <c r="AA71" s="519">
        <v>3.7052659118098448</v>
      </c>
      <c r="AB71" s="519">
        <v>-2.6340061006556681</v>
      </c>
      <c r="AC71" s="519">
        <v>5.9204389164348186</v>
      </c>
      <c r="AD71" s="519">
        <v>6.7907149509400808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8" t="s">
        <v>173</v>
      </c>
      <c r="Z72" s="519">
        <v>1.6087901144906307</v>
      </c>
      <c r="AA72" s="519">
        <v>3.5990494578203918</v>
      </c>
      <c r="AB72" s="519">
        <v>-2.6340061006556681</v>
      </c>
      <c r="AC72" s="519">
        <v>6.8976223498927283</v>
      </c>
      <c r="AD72" s="519">
        <v>7.6806153104114383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8" t="s">
        <v>173</v>
      </c>
      <c r="Z73" s="519">
        <v>3.7836182534508698</v>
      </c>
      <c r="AA73" s="519">
        <v>3.2798834251275228</v>
      </c>
      <c r="AB73" s="519">
        <v>-2.6340061006556681</v>
      </c>
      <c r="AC73" s="519">
        <v>7.0497449289402425</v>
      </c>
      <c r="AD73" s="519">
        <v>8.167976253479166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8" t="s">
        <v>173</v>
      </c>
      <c r="Z74" s="519">
        <v>1.2637986798836458</v>
      </c>
      <c r="AA74" s="519">
        <v>2.6995903511717954</v>
      </c>
      <c r="AB74" s="519">
        <v>-2.6340061006556681</v>
      </c>
      <c r="AC74" s="519">
        <v>7.270587653492754</v>
      </c>
      <c r="AD74" s="519">
        <v>9.2113147303811616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8" t="s">
        <v>173</v>
      </c>
      <c r="Z75" s="519">
        <v>1.7862875429086444</v>
      </c>
      <c r="AA75" s="519">
        <v>2.8928636096245413</v>
      </c>
      <c r="AB75" s="519">
        <v>-2.6340061006556681</v>
      </c>
      <c r="AC75" s="519">
        <v>12.504425717424851</v>
      </c>
      <c r="AD75" s="519">
        <v>10.040121616808596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8" t="s">
        <v>173</v>
      </c>
      <c r="Z76" s="519">
        <v>2.3116941125490902</v>
      </c>
      <c r="AA76" s="519">
        <v>3.3301110971400179</v>
      </c>
      <c r="AB76" s="519">
        <v>-2.6340061006556681</v>
      </c>
      <c r="AC76" s="519">
        <v>12.348602330659062</v>
      </c>
      <c r="AD76" s="519">
        <v>10.620696615331697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8" t="s">
        <v>173</v>
      </c>
      <c r="Z77" s="519">
        <v>3.6029854509595127</v>
      </c>
      <c r="AA77" s="519">
        <v>3.5772950238558821</v>
      </c>
      <c r="AB77" s="519">
        <v>-2.6340061006556681</v>
      </c>
      <c r="AC77" s="519">
        <v>12.487781215823674</v>
      </c>
      <c r="AD77" s="519">
        <v>11.109977488381995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8" t="s">
        <v>173</v>
      </c>
      <c r="Z78" s="519">
        <v>5.892871113129396</v>
      </c>
      <c r="AA78" s="519">
        <v>3.0702147665969926</v>
      </c>
      <c r="AB78" s="519">
        <v>-2.6340061006556681</v>
      </c>
      <c r="AC78" s="519">
        <v>11.722087121426867</v>
      </c>
      <c r="AD78" s="519">
        <v>10.617209783032379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8" t="s">
        <v>173</v>
      </c>
      <c r="Z79" s="519">
        <v>4.6695225270989669</v>
      </c>
      <c r="AA79" s="519">
        <v>3.141852311682229</v>
      </c>
      <c r="AB79" s="519">
        <v>-2.6340061006556681</v>
      </c>
      <c r="AC79" s="519">
        <v>10.961647339554432</v>
      </c>
      <c r="AD79" s="519">
        <v>9.9307976093415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8" t="s">
        <v>173</v>
      </c>
      <c r="Z80" s="519">
        <v>5.5139057404619187</v>
      </c>
      <c r="AA80" s="519">
        <v>2.6309475092343186</v>
      </c>
      <c r="AB80" s="519">
        <v>-2.6340061006556681</v>
      </c>
      <c r="AC80" s="519">
        <v>10.47471104029232</v>
      </c>
      <c r="AD80" s="519">
        <v>9.2224397733167702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8" t="s">
        <v>173</v>
      </c>
      <c r="Z81" s="519">
        <v>-2.2857631209285802</v>
      </c>
      <c r="AA81" s="519">
        <v>1.7549728713973711</v>
      </c>
      <c r="AB81" s="519">
        <v>-2.6340061006556681</v>
      </c>
      <c r="AC81" s="519">
        <v>3.8212137160454489</v>
      </c>
      <c r="AD81" s="519">
        <v>8.1624175989660124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8" t="s">
        <v>173</v>
      </c>
      <c r="Z82" s="519">
        <v>2.2877503585053032</v>
      </c>
      <c r="AA82" s="519">
        <v>0.1677514601613693</v>
      </c>
      <c r="AB82" s="519">
        <v>-2.6340061006556681</v>
      </c>
      <c r="AC82" s="519">
        <v>7.6995405015887002</v>
      </c>
      <c r="AD82" s="519">
        <v>6.968188133642272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8" t="s">
        <v>173</v>
      </c>
      <c r="Z83" s="519">
        <v>-1.2646395045862868</v>
      </c>
      <c r="AA83" s="519">
        <v>-2.5751850053766381</v>
      </c>
      <c r="AB83" s="519">
        <v>-2.6340061006556681</v>
      </c>
      <c r="AC83" s="519">
        <v>7.3900974784859557</v>
      </c>
      <c r="AD83" s="519">
        <v>4.2486389199688261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8" t="s">
        <v>173</v>
      </c>
      <c r="Z84" s="519">
        <v>-2.5288370138991194</v>
      </c>
      <c r="AA84" s="519">
        <v>-5.4322938357964956</v>
      </c>
      <c r="AB84" s="519">
        <v>-2.6340061006556681</v>
      </c>
      <c r="AC84" s="519">
        <v>5.0676259953683598</v>
      </c>
      <c r="AD84" s="519">
        <v>1.467814316972871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8" t="s">
        <v>173</v>
      </c>
      <c r="Z85" s="519">
        <v>-5.2176787655226162</v>
      </c>
      <c r="AA85" s="519">
        <v>-7.9264459781821541</v>
      </c>
      <c r="AB85" s="519">
        <v>-2.6340061006556681</v>
      </c>
      <c r="AC85" s="519">
        <v>3.3624808641606876</v>
      </c>
      <c r="AD85" s="519">
        <v>-1.0458887279900628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8" t="s">
        <v>173</v>
      </c>
      <c r="Z86" s="519">
        <v>-14.531032731667086</v>
      </c>
      <c r="AA86" s="519">
        <v>-11.685808567870712</v>
      </c>
      <c r="AB86" s="519">
        <v>-2.6340061006556681</v>
      </c>
      <c r="AC86" s="519">
        <v>-8.0751971561596889</v>
      </c>
      <c r="AD86" s="519">
        <v>-5.0769235983979479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8" t="s">
        <v>173</v>
      </c>
      <c r="Z87" s="519">
        <v>-14.485856072477088</v>
      </c>
      <c r="AA87" s="519">
        <v>-14.336255496959854</v>
      </c>
      <c r="AB87" s="519">
        <v>-2.6340061006556681</v>
      </c>
      <c r="AC87" s="519">
        <v>-8.9910611806793668</v>
      </c>
      <c r="AD87" s="519">
        <v>-8.6092789541751422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8" t="s">
        <v>173</v>
      </c>
      <c r="Z88" s="519">
        <v>-19.744828117628188</v>
      </c>
      <c r="AA88" s="519">
        <v>-17.192677293979187</v>
      </c>
      <c r="AB88" s="519">
        <v>-2.6340061006556681</v>
      </c>
      <c r="AC88" s="519">
        <v>-13.774707598695088</v>
      </c>
      <c r="AD88" s="519">
        <v>-12.089468138508893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8" t="s">
        <v>173</v>
      </c>
      <c r="Z89" s="519">
        <v>-24.027787769314607</v>
      </c>
      <c r="AA89" s="519">
        <v>-19.293289798500698</v>
      </c>
      <c r="AB89" s="519">
        <v>-2.6340061006556681</v>
      </c>
      <c r="AC89" s="519">
        <v>-20.517703591266496</v>
      </c>
      <c r="AD89" s="519">
        <v>-15.411709853426242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8" t="s">
        <v>173</v>
      </c>
      <c r="Z90" s="519">
        <v>-19.81776800821028</v>
      </c>
      <c r="AA90" s="519">
        <v>-20.091804361697857</v>
      </c>
      <c r="AB90" s="519">
        <v>-2.6340061006556681</v>
      </c>
      <c r="AC90" s="519">
        <v>-17.336390011954407</v>
      </c>
      <c r="AD90" s="519">
        <v>-17.287734210062471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8" t="s">
        <v>173</v>
      </c>
      <c r="Z91" s="519">
        <v>-22.523789593034429</v>
      </c>
      <c r="AA91" s="519">
        <v>-20.686374487854572</v>
      </c>
      <c r="AB91" s="519">
        <v>-2.6340061006556681</v>
      </c>
      <c r="AC91" s="519">
        <v>-19.293698294967896</v>
      </c>
      <c r="AD91" s="519">
        <v>-18.731531908664497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8" t="s">
        <v>173</v>
      </c>
      <c r="Z92" s="519">
        <v>-19.921966297173206</v>
      </c>
      <c r="AA92" s="519">
        <v>-21.561943114198268</v>
      </c>
      <c r="AB92" s="519">
        <v>-2.6340061006556681</v>
      </c>
      <c r="AC92" s="519">
        <v>-19.893211140260746</v>
      </c>
      <c r="AD92" s="519">
        <v>-19.922233691586211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8" t="s">
        <v>173</v>
      </c>
      <c r="Z93" s="519">
        <v>-20.120634674047214</v>
      </c>
      <c r="AA93" s="519">
        <v>-22.160634081949276</v>
      </c>
      <c r="AB93" s="519">
        <v>-2.6340061006556681</v>
      </c>
      <c r="AC93" s="519">
        <v>-21.2073676526133</v>
      </c>
      <c r="AD93" s="519">
        <v>-20.295886351378176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8" t="s">
        <v>173</v>
      </c>
      <c r="Z94" s="519">
        <v>-18.647846955574071</v>
      </c>
      <c r="AA94" s="519">
        <v>-22.100336959894417</v>
      </c>
      <c r="AB94" s="519">
        <v>-2.6340061006556681</v>
      </c>
      <c r="AC94" s="519">
        <v>-19.097645070893563</v>
      </c>
      <c r="AD94" s="519">
        <v>-19.876483874233578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8" t="s">
        <v>173</v>
      </c>
      <c r="Z95" s="519">
        <v>-25.87380850203407</v>
      </c>
      <c r="AA95" s="519">
        <v>-20.956732413640875</v>
      </c>
      <c r="AB95" s="519">
        <v>-2.6340061006556681</v>
      </c>
      <c r="AC95" s="519">
        <v>-22.109620079147078</v>
      </c>
      <c r="AD95" s="519">
        <v>-18.917714601620826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8" t="s">
        <v>173</v>
      </c>
      <c r="Z96" s="519">
        <v>-28.218624543571682</v>
      </c>
      <c r="AA96" s="519">
        <v>-20.752835257186234</v>
      </c>
      <c r="AB96" s="519">
        <v>-2.6340061006556681</v>
      </c>
      <c r="AC96" s="519">
        <v>-23.133272209810244</v>
      </c>
      <c r="AD96" s="519">
        <v>-18.352289453578862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8" t="s">
        <v>173</v>
      </c>
      <c r="Z97" s="519">
        <v>-19.395688153826249</v>
      </c>
      <c r="AA97" s="519">
        <v>-20.855410703458485</v>
      </c>
      <c r="AB97" s="519">
        <v>-2.6340061006556681</v>
      </c>
      <c r="AC97" s="519">
        <v>-14.400572671942228</v>
      </c>
      <c r="AD97" s="519">
        <v>-18.1219616747121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8" t="s">
        <v>173</v>
      </c>
      <c r="Z98" s="519">
        <v>-14.518557769259644</v>
      </c>
      <c r="AA98" s="519">
        <v>-21.467802069038836</v>
      </c>
      <c r="AB98" s="519">
        <v>-2.6340061006556681</v>
      </c>
      <c r="AC98" s="519">
        <v>-12.582313386678649</v>
      </c>
      <c r="AD98" s="519">
        <v>-17.808891057818403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8">
        <v>43922</v>
      </c>
      <c r="Z99" s="519">
        <v>-18.494686201990707</v>
      </c>
      <c r="AA99" s="519">
        <v>-21.550604885957483</v>
      </c>
      <c r="AB99" s="519">
        <v>-17.945345508567414</v>
      </c>
      <c r="AC99" s="519">
        <v>-15.935235103966988</v>
      </c>
      <c r="AD99" s="519">
        <v>-17.857060554513605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8" t="s">
        <v>173</v>
      </c>
      <c r="Z100" s="519">
        <v>-20.838662797952956</v>
      </c>
      <c r="AA100" s="519">
        <v>-21.412730356874622</v>
      </c>
      <c r="AB100" s="519">
        <v>-17.945345508567414</v>
      </c>
      <c r="AC100" s="519">
        <v>-19.59507320054594</v>
      </c>
      <c r="AD100" s="519">
        <v>-17.565643299443849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8" t="s">
        <v>173</v>
      </c>
      <c r="Z101" s="519">
        <v>-22.934586514636539</v>
      </c>
      <c r="AA101" s="519">
        <v>-22.318232978562545</v>
      </c>
      <c r="AB101" s="519">
        <v>-17.945345508567414</v>
      </c>
      <c r="AC101" s="519">
        <v>-16.9061507526377</v>
      </c>
      <c r="AD101" s="519">
        <v>-18.201487260331739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8" t="s">
        <v>173</v>
      </c>
      <c r="Z102" s="519">
        <v>-26.453428220464591</v>
      </c>
      <c r="AA102" s="519">
        <v>-23.839641084149381</v>
      </c>
      <c r="AB102" s="519">
        <v>-17.945345508567414</v>
      </c>
      <c r="AC102" s="519">
        <v>-22.446806556013499</v>
      </c>
      <c r="AD102" s="519">
        <v>-18.80961814182076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8" t="s">
        <v>173</v>
      </c>
      <c r="Z103" s="519">
        <v>-27.253502839991654</v>
      </c>
      <c r="AA103" s="519">
        <v>-24.991500630308298</v>
      </c>
      <c r="AB103" s="519">
        <v>-17.945345508567414</v>
      </c>
      <c r="AC103" s="519">
        <v>-21.093351424321938</v>
      </c>
      <c r="AD103" s="519">
        <v>-19.288438297092323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8" t="s">
        <v>173</v>
      </c>
      <c r="Z104" s="519">
        <v>-25.734206505641698</v>
      </c>
      <c r="AA104" s="519">
        <v>-25.600522858559323</v>
      </c>
      <c r="AB104" s="519">
        <v>-17.945345508567414</v>
      </c>
      <c r="AC104" s="519">
        <v>-18.851480398157463</v>
      </c>
      <c r="AD104" s="519">
        <v>-18.704283348257654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8" t="s">
        <v>173</v>
      </c>
      <c r="Z105" s="519">
        <v>-25.168414508367544</v>
      </c>
      <c r="AA105" s="519">
        <v>-26.439498129494076</v>
      </c>
      <c r="AB105" s="519">
        <v>-17.945345508567414</v>
      </c>
      <c r="AC105" s="519">
        <v>-16.839229557101802</v>
      </c>
      <c r="AD105" s="519">
        <v>-19.728237561045376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8" t="s">
        <v>173</v>
      </c>
      <c r="Z106" s="519">
        <v>-26.557703025103105</v>
      </c>
      <c r="AA106" s="519">
        <v>-26.747435237698376</v>
      </c>
      <c r="AB106" s="519">
        <v>-17.945345508567414</v>
      </c>
      <c r="AC106" s="519">
        <v>-19.286976190867918</v>
      </c>
      <c r="AD106" s="519">
        <v>-19.939527422162502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8" t="s">
        <v>173</v>
      </c>
      <c r="Z107" s="519">
        <v>-25.101818395710122</v>
      </c>
      <c r="AA107" s="519">
        <v>-27.261555637964815</v>
      </c>
      <c r="AB107" s="519">
        <v>-17.945345508567414</v>
      </c>
      <c r="AC107" s="519">
        <v>-15.505988558703237</v>
      </c>
      <c r="AD107" s="519">
        <v>-20.501518156642021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330</v>
      </c>
      <c r="O108" s="285" t="s">
        <v>331</v>
      </c>
      <c r="P108" s="284" t="s">
        <v>330</v>
      </c>
      <c r="Q108" s="275" t="s">
        <v>331</v>
      </c>
      <c r="Y108" s="518" t="s">
        <v>173</v>
      </c>
      <c r="Z108" s="519">
        <v>-28.807413411179827</v>
      </c>
      <c r="AA108" s="519">
        <v>-26.869534141991988</v>
      </c>
      <c r="AB108" s="519">
        <v>-17.945345508567414</v>
      </c>
      <c r="AC108" s="519">
        <v>-24.073830242151786</v>
      </c>
      <c r="AD108" s="519">
        <v>-20.281005035168985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8" t="s">
        <v>173</v>
      </c>
      <c r="Z109" s="519">
        <v>-28.608987977894696</v>
      </c>
      <c r="AA109" s="519">
        <v>-26.467658682686906</v>
      </c>
      <c r="AB109" s="519">
        <v>-17.945345508567414</v>
      </c>
      <c r="AC109" s="519">
        <v>-23.925835583833347</v>
      </c>
      <c r="AD109" s="519">
        <v>-20.136369289499878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8" t="s">
        <v>173</v>
      </c>
      <c r="Z110" s="519">
        <v>-30.852345641856715</v>
      </c>
      <c r="AA110" s="519">
        <v>-26.229598253898612</v>
      </c>
      <c r="AB110" s="519">
        <v>-17.945345508567414</v>
      </c>
      <c r="AC110" s="519">
        <v>-25.02728656567858</v>
      </c>
      <c r="AD110" s="519">
        <v>-19.496110325906805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8" t="s">
        <v>173</v>
      </c>
      <c r="Z111" s="519">
        <v>-22.990056033831937</v>
      </c>
      <c r="AA111" s="519">
        <v>-25.966797078129282</v>
      </c>
      <c r="AB111" s="519">
        <v>-17.945345508567414</v>
      </c>
      <c r="AC111" s="519">
        <v>-17.307888547846218</v>
      </c>
      <c r="AD111" s="519">
        <v>-19.677073640308404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8" t="s">
        <v>173</v>
      </c>
      <c r="Z112" s="519">
        <v>-22.355286293231924</v>
      </c>
      <c r="AA112" s="519">
        <v>-25.358033671498923</v>
      </c>
      <c r="AB112" s="519">
        <v>-17.945345508567414</v>
      </c>
      <c r="AC112" s="519">
        <v>-15.826779337418088</v>
      </c>
      <c r="AD112" s="519">
        <v>-19.343164469540294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8" t="s">
        <v>173</v>
      </c>
      <c r="Z113" s="519">
        <v>-24.891280023585029</v>
      </c>
      <c r="AA113" s="519">
        <v>-25.386015855356664</v>
      </c>
      <c r="AB113" s="519">
        <v>-17.945345508567414</v>
      </c>
      <c r="AC113" s="519">
        <v>-14.805163445716374</v>
      </c>
      <c r="AD113" s="519">
        <v>-19.028673945877092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8" t="s">
        <v>173</v>
      </c>
      <c r="Z114" s="519">
        <v>-23.26221016532487</v>
      </c>
      <c r="AA114" s="519">
        <v>-25.555714466371249</v>
      </c>
      <c r="AB114" s="519">
        <v>-17.945345508567414</v>
      </c>
      <c r="AC114" s="519">
        <v>-16.772731759514443</v>
      </c>
      <c r="AD114" s="519">
        <v>-18.528028567095419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8" t="s">
        <v>173</v>
      </c>
      <c r="Z115" s="519">
        <v>-24.54606956476729</v>
      </c>
      <c r="AA115" s="519">
        <v>-25.321682412439298</v>
      </c>
      <c r="AB115" s="519">
        <v>-17.945345508567414</v>
      </c>
      <c r="AC115" s="519">
        <v>-21.736466046775021</v>
      </c>
      <c r="AD115" s="519">
        <v>-18.004455624237202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8" t="s">
        <v>173</v>
      </c>
      <c r="Z116" s="519">
        <v>-28.80486326489887</v>
      </c>
      <c r="AA116" s="519">
        <v>-24.948843195955622</v>
      </c>
      <c r="AB116" s="519">
        <v>-17.945345508567414</v>
      </c>
      <c r="AC116" s="519">
        <v>-21.724401918190921</v>
      </c>
      <c r="AD116" s="519">
        <v>-17.396581029514458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8" t="s">
        <v>173</v>
      </c>
      <c r="Z117" s="519">
        <v>-32.040235918958807</v>
      </c>
      <c r="AA117" s="519">
        <v>-24.775943421075244</v>
      </c>
      <c r="AB117" s="519">
        <v>-17.945345508567414</v>
      </c>
      <c r="AC117" s="519">
        <v>-21.522768914206878</v>
      </c>
      <c r="AD117" s="519">
        <v>-17.914913451735973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8" t="s">
        <v>173</v>
      </c>
      <c r="Z118" s="519">
        <v>-21.351831656308285</v>
      </c>
      <c r="AA118" s="519">
        <v>-24.516457179476937</v>
      </c>
      <c r="AB118" s="519">
        <v>-17.945345508567414</v>
      </c>
      <c r="AC118" s="519">
        <v>-13.642877947838684</v>
      </c>
      <c r="AD118" s="519">
        <v>-17.591240796579104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8" t="s">
        <v>173</v>
      </c>
      <c r="Z119" s="519">
        <v>-19.745411777846201</v>
      </c>
      <c r="AA119" s="519">
        <v>-24.297179564293199</v>
      </c>
      <c r="AB119" s="519">
        <v>-17.945345508567414</v>
      </c>
      <c r="AC119" s="519">
        <v>-11.57165717435889</v>
      </c>
      <c r="AD119" s="519">
        <v>-16.801169895257747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8" t="s">
        <v>173</v>
      </c>
      <c r="Z120" s="519">
        <v>-23.680981599422356</v>
      </c>
      <c r="AA120" s="519">
        <v>-24.211823955650715</v>
      </c>
      <c r="AB120" s="519">
        <v>-17.945345508567414</v>
      </c>
      <c r="AC120" s="519">
        <v>-18.433490401266965</v>
      </c>
      <c r="AD120" s="519">
        <v>-16.838153896096873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8" t="s">
        <v>173</v>
      </c>
      <c r="Z121" s="519">
        <v>-21.445806474136727</v>
      </c>
      <c r="AA121" s="519">
        <v>-23.148953974485202</v>
      </c>
      <c r="AB121" s="519">
        <v>-17.945345508567414</v>
      </c>
      <c r="AC121" s="519">
        <v>-14.507023173416371</v>
      </c>
      <c r="AD121" s="519">
        <v>-17.059579522184563</v>
      </c>
    </row>
    <row r="122" spans="1:30" ht="14.4" x14ac:dyDescent="0.3">
      <c r="A122" s="309"/>
      <c r="C122" s="535" t="s">
        <v>334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8" t="s">
        <v>173</v>
      </c>
      <c r="Z122" s="519">
        <v>-23.011126258481131</v>
      </c>
      <c r="AA122" s="519">
        <v>-23.082680690510738</v>
      </c>
      <c r="AB122" s="519">
        <v>-17.945345508567414</v>
      </c>
      <c r="AC122" s="519">
        <v>-16.205969737525521</v>
      </c>
      <c r="AD122" s="519">
        <v>-17.983339721124644</v>
      </c>
    </row>
    <row r="123" spans="1:30" ht="14.4" x14ac:dyDescent="0.3">
      <c r="A123" s="309"/>
      <c r="C123" s="535" t="s">
        <v>335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8" t="s">
        <v>173</v>
      </c>
      <c r="Z123" s="519">
        <v>-28.207374004401476</v>
      </c>
      <c r="AA123" s="519">
        <v>-22.953411566826613</v>
      </c>
      <c r="AB123" s="519">
        <v>-17.945345508567414</v>
      </c>
      <c r="AC123" s="519">
        <v>-21.983289924064806</v>
      </c>
      <c r="AD123" s="519">
        <v>-18.872644325863465</v>
      </c>
    </row>
    <row r="124" spans="1:30" ht="14.4" x14ac:dyDescent="0.3">
      <c r="A124" s="309"/>
      <c r="C124" s="535" t="s">
        <v>336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8" t="s">
        <v>173</v>
      </c>
      <c r="Z124" s="519">
        <v>-24.600146050800223</v>
      </c>
      <c r="AA124" s="519">
        <v>-22.167916477000894</v>
      </c>
      <c r="AB124" s="519">
        <v>-17.945345508567414</v>
      </c>
      <c r="AC124" s="519">
        <v>-23.072748296820706</v>
      </c>
      <c r="AD124" s="519">
        <v>-18.480771862876516</v>
      </c>
    </row>
    <row r="125" spans="1:30" s="517" customFormat="1" ht="14.4" x14ac:dyDescent="0.3">
      <c r="B125" s="98"/>
      <c r="C125" s="535" t="s">
        <v>337</v>
      </c>
      <c r="D125" s="286" t="s">
        <v>75</v>
      </c>
      <c r="E125" s="286" t="s">
        <v>75</v>
      </c>
      <c r="F125" s="286" t="s">
        <v>75</v>
      </c>
      <c r="G125" s="286" t="s">
        <v>75</v>
      </c>
      <c r="H125" s="282">
        <v>-0.13</v>
      </c>
      <c r="I125" s="282">
        <v>0.24</v>
      </c>
      <c r="J125" s="283">
        <v>0.2</v>
      </c>
      <c r="K125" s="282">
        <v>0.9</v>
      </c>
      <c r="L125" s="282">
        <v>0.62</v>
      </c>
      <c r="M125" s="283">
        <v>0.88</v>
      </c>
      <c r="N125" s="286" t="s">
        <v>75</v>
      </c>
      <c r="O125" s="286" t="s">
        <v>75</v>
      </c>
      <c r="P125" s="286" t="s">
        <v>75</v>
      </c>
      <c r="Q125" s="286" t="s">
        <v>75</v>
      </c>
      <c r="Y125" s="518" t="s">
        <v>173</v>
      </c>
      <c r="Z125" s="519">
        <v>-20.887918668487067</v>
      </c>
      <c r="AA125" s="519">
        <v>-22.112049334169601</v>
      </c>
      <c r="AB125" s="519">
        <v>-17.945345508567414</v>
      </c>
      <c r="AC125" s="519">
        <v>-20.109199340419252</v>
      </c>
      <c r="AD125" s="519">
        <v>-18.381787943394308</v>
      </c>
    </row>
    <row r="126" spans="1:30" s="517" customFormat="1" ht="14.4" x14ac:dyDescent="0.3">
      <c r="B126" s="98"/>
      <c r="C126" s="535" t="s">
        <v>338</v>
      </c>
      <c r="D126" s="286" t="s">
        <v>75</v>
      </c>
      <c r="E126" s="286" t="s">
        <v>75</v>
      </c>
      <c r="F126" s="286" t="s">
        <v>75</v>
      </c>
      <c r="G126" s="286" t="s">
        <v>75</v>
      </c>
      <c r="H126" s="282">
        <v>-0.19</v>
      </c>
      <c r="I126" s="282">
        <v>0.17</v>
      </c>
      <c r="J126" s="283">
        <v>0.13</v>
      </c>
      <c r="K126" s="282">
        <v>0.83</v>
      </c>
      <c r="L126" s="282">
        <v>0.4</v>
      </c>
      <c r="M126" s="283">
        <v>0.8</v>
      </c>
      <c r="N126" s="286" t="s">
        <v>75</v>
      </c>
      <c r="O126" s="286" t="s">
        <v>75</v>
      </c>
      <c r="P126" s="286" t="s">
        <v>75</v>
      </c>
      <c r="Q126" s="286" t="s">
        <v>75</v>
      </c>
      <c r="Y126" s="518" t="s">
        <v>173</v>
      </c>
      <c r="Z126" s="519">
        <v>-18.840527912057325</v>
      </c>
      <c r="AA126" s="519">
        <v>-22.878450004331778</v>
      </c>
      <c r="AB126" s="519">
        <v>-17.945345508567414</v>
      </c>
      <c r="AC126" s="519">
        <v>-17.796789407530639</v>
      </c>
      <c r="AD126" s="519">
        <v>-19.019973963288795</v>
      </c>
    </row>
    <row r="127" spans="1:30" x14ac:dyDescent="0.3">
      <c r="A127" s="309"/>
      <c r="C127" s="287"/>
      <c r="D127" s="32"/>
      <c r="E127" s="32"/>
      <c r="F127" s="32"/>
      <c r="G127" s="32"/>
      <c r="H127" s="276"/>
      <c r="I127" s="276"/>
      <c r="J127" s="277"/>
      <c r="K127" s="278"/>
      <c r="L127" s="278"/>
      <c r="M127" s="277"/>
      <c r="N127" s="277"/>
      <c r="O127" s="277"/>
      <c r="P127" s="277"/>
      <c r="Q127" s="276"/>
      <c r="Y127" s="518" t="s">
        <v>173</v>
      </c>
      <c r="Z127" s="519">
        <v>-18.182515970642335</v>
      </c>
      <c r="AA127" s="519">
        <v>-22.773548683827041</v>
      </c>
      <c r="AB127" s="519">
        <v>-17.945345508567414</v>
      </c>
      <c r="AC127" s="519">
        <v>-15.690383160358309</v>
      </c>
      <c r="AD127" s="519">
        <v>-19.24522075947554</v>
      </c>
    </row>
    <row r="128" spans="1:30" x14ac:dyDescent="0.3">
      <c r="A128" s="309"/>
      <c r="C128" s="281"/>
      <c r="D128" s="309"/>
      <c r="J128" s="29"/>
      <c r="M128" s="29"/>
      <c r="N128" s="29"/>
      <c r="O128" s="29"/>
      <c r="P128" s="29"/>
      <c r="Y128" s="518" t="s">
        <v>173</v>
      </c>
      <c r="Z128" s="519">
        <v>-21.054736474317643</v>
      </c>
      <c r="AA128" s="519">
        <v>-23.673809887708355</v>
      </c>
      <c r="AB128" s="519">
        <v>-17.945345508567414</v>
      </c>
      <c r="AC128" s="519">
        <v>-13.814135737040928</v>
      </c>
      <c r="AD128" s="519">
        <v>-19.811421378826658</v>
      </c>
    </row>
    <row r="129" spans="1:30" ht="15.6" customHeight="1" x14ac:dyDescent="0.3">
      <c r="A129" s="309"/>
      <c r="C129" s="29" t="s">
        <v>82</v>
      </c>
      <c r="D129" s="29"/>
      <c r="E129" s="29"/>
      <c r="F129" s="29"/>
      <c r="G129" s="29"/>
      <c r="H129" s="29"/>
      <c r="J129" s="29"/>
      <c r="M129" s="29"/>
      <c r="N129" s="29"/>
      <c r="O129" s="29"/>
      <c r="P129" s="29"/>
      <c r="Y129" s="518">
        <v>43952</v>
      </c>
      <c r="Z129" s="519">
        <v>-28.375930949616404</v>
      </c>
      <c r="AA129" s="519">
        <v>-23.391635192320489</v>
      </c>
      <c r="AB129" s="519">
        <v>-17.945345508567414</v>
      </c>
      <c r="AC129" s="519">
        <v>-20.673271876786913</v>
      </c>
      <c r="AD129" s="519">
        <v>-19.392966469233539</v>
      </c>
    </row>
    <row r="130" spans="1:30" ht="15.6" customHeight="1" x14ac:dyDescent="0.3">
      <c r="A130" s="309"/>
      <c r="C130" s="29" t="s">
        <v>284</v>
      </c>
      <c r="D130" s="29"/>
      <c r="E130" s="29"/>
      <c r="F130" s="29"/>
      <c r="G130" s="29"/>
      <c r="H130" s="29"/>
      <c r="I130" s="29"/>
      <c r="J130" s="29"/>
      <c r="M130" s="29"/>
      <c r="N130" s="29"/>
      <c r="O130" s="29"/>
      <c r="P130" s="29"/>
      <c r="Y130" s="518" t="s">
        <v>173</v>
      </c>
      <c r="Z130" s="519">
        <v>-27.47306476086829</v>
      </c>
      <c r="AA130" s="519">
        <v>-24.036719938222145</v>
      </c>
      <c r="AB130" s="519">
        <v>-17.945345508567414</v>
      </c>
      <c r="AC130" s="519">
        <v>-23.560017497372058</v>
      </c>
      <c r="AD130" s="519">
        <v>-19.435841320189404</v>
      </c>
    </row>
    <row r="131" spans="1:30" ht="15.6" customHeight="1" x14ac:dyDescent="0.3">
      <c r="A131" s="309"/>
      <c r="Y131" s="518" t="s">
        <v>173</v>
      </c>
      <c r="Z131" s="519">
        <v>-30.901974477969411</v>
      </c>
      <c r="AA131" s="519">
        <v>-24.436222879006113</v>
      </c>
      <c r="AB131" s="519">
        <v>-17.945345508567414</v>
      </c>
      <c r="AC131" s="519">
        <v>-27.036152632278501</v>
      </c>
      <c r="AD131" s="519">
        <v>-19.865619413040729</v>
      </c>
    </row>
    <row r="132" spans="1:30" ht="15.6" customHeight="1" x14ac:dyDescent="0.3">
      <c r="A132" s="309"/>
      <c r="C132" s="579" t="s">
        <v>157</v>
      </c>
      <c r="D132" s="579"/>
      <c r="E132" s="579"/>
      <c r="F132" s="579"/>
      <c r="G132" s="579"/>
      <c r="H132" s="579"/>
      <c r="I132" s="579"/>
      <c r="J132" s="579"/>
      <c r="K132" s="579"/>
      <c r="L132" s="579"/>
      <c r="M132" s="579"/>
      <c r="N132" s="579"/>
      <c r="Y132" s="518" t="s">
        <v>173</v>
      </c>
      <c r="Z132" s="519">
        <v>-18.912695800771999</v>
      </c>
      <c r="AA132" s="519">
        <v>-24.906950106791392</v>
      </c>
      <c r="AB132" s="519">
        <v>-17.945345508567414</v>
      </c>
      <c r="AC132" s="519">
        <v>-17.180014973267433</v>
      </c>
      <c r="AD132" s="519">
        <v>-20.844093698057176</v>
      </c>
    </row>
    <row r="133" spans="1:30" ht="15.6" customHeight="1" x14ac:dyDescent="0.3">
      <c r="A133" s="309"/>
      <c r="C133" s="309"/>
      <c r="D133" s="309"/>
      <c r="Y133" s="518" t="s">
        <v>173</v>
      </c>
      <c r="Z133" s="519">
        <v>-23.356121133368887</v>
      </c>
      <c r="AA133" s="519">
        <v>-24.034057267529999</v>
      </c>
      <c r="AB133" s="519">
        <v>-17.945345508567414</v>
      </c>
      <c r="AC133" s="519">
        <v>-18.096913364221692</v>
      </c>
      <c r="AD133" s="519">
        <v>-20.193846624132366</v>
      </c>
    </row>
    <row r="134" spans="1:30" ht="15.6" customHeight="1" x14ac:dyDescent="0.3">
      <c r="A134" s="309"/>
      <c r="C134" s="580" t="s">
        <v>39</v>
      </c>
      <c r="D134" s="566"/>
      <c r="E134" s="582" t="s">
        <v>305</v>
      </c>
      <c r="F134" s="583"/>
      <c r="G134" s="583"/>
      <c r="H134" s="584"/>
      <c r="I134" s="582" t="s">
        <v>310</v>
      </c>
      <c r="J134" s="583"/>
      <c r="K134" s="583"/>
      <c r="L134" s="584"/>
      <c r="Y134" s="518" t="s">
        <v>173</v>
      </c>
      <c r="Z134" s="519">
        <v>-20.979036556130144</v>
      </c>
      <c r="AA134" s="519">
        <v>-23.912671144419473</v>
      </c>
      <c r="AB134" s="519">
        <v>-17.945345508567414</v>
      </c>
      <c r="AC134" s="519">
        <v>-18.698829810317605</v>
      </c>
      <c r="AD134" s="519">
        <v>-19.93447513721949</v>
      </c>
    </row>
    <row r="135" spans="1:30" ht="15.6" customHeight="1" x14ac:dyDescent="0.3">
      <c r="A135" s="309"/>
      <c r="C135" s="581"/>
      <c r="D135" s="568"/>
      <c r="E135" s="569" t="s">
        <v>304</v>
      </c>
      <c r="F135" s="555" t="s">
        <v>156</v>
      </c>
      <c r="G135" s="565" t="s">
        <v>311</v>
      </c>
      <c r="H135" s="566"/>
      <c r="I135" s="569" t="s">
        <v>304</v>
      </c>
      <c r="J135" s="555" t="s">
        <v>156</v>
      </c>
      <c r="K135" s="565" t="s">
        <v>312</v>
      </c>
      <c r="L135" s="566"/>
      <c r="Y135" s="518" t="s">
        <v>173</v>
      </c>
      <c r="Z135" s="519">
        <v>-24.349827068814591</v>
      </c>
      <c r="AA135" s="519">
        <v>-23.775910562574417</v>
      </c>
      <c r="AB135" s="519">
        <v>-17.945345508567414</v>
      </c>
      <c r="AC135" s="519">
        <v>-20.663455732156024</v>
      </c>
      <c r="AD135" s="519">
        <v>-19.676104193891586</v>
      </c>
    </row>
    <row r="136" spans="1:30" ht="15.6" customHeight="1" x14ac:dyDescent="0.3">
      <c r="A136" s="309"/>
      <c r="C136" s="581"/>
      <c r="D136" s="568"/>
      <c r="E136" s="570"/>
      <c r="F136" s="571"/>
      <c r="G136" s="567"/>
      <c r="H136" s="568"/>
      <c r="I136" s="570"/>
      <c r="J136" s="571"/>
      <c r="K136" s="567"/>
      <c r="L136" s="568"/>
      <c r="Y136" s="518" t="s">
        <v>173</v>
      </c>
      <c r="Z136" s="519">
        <v>-22.265681074786659</v>
      </c>
      <c r="AA136" s="519">
        <v>-24.492580023982072</v>
      </c>
      <c r="AB136" s="519">
        <v>-17.945345508567414</v>
      </c>
      <c r="AC136" s="519">
        <v>-16.121542359313253</v>
      </c>
      <c r="AD136" s="519">
        <v>-19.992341188189837</v>
      </c>
    </row>
    <row r="137" spans="1:30" ht="15.6" customHeight="1" x14ac:dyDescent="0.3">
      <c r="A137" s="309"/>
      <c r="C137" s="288"/>
      <c r="D137" s="289"/>
      <c r="E137" s="289"/>
      <c r="J137" s="29"/>
      <c r="K137" s="290"/>
      <c r="Y137" s="518" t="s">
        <v>173</v>
      </c>
      <c r="Z137" s="519">
        <v>-26.623361899094611</v>
      </c>
      <c r="AA137" s="519">
        <v>-24.392152621468806</v>
      </c>
      <c r="AB137" s="519">
        <v>-17.945345508567414</v>
      </c>
      <c r="AC137" s="519">
        <v>-21.744417088981919</v>
      </c>
      <c r="AD137" s="519">
        <v>-19.695729813418289</v>
      </c>
    </row>
    <row r="138" spans="1:30" x14ac:dyDescent="0.3">
      <c r="A138" s="309"/>
      <c r="C138" s="291"/>
      <c r="D138" s="291"/>
      <c r="E138" s="291"/>
      <c r="F138" s="291"/>
      <c r="G138" s="291"/>
      <c r="H138" s="291"/>
      <c r="I138" s="291"/>
      <c r="J138" s="291"/>
      <c r="K138" s="292"/>
      <c r="L138" s="292"/>
      <c r="M138" s="291"/>
      <c r="N138" s="291"/>
      <c r="O138" s="291"/>
      <c r="Y138" s="518" t="s">
        <v>173</v>
      </c>
      <c r="Z138" s="519">
        <v>-29.944650405054023</v>
      </c>
      <c r="AA138" s="519">
        <v>-24.614670099919213</v>
      </c>
      <c r="AB138" s="519">
        <v>-17.945345508567414</v>
      </c>
      <c r="AC138" s="519">
        <v>-25.227556028983173</v>
      </c>
      <c r="AD138" s="519">
        <v>-19.357695798645977</v>
      </c>
    </row>
    <row r="139" spans="1:30" x14ac:dyDescent="0.3">
      <c r="A139" s="309"/>
      <c r="C139" s="562" t="s">
        <v>303</v>
      </c>
      <c r="D139" s="562"/>
      <c r="E139" s="293">
        <v>0.09</v>
      </c>
      <c r="F139" s="266">
        <v>35.200000000000003</v>
      </c>
      <c r="G139" s="294"/>
      <c r="H139" s="295">
        <v>0.45</v>
      </c>
      <c r="I139" s="293">
        <v>0.36</v>
      </c>
      <c r="J139" s="266">
        <v>37.1</v>
      </c>
      <c r="K139" s="296"/>
      <c r="L139" s="296">
        <v>0.32</v>
      </c>
      <c r="N139" s="99"/>
      <c r="Y139" s="518" t="s">
        <v>173</v>
      </c>
      <c r="Z139" s="519">
        <v>-23.929382030625582</v>
      </c>
      <c r="AA139" s="519">
        <v>-24.3463394494208</v>
      </c>
      <c r="AB139" s="519">
        <v>-17.945345508567414</v>
      </c>
      <c r="AC139" s="519">
        <v>-19.393673933355188</v>
      </c>
      <c r="AD139" s="519">
        <v>-18.812925801185049</v>
      </c>
    </row>
    <row r="140" spans="1:30" x14ac:dyDescent="0.3">
      <c r="A140" s="309"/>
      <c r="C140" s="288"/>
      <c r="D140" s="289"/>
      <c r="E140" s="289"/>
      <c r="F140" s="267"/>
      <c r="G140" s="294"/>
      <c r="H140" s="265"/>
      <c r="J140" s="267"/>
      <c r="K140" s="273"/>
      <c r="L140" s="273"/>
      <c r="N140" s="100"/>
      <c r="Y140" s="518" t="s">
        <v>173</v>
      </c>
      <c r="Z140" s="519">
        <v>-22.65312931577607</v>
      </c>
      <c r="AA140" s="519">
        <v>-23.574859886805644</v>
      </c>
      <c r="AB140" s="519">
        <v>-17.945345508567414</v>
      </c>
      <c r="AC140" s="519">
        <v>-16.020633740820855</v>
      </c>
      <c r="AD140" s="519">
        <v>-19.347430481116529</v>
      </c>
    </row>
    <row r="141" spans="1:30" x14ac:dyDescent="0.3">
      <c r="A141" s="309"/>
      <c r="C141" s="562" t="s">
        <v>306</v>
      </c>
      <c r="D141" s="562"/>
      <c r="E141" s="293">
        <v>-0.47</v>
      </c>
      <c r="F141" s="266">
        <v>39.299999999999997</v>
      </c>
      <c r="G141" s="297"/>
      <c r="H141" s="295">
        <v>0.67</v>
      </c>
      <c r="I141" s="293">
        <v>0.09</v>
      </c>
      <c r="J141" s="266">
        <v>38.700000000000003</v>
      </c>
      <c r="K141" s="296"/>
      <c r="L141" s="296">
        <v>0.52</v>
      </c>
      <c r="M141" s="101"/>
      <c r="N141" s="98"/>
      <c r="Y141" s="518" t="s">
        <v>173</v>
      </c>
      <c r="Z141" s="519">
        <v>-22.536658905282998</v>
      </c>
      <c r="AA141" s="519">
        <v>-23.497097241009364</v>
      </c>
      <c r="AB141" s="519">
        <v>-17.945345508567414</v>
      </c>
      <c r="AC141" s="519">
        <v>-16.332591706911444</v>
      </c>
      <c r="AD141" s="519">
        <v>-19.356626571178008</v>
      </c>
    </row>
    <row r="142" spans="1:30" x14ac:dyDescent="0.3">
      <c r="A142" s="309"/>
      <c r="C142" s="561"/>
      <c r="D142" s="561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8" t="s">
        <v>173</v>
      </c>
      <c r="Z142" s="519">
        <v>-22.471512515325617</v>
      </c>
      <c r="AA142" s="519">
        <v>-23.323658494921549</v>
      </c>
      <c r="AB142" s="519">
        <v>-17.945345508567414</v>
      </c>
      <c r="AC142" s="519">
        <v>-16.850065749929485</v>
      </c>
      <c r="AD142" s="519">
        <v>-19.04033758177334</v>
      </c>
    </row>
    <row r="143" spans="1:30" x14ac:dyDescent="0.3">
      <c r="A143" s="309"/>
      <c r="C143" s="562" t="s">
        <v>307</v>
      </c>
      <c r="D143" s="562"/>
      <c r="E143" s="293">
        <v>-0.09</v>
      </c>
      <c r="F143" s="266">
        <v>37.4</v>
      </c>
      <c r="G143" s="297"/>
      <c r="H143" s="295">
        <v>0.47</v>
      </c>
      <c r="I143" s="293">
        <v>0.25</v>
      </c>
      <c r="J143" s="266">
        <v>36.6</v>
      </c>
      <c r="K143" s="296"/>
      <c r="L143" s="296">
        <v>0.42</v>
      </c>
      <c r="M143" s="101"/>
      <c r="N143" s="98"/>
      <c r="Y143" s="518" t="s">
        <v>173</v>
      </c>
      <c r="Z143" s="519">
        <v>-16.865324136480588</v>
      </c>
      <c r="AA143" s="519">
        <v>-23.299119489635633</v>
      </c>
      <c r="AB143" s="519">
        <v>-17.945345508567414</v>
      </c>
      <c r="AC143" s="519">
        <v>-19.863075118833635</v>
      </c>
      <c r="AD143" s="519">
        <v>-19.072860337238705</v>
      </c>
    </row>
    <row r="144" spans="1:30" x14ac:dyDescent="0.3">
      <c r="A144" s="309"/>
      <c r="C144" s="345"/>
      <c r="D144" s="345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8" t="s">
        <v>173</v>
      </c>
      <c r="Z144" s="519">
        <v>-26.079023378520663</v>
      </c>
      <c r="AA144" s="519">
        <v>-23.087396905831163</v>
      </c>
      <c r="AB144" s="519">
        <v>-17.945345508567414</v>
      </c>
      <c r="AC144" s="519">
        <v>-21.808789719412275</v>
      </c>
      <c r="AD144" s="519">
        <v>-19.125307434935809</v>
      </c>
    </row>
    <row r="145" spans="1:30" x14ac:dyDescent="0.3">
      <c r="A145" s="309"/>
      <c r="C145" s="562" t="s">
        <v>308</v>
      </c>
      <c r="D145" s="562"/>
      <c r="E145" s="293">
        <v>-0.11</v>
      </c>
      <c r="F145" s="266">
        <v>38.6</v>
      </c>
      <c r="G145" s="297"/>
      <c r="H145" s="295">
        <v>0.47</v>
      </c>
      <c r="I145" s="293">
        <v>0.41</v>
      </c>
      <c r="J145" s="266">
        <v>36.6</v>
      </c>
      <c r="K145" s="296"/>
      <c r="L145" s="296">
        <v>0.42</v>
      </c>
      <c r="M145" s="101"/>
      <c r="N145" s="98"/>
      <c r="Y145" s="518" t="s">
        <v>173</v>
      </c>
      <c r="Z145" s="519">
        <v>-28.730579182439314</v>
      </c>
      <c r="AA145" s="519">
        <v>-22.51231794102593</v>
      </c>
      <c r="AB145" s="519">
        <v>-17.945345508567414</v>
      </c>
      <c r="AC145" s="519">
        <v>-23.013533103150493</v>
      </c>
      <c r="AD145" s="519">
        <v>-18.782200229915158</v>
      </c>
    </row>
    <row r="146" spans="1:30" x14ac:dyDescent="0.3">
      <c r="A146" s="309"/>
      <c r="C146" s="561"/>
      <c r="D146" s="561"/>
      <c r="E146" s="293"/>
      <c r="F146" s="266"/>
      <c r="G146" s="297"/>
      <c r="H146" s="295"/>
      <c r="I146" s="293"/>
      <c r="J146" s="266"/>
      <c r="K146" s="296"/>
      <c r="L146" s="296"/>
      <c r="M146" s="101"/>
      <c r="N146" s="98"/>
      <c r="Y146" s="518" t="s">
        <v>173</v>
      </c>
      <c r="Z146" s="519">
        <v>-23.757608993624153</v>
      </c>
      <c r="AA146" s="519">
        <v>-22.07619169130087</v>
      </c>
      <c r="AB146" s="519">
        <v>-17.945345508567414</v>
      </c>
      <c r="AC146" s="519">
        <v>-19.621333221612758</v>
      </c>
      <c r="AD146" s="519">
        <v>-18.829181722284918</v>
      </c>
    </row>
    <row r="147" spans="1:30" x14ac:dyDescent="0.3">
      <c r="A147" s="309"/>
      <c r="C147" s="562" t="s">
        <v>309</v>
      </c>
      <c r="D147" s="562"/>
      <c r="E147" s="293">
        <v>-0.31</v>
      </c>
      <c r="F147" s="266">
        <v>37.200000000000003</v>
      </c>
      <c r="G147" s="297"/>
      <c r="H147" s="295">
        <v>0.61</v>
      </c>
      <c r="I147" s="293">
        <v>0.46</v>
      </c>
      <c r="J147" s="266">
        <v>37.6</v>
      </c>
      <c r="K147" s="296"/>
      <c r="L147" s="296">
        <v>0.46</v>
      </c>
      <c r="M147" s="101"/>
      <c r="N147" s="98"/>
      <c r="Y147" s="518" t="s">
        <v>173</v>
      </c>
      <c r="Z147" s="519">
        <v>-21.171071229144815</v>
      </c>
      <c r="AA147" s="519">
        <v>-22.288274673143345</v>
      </c>
      <c r="AB147" s="519">
        <v>-17.945345508567414</v>
      </c>
      <c r="AC147" s="519">
        <v>-16.387763424700552</v>
      </c>
      <c r="AD147" s="519">
        <v>-18.2435266922163</v>
      </c>
    </row>
    <row r="148" spans="1:30" ht="15" customHeight="1" x14ac:dyDescent="0.3">
      <c r="A148" s="309"/>
      <c r="C148" s="561"/>
      <c r="D148" s="561"/>
      <c r="E148" s="298"/>
      <c r="F148" s="264"/>
      <c r="G148" s="299"/>
      <c r="H148" s="300"/>
      <c r="I148" s="298"/>
      <c r="J148" s="299"/>
      <c r="K148" s="296"/>
      <c r="L148" s="296"/>
      <c r="M148" s="101"/>
      <c r="N148" s="98"/>
      <c r="Y148" s="518" t="s">
        <v>173</v>
      </c>
      <c r="Z148" s="519">
        <v>-18.511106151646356</v>
      </c>
      <c r="AA148" s="519">
        <v>-21.999431184072922</v>
      </c>
      <c r="AB148" s="519">
        <v>-17.945345508567414</v>
      </c>
      <c r="AC148" s="519">
        <v>-13.930841271766923</v>
      </c>
      <c r="AD148" s="519">
        <v>-18.040819572507594</v>
      </c>
    </row>
    <row r="149" spans="1:30" ht="12.75" customHeight="1" x14ac:dyDescent="0.3">
      <c r="A149" s="309"/>
      <c r="C149" s="563"/>
      <c r="D149" s="563"/>
      <c r="E149" s="268"/>
      <c r="F149" s="268"/>
      <c r="G149" s="269"/>
      <c r="H149" s="301"/>
      <c r="I149" s="268"/>
      <c r="J149" s="269"/>
      <c r="K149" s="274"/>
      <c r="L149" s="302"/>
      <c r="M149" s="101"/>
      <c r="N149" s="98"/>
      <c r="Y149" s="518" t="s">
        <v>173</v>
      </c>
      <c r="Z149" s="519">
        <v>-19.418628767250222</v>
      </c>
      <c r="AA149" s="519">
        <v>-21.491434696531098</v>
      </c>
      <c r="AB149" s="519">
        <v>-17.945345508567414</v>
      </c>
      <c r="AC149" s="519">
        <v>-17.178936196517796</v>
      </c>
      <c r="AD149" s="519">
        <v>-17.779433397923722</v>
      </c>
    </row>
    <row r="150" spans="1:30" ht="13.5" customHeight="1" x14ac:dyDescent="0.3">
      <c r="A150" s="309"/>
      <c r="C150" s="564"/>
      <c r="D150" s="564"/>
      <c r="E150" s="298"/>
      <c r="F150" s="298"/>
      <c r="G150" s="299"/>
      <c r="H150" s="300"/>
      <c r="I150" s="298"/>
      <c r="J150" s="299"/>
      <c r="L150" s="303"/>
      <c r="M150" s="101"/>
      <c r="N150" s="98"/>
      <c r="Y150" s="518" t="s">
        <v>173</v>
      </c>
      <c r="Z150" s="519">
        <v>-18.349905009377899</v>
      </c>
      <c r="AA150" s="519">
        <v>-21.134311936878607</v>
      </c>
      <c r="AB150" s="519">
        <v>-17.945345508567414</v>
      </c>
      <c r="AC150" s="519">
        <v>-15.763489908353307</v>
      </c>
      <c r="AD150" s="519">
        <v>-17.264111045625896</v>
      </c>
    </row>
    <row r="151" spans="1:30" ht="12.75" customHeight="1" x14ac:dyDescent="0.3">
      <c r="A151" s="309"/>
      <c r="C151" s="561" t="s">
        <v>158</v>
      </c>
      <c r="D151" s="561"/>
      <c r="E151" s="298"/>
      <c r="F151" s="298"/>
      <c r="G151" s="299"/>
      <c r="H151" s="300"/>
      <c r="I151" s="298"/>
      <c r="J151" s="299"/>
      <c r="L151" s="303"/>
      <c r="M151" s="101"/>
      <c r="N151" s="98"/>
      <c r="Y151" s="518" t="s">
        <v>173</v>
      </c>
      <c r="Z151" s="519">
        <v>-24.057118955027679</v>
      </c>
      <c r="AA151" s="519">
        <v>-20.596975471856204</v>
      </c>
      <c r="AB151" s="519">
        <v>-17.945345508567414</v>
      </c>
      <c r="AC151" s="519">
        <v>-20.389839881451337</v>
      </c>
      <c r="AD151" s="519">
        <v>-16.50817490299654</v>
      </c>
    </row>
    <row r="152" spans="1:30" ht="15.75" customHeight="1" x14ac:dyDescent="0.3">
      <c r="A152" s="309"/>
      <c r="C152" s="29" t="s">
        <v>313</v>
      </c>
      <c r="D152" s="304"/>
      <c r="E152" s="304"/>
      <c r="F152" s="304"/>
      <c r="G152" s="304"/>
      <c r="H152" s="304"/>
      <c r="I152" s="304"/>
      <c r="J152" s="304"/>
      <c r="K152" s="304"/>
      <c r="L152" s="304"/>
      <c r="M152" s="101"/>
      <c r="N152" s="98"/>
      <c r="Y152" s="518" t="s">
        <v>173</v>
      </c>
      <c r="Z152" s="519">
        <v>-25.17460376964657</v>
      </c>
      <c r="AA152" s="519">
        <v>-20.693171258630198</v>
      </c>
      <c r="AB152" s="519">
        <v>-17.945345508567414</v>
      </c>
      <c r="AC152" s="519">
        <v>-21.183829881063389</v>
      </c>
      <c r="AD152" s="519">
        <v>-16.593900111448459</v>
      </c>
    </row>
    <row r="153" spans="1:30" ht="14.4" x14ac:dyDescent="0.3">
      <c r="A153" s="309"/>
      <c r="C153" s="561" t="s">
        <v>314</v>
      </c>
      <c r="D153" s="561"/>
      <c r="E153" s="561"/>
      <c r="F153" s="561"/>
      <c r="G153" s="561"/>
      <c r="H153" s="561"/>
      <c r="I153" s="561"/>
      <c r="J153" s="561"/>
      <c r="K153" s="561"/>
      <c r="L153" s="304"/>
      <c r="M153" s="304"/>
      <c r="N153" s="98"/>
      <c r="Y153" s="518" t="s">
        <v>173</v>
      </c>
      <c r="Z153" s="519">
        <v>-21.257749676056697</v>
      </c>
      <c r="AA153" s="519">
        <v>-20.561652474804816</v>
      </c>
      <c r="AB153" s="519">
        <v>-17.945345508567414</v>
      </c>
      <c r="AC153" s="519">
        <v>-16.014076755527967</v>
      </c>
      <c r="AD153" s="519">
        <v>-15.907589333259105</v>
      </c>
    </row>
    <row r="154" spans="1:30" ht="14.4" x14ac:dyDescent="0.3">
      <c r="A154" s="309"/>
      <c r="C154" s="561"/>
      <c r="D154" s="561"/>
      <c r="E154" s="561"/>
      <c r="F154" s="561"/>
      <c r="G154" s="561"/>
      <c r="H154" s="561"/>
      <c r="I154" s="561"/>
      <c r="J154" s="561"/>
      <c r="K154" s="561"/>
      <c r="L154" s="304"/>
      <c r="M154" s="304"/>
      <c r="N154" s="98"/>
      <c r="Y154" s="518" t="s">
        <v>173</v>
      </c>
      <c r="Z154" s="519">
        <v>-17.409715973987989</v>
      </c>
      <c r="AA154" s="519">
        <v>-20.410312410611319</v>
      </c>
      <c r="AB154" s="519">
        <v>-17.945345508567414</v>
      </c>
      <c r="AC154" s="519">
        <v>-11.096210426295073</v>
      </c>
      <c r="AD154" s="519">
        <v>-15.092493114130759</v>
      </c>
    </row>
    <row r="155" spans="1:30" ht="14.4" x14ac:dyDescent="0.3">
      <c r="A155" s="309"/>
      <c r="C155" s="561" t="s">
        <v>315</v>
      </c>
      <c r="D155" s="561"/>
      <c r="E155" s="561"/>
      <c r="F155" s="561"/>
      <c r="G155" s="561"/>
      <c r="H155" s="561"/>
      <c r="I155" s="561"/>
      <c r="J155" s="561"/>
      <c r="K155" s="561"/>
      <c r="L155" s="304"/>
      <c r="M155" s="101"/>
      <c r="N155" s="98"/>
      <c r="Y155" s="518" t="s">
        <v>173</v>
      </c>
      <c r="Z155" s="519">
        <v>-19.184476659064352</v>
      </c>
      <c r="AA155" s="519">
        <v>-20.033629216867663</v>
      </c>
      <c r="AB155" s="519">
        <v>-17.945345508567414</v>
      </c>
      <c r="AC155" s="519">
        <v>-14.530917730930341</v>
      </c>
      <c r="AD155" s="519">
        <v>-13.881128033392477</v>
      </c>
    </row>
    <row r="156" spans="1:30" ht="14.4" x14ac:dyDescent="0.3">
      <c r="A156" s="309"/>
      <c r="C156" s="561"/>
      <c r="D156" s="561"/>
      <c r="E156" s="561"/>
      <c r="F156" s="561"/>
      <c r="G156" s="561"/>
      <c r="H156" s="561"/>
      <c r="I156" s="561"/>
      <c r="J156" s="561"/>
      <c r="K156" s="561"/>
      <c r="L156" s="304"/>
      <c r="M156" s="101"/>
      <c r="N156" s="98"/>
      <c r="Y156" s="518" t="s">
        <v>173</v>
      </c>
      <c r="Z156" s="519">
        <v>-18.497997280472529</v>
      </c>
      <c r="AA156" s="519">
        <v>-20.043718995425259</v>
      </c>
      <c r="AB156" s="519">
        <v>-17.945345508567414</v>
      </c>
      <c r="AC156" s="519">
        <v>-12.374760749192319</v>
      </c>
      <c r="AD156" s="519">
        <v>-13.458649542631267</v>
      </c>
    </row>
    <row r="157" spans="1:30" x14ac:dyDescent="0.3">
      <c r="A157" s="309"/>
      <c r="C157" s="281"/>
      <c r="D157" s="309"/>
      <c r="J157" s="29"/>
      <c r="M157" s="29"/>
      <c r="N157" s="29"/>
      <c r="Y157" s="518" t="s">
        <v>173</v>
      </c>
      <c r="Z157" s="519">
        <v>-17.290524560023428</v>
      </c>
      <c r="AA157" s="519">
        <v>-20.099186042665995</v>
      </c>
      <c r="AB157" s="519">
        <v>-17.945345508567414</v>
      </c>
      <c r="AC157" s="519">
        <v>-10.057816374454887</v>
      </c>
      <c r="AD157" s="519">
        <v>-13.224186986869816</v>
      </c>
    </row>
    <row r="158" spans="1:30" x14ac:dyDescent="0.3">
      <c r="A158" s="309"/>
      <c r="C158" s="309"/>
      <c r="D158" s="309"/>
      <c r="Y158" s="518" t="s">
        <v>173</v>
      </c>
      <c r="Z158" s="519">
        <v>-21.420336598822072</v>
      </c>
      <c r="AA158" s="519">
        <v>-20.532182628473389</v>
      </c>
      <c r="AB158" s="519">
        <v>-17.945345508567414</v>
      </c>
      <c r="AC158" s="519">
        <v>-11.910284316283366</v>
      </c>
      <c r="AD158" s="519">
        <v>-13.136313377272078</v>
      </c>
    </row>
    <row r="159" spans="1:30" x14ac:dyDescent="0.3">
      <c r="A159" s="309"/>
      <c r="C159" s="309"/>
      <c r="D159" s="309"/>
      <c r="Y159" s="518" t="s">
        <v>173</v>
      </c>
      <c r="Z159" s="519">
        <v>-25.245232219549759</v>
      </c>
      <c r="AA159" s="519">
        <v>-20.544467595988124</v>
      </c>
      <c r="AB159" s="519">
        <v>-17.945345508567414</v>
      </c>
      <c r="AC159" s="519">
        <v>-18.226480445734921</v>
      </c>
      <c r="AD159" s="519">
        <v>-12.607643013426465</v>
      </c>
    </row>
    <row r="160" spans="1:30" ht="14.4" x14ac:dyDescent="0.3">
      <c r="A160" s="309"/>
      <c r="C160" s="560"/>
      <c r="D160" s="560"/>
      <c r="E160" s="560"/>
      <c r="F160" s="560"/>
      <c r="G160" s="560"/>
      <c r="H160" s="560"/>
      <c r="I160" s="560"/>
      <c r="J160" s="560"/>
      <c r="K160" s="560"/>
      <c r="L160" s="560"/>
      <c r="M160" s="560"/>
      <c r="N160" s="560"/>
      <c r="Y160" s="518">
        <v>43983</v>
      </c>
      <c r="Z160" s="519">
        <v>-21.646019006741838</v>
      </c>
      <c r="AA160" s="519">
        <v>-20.456669294772464</v>
      </c>
      <c r="AB160" s="519">
        <v>-17.945345508567414</v>
      </c>
      <c r="AC160" s="519">
        <v>-14.372838865197807</v>
      </c>
      <c r="AD160" s="519">
        <v>-12.467182296842619</v>
      </c>
    </row>
    <row r="161" spans="1:30" ht="14.4" x14ac:dyDescent="0.3">
      <c r="A161" s="309"/>
      <c r="C161" s="560"/>
      <c r="D161" s="560"/>
      <c r="E161" s="560"/>
      <c r="F161" s="560"/>
      <c r="G161" s="560"/>
      <c r="H161" s="560"/>
      <c r="I161" s="560"/>
      <c r="J161" s="560"/>
      <c r="K161" s="560"/>
      <c r="L161" s="560"/>
      <c r="M161" s="560"/>
      <c r="N161" s="560"/>
      <c r="Y161" s="518" t="s">
        <v>173</v>
      </c>
      <c r="Z161" s="519">
        <v>-20.440692074639752</v>
      </c>
      <c r="AA161" s="519">
        <v>-20.124705564057571</v>
      </c>
      <c r="AB161" s="519">
        <v>-17.945345508567414</v>
      </c>
      <c r="AC161" s="519">
        <v>-10.481095159110907</v>
      </c>
      <c r="AD161" s="519">
        <v>-12.536953584995414</v>
      </c>
    </row>
    <row r="162" spans="1:30" x14ac:dyDescent="0.3">
      <c r="A162" s="309"/>
      <c r="Y162" s="518" t="s">
        <v>173</v>
      </c>
      <c r="Z162" s="519">
        <v>-19.27047143166746</v>
      </c>
      <c r="AA162" s="519">
        <v>-19.990370032491853</v>
      </c>
      <c r="AB162" s="519">
        <v>-17.945345508567414</v>
      </c>
      <c r="AC162" s="519">
        <v>-10.830225184011042</v>
      </c>
      <c r="AD162" s="519">
        <v>-12.862572212305825</v>
      </c>
    </row>
    <row r="163" spans="1:30" x14ac:dyDescent="0.3">
      <c r="A163" s="309"/>
      <c r="Y163" s="518" t="s">
        <v>173</v>
      </c>
      <c r="Z163" s="519">
        <v>-17.883409171962917</v>
      </c>
      <c r="AA163" s="519">
        <v>-19.351330844279154</v>
      </c>
      <c r="AB163" s="519">
        <v>-17.945345508567414</v>
      </c>
      <c r="AC163" s="519">
        <v>-11.3915357331054</v>
      </c>
      <c r="AD163" s="519">
        <v>-12.495046527324581</v>
      </c>
    </row>
    <row r="164" spans="1:30" x14ac:dyDescent="0.3">
      <c r="A164" s="309"/>
      <c r="Y164" s="518" t="s">
        <v>173</v>
      </c>
      <c r="Z164" s="519">
        <v>-14.966778445019198</v>
      </c>
      <c r="AA164" s="519">
        <v>-18.461142254333208</v>
      </c>
      <c r="AB164" s="519">
        <v>-17.945345508567414</v>
      </c>
      <c r="AC164" s="519">
        <v>-10.546215391524456</v>
      </c>
      <c r="AD164" s="519">
        <v>-11.967071150349081</v>
      </c>
    </row>
    <row r="165" spans="1:30" x14ac:dyDescent="0.3">
      <c r="A165" s="309"/>
      <c r="Y165" s="518" t="s">
        <v>173</v>
      </c>
      <c r="Z165" s="519">
        <v>-20.479987877862051</v>
      </c>
      <c r="AA165" s="519">
        <v>-17.180399879410697</v>
      </c>
      <c r="AB165" s="519">
        <v>-17.945345508567414</v>
      </c>
      <c r="AC165" s="519">
        <v>-14.189614707456244</v>
      </c>
      <c r="AD165" s="519">
        <v>-12.081932860726743</v>
      </c>
    </row>
    <row r="166" spans="1:30" x14ac:dyDescent="0.3">
      <c r="A166" s="309"/>
      <c r="Y166" s="518" t="s">
        <v>173</v>
      </c>
      <c r="Z166" s="519">
        <v>-20.77195790206088</v>
      </c>
      <c r="AA166" s="519">
        <v>-15.520666685872426</v>
      </c>
      <c r="AB166" s="519">
        <v>-17.945345508567414</v>
      </c>
      <c r="AC166" s="519">
        <v>-15.653800650866216</v>
      </c>
      <c r="AD166" s="519">
        <v>-11.315531980023877</v>
      </c>
    </row>
    <row r="167" spans="1:30" x14ac:dyDescent="0.3">
      <c r="A167" s="309"/>
      <c r="Y167" s="518" t="s">
        <v>173</v>
      </c>
      <c r="Z167" s="519">
        <v>-15.414698877120198</v>
      </c>
      <c r="AA167" s="519">
        <v>-16.19527319877059</v>
      </c>
      <c r="AB167" s="519">
        <v>-17.945345508567414</v>
      </c>
      <c r="AC167" s="519">
        <v>-10.677011226369302</v>
      </c>
      <c r="AD167" s="519">
        <v>-12.686994134364031</v>
      </c>
    </row>
    <row r="168" spans="1:30" x14ac:dyDescent="0.3">
      <c r="A168" s="309"/>
      <c r="Y168" s="518" t="s">
        <v>173</v>
      </c>
      <c r="Z168" s="519">
        <v>-11.475495450182194</v>
      </c>
      <c r="AA168" s="519">
        <v>-16.838511260528339</v>
      </c>
      <c r="AB168" s="519">
        <v>-17.945345508567414</v>
      </c>
      <c r="AC168" s="519">
        <v>-11.28512713175455</v>
      </c>
      <c r="AD168" s="519">
        <v>-13.702636370752819</v>
      </c>
    </row>
    <row r="169" spans="1:30" x14ac:dyDescent="0.3">
      <c r="A169" s="309"/>
      <c r="Y169" s="518" t="s">
        <v>173</v>
      </c>
      <c r="Z169" s="519">
        <v>-7.6523390768995307</v>
      </c>
      <c r="AA169" s="519">
        <v>-16.381151722282855</v>
      </c>
      <c r="AB169" s="519">
        <v>-17.945345508567414</v>
      </c>
      <c r="AC169" s="519">
        <v>-5.4654190190909731</v>
      </c>
      <c r="AD169" s="519">
        <v>-14.082389061080063</v>
      </c>
    </row>
    <row r="170" spans="1:30" x14ac:dyDescent="0.3">
      <c r="A170" s="309"/>
      <c r="Y170" s="518" t="s">
        <v>173</v>
      </c>
      <c r="Z170" s="519">
        <v>-22.605654762250087</v>
      </c>
      <c r="AA170" s="519">
        <v>-16.256878344846939</v>
      </c>
      <c r="AB170" s="519">
        <v>-17.945345508567414</v>
      </c>
      <c r="AC170" s="519">
        <v>-20.991770813486482</v>
      </c>
      <c r="AD170" s="519">
        <v>-14.655862903180324</v>
      </c>
    </row>
    <row r="171" spans="1:30" x14ac:dyDescent="0.3">
      <c r="A171" s="309"/>
      <c r="Y171" s="518" t="s">
        <v>173</v>
      </c>
      <c r="Z171" s="519">
        <v>-19.469444877323422</v>
      </c>
      <c r="AA171" s="519">
        <v>-15.824779265893701</v>
      </c>
      <c r="AB171" s="519">
        <v>-17.945345508567414</v>
      </c>
      <c r="AC171" s="519">
        <v>-17.655711046245969</v>
      </c>
      <c r="AD171" s="519">
        <v>-13.509959240867994</v>
      </c>
    </row>
    <row r="172" spans="1:30" x14ac:dyDescent="0.3">
      <c r="A172" s="309"/>
      <c r="Y172" s="518" t="s">
        <v>173</v>
      </c>
      <c r="Z172" s="519">
        <v>-17.278471110143677</v>
      </c>
      <c r="AA172" s="519">
        <v>-16.166029300018746</v>
      </c>
      <c r="AB172" s="519">
        <v>-17.945345508567414</v>
      </c>
      <c r="AC172" s="519">
        <v>-16.847883539746945</v>
      </c>
      <c r="AD172" s="519">
        <v>-13.218543184527423</v>
      </c>
    </row>
    <row r="173" spans="1:30" x14ac:dyDescent="0.3">
      <c r="A173" s="309"/>
      <c r="Y173" s="518" t="s">
        <v>173</v>
      </c>
      <c r="Z173" s="519">
        <v>-19.902044260009454</v>
      </c>
      <c r="AA173" s="519">
        <v>-17.296868621102259</v>
      </c>
      <c r="AB173" s="519">
        <v>-17.945345508567414</v>
      </c>
      <c r="AC173" s="519">
        <v>-19.668117545568052</v>
      </c>
      <c r="AD173" s="519">
        <v>-14.058575199012035</v>
      </c>
    </row>
    <row r="174" spans="1:30" x14ac:dyDescent="0.3">
      <c r="A174" s="309"/>
      <c r="Y174" s="518" t="s">
        <v>173</v>
      </c>
      <c r="Z174" s="519">
        <v>-12.390005324447536</v>
      </c>
      <c r="AA174" s="519">
        <v>-16.127756063787032</v>
      </c>
      <c r="AB174" s="519">
        <v>-17.945345508567414</v>
      </c>
      <c r="AC174" s="519">
        <v>-2.6556855901829834</v>
      </c>
      <c r="AD174" s="519">
        <v>-12.848965073982088</v>
      </c>
    </row>
    <row r="175" spans="1:30" x14ac:dyDescent="0.3">
      <c r="A175" s="309"/>
      <c r="Y175" s="518" t="s">
        <v>173</v>
      </c>
      <c r="Z175" s="519">
        <v>-13.864245689057494</v>
      </c>
      <c r="AA175" s="519">
        <v>-15.42336106611136</v>
      </c>
      <c r="AB175" s="519">
        <v>-17.945345508567414</v>
      </c>
      <c r="AC175" s="519">
        <v>-9.24521473737056</v>
      </c>
      <c r="AD175" s="519">
        <v>-11.732477324456344</v>
      </c>
    </row>
    <row r="176" spans="1:30" x14ac:dyDescent="0.3">
      <c r="A176" s="309"/>
      <c r="Y176" s="518" t="s">
        <v>173</v>
      </c>
      <c r="Z176" s="519">
        <v>-15.568214324484153</v>
      </c>
      <c r="AA176" s="519">
        <v>-15.11800002185859</v>
      </c>
      <c r="AB176" s="519">
        <v>-17.945345508567414</v>
      </c>
      <c r="AC176" s="519">
        <v>-11.345643120483246</v>
      </c>
      <c r="AD176" s="519">
        <v>-11.68022937216652</v>
      </c>
    </row>
    <row r="177" spans="1:30" x14ac:dyDescent="0.3">
      <c r="A177" s="309"/>
      <c r="Y177" s="518" t="s">
        <v>173</v>
      </c>
      <c r="Z177" s="519">
        <v>-14.42186686104348</v>
      </c>
      <c r="AA177" s="519">
        <v>-14.659809073455591</v>
      </c>
      <c r="AB177" s="519">
        <v>-17.945345508567414</v>
      </c>
      <c r="AC177" s="519">
        <v>-12.524499938276861</v>
      </c>
      <c r="AD177" s="519">
        <v>-11.361384208130316</v>
      </c>
    </row>
    <row r="178" spans="1:30" x14ac:dyDescent="0.3">
      <c r="A178" s="309"/>
      <c r="Y178" s="518" t="s">
        <v>173</v>
      </c>
      <c r="Z178" s="519">
        <v>-14.538679893593738</v>
      </c>
      <c r="AA178" s="519">
        <v>-15.007908527542346</v>
      </c>
      <c r="AB178" s="519">
        <v>-17.945345508567414</v>
      </c>
      <c r="AC178" s="519">
        <v>-9.8402967995657633</v>
      </c>
      <c r="AD178" s="519">
        <v>-12.739313556824351</v>
      </c>
    </row>
    <row r="179" spans="1:30" x14ac:dyDescent="0.3">
      <c r="A179" s="309"/>
      <c r="Y179" s="518" t="s">
        <v>173</v>
      </c>
      <c r="Z179" s="519">
        <v>-15.14094380037427</v>
      </c>
      <c r="AA179" s="519">
        <v>-15.458023802386572</v>
      </c>
      <c r="AB179" s="519">
        <v>-17.945345508567414</v>
      </c>
      <c r="AC179" s="519">
        <v>-16.482147873718176</v>
      </c>
      <c r="AD179" s="519">
        <v>-13.113790744540653</v>
      </c>
    </row>
    <row r="180" spans="1:30" x14ac:dyDescent="0.3">
      <c r="A180" s="309"/>
      <c r="Y180" s="518" t="s">
        <v>173</v>
      </c>
      <c r="Z180" s="519">
        <v>-16.69470762118846</v>
      </c>
      <c r="AA180" s="519">
        <v>-14.908680406171385</v>
      </c>
      <c r="AB180" s="519">
        <v>-17.945345508567414</v>
      </c>
      <c r="AC180" s="519">
        <v>-17.436201397314619</v>
      </c>
      <c r="AD180" s="519">
        <v>-13.033102297870936</v>
      </c>
    </row>
    <row r="181" spans="1:30" x14ac:dyDescent="0.3">
      <c r="A181" s="309"/>
      <c r="Y181" s="518" t="s">
        <v>173</v>
      </c>
      <c r="Z181" s="519">
        <v>-14.826701503054842</v>
      </c>
      <c r="AA181" s="519">
        <v>-14.773102945217206</v>
      </c>
      <c r="AB181" s="519">
        <v>-17.945345508567414</v>
      </c>
      <c r="AC181" s="519">
        <v>-12.301191031041228</v>
      </c>
      <c r="AD181" s="519">
        <v>-12.997916951687085</v>
      </c>
    </row>
    <row r="182" spans="1:30" x14ac:dyDescent="0.3">
      <c r="A182" s="309"/>
      <c r="Y182" s="518" t="s">
        <v>173</v>
      </c>
      <c r="Z182" s="519">
        <v>-17.015052612967065</v>
      </c>
      <c r="AA182" s="519">
        <v>-14.572627861539539</v>
      </c>
      <c r="AB182" s="519">
        <v>-17.945345508567414</v>
      </c>
      <c r="AC182" s="519">
        <v>-11.86655505138468</v>
      </c>
      <c r="AD182" s="519">
        <v>-12.93117389406655</v>
      </c>
    </row>
    <row r="183" spans="1:30" x14ac:dyDescent="0.3">
      <c r="A183" s="309"/>
      <c r="Y183" s="518" t="s">
        <v>173</v>
      </c>
      <c r="Z183" s="519">
        <v>-11.722810550977819</v>
      </c>
      <c r="AA183" s="519">
        <v>-15.122033149083034</v>
      </c>
      <c r="AB183" s="519">
        <v>-17.945345508567414</v>
      </c>
      <c r="AC183" s="519">
        <v>-10.780823993795224</v>
      </c>
      <c r="AD183" s="519">
        <v>-12.70642003915323</v>
      </c>
    </row>
    <row r="184" spans="1:30" x14ac:dyDescent="0.3">
      <c r="A184" s="309"/>
      <c r="Y184" s="518" t="s">
        <v>173</v>
      </c>
      <c r="Z184" s="519">
        <v>-13.47282463436424</v>
      </c>
      <c r="AA184" s="519">
        <v>-15.548440195564991</v>
      </c>
      <c r="AB184" s="519">
        <v>-17.945345508567414</v>
      </c>
      <c r="AC184" s="519">
        <v>-12.2782025149899</v>
      </c>
      <c r="AD184" s="519">
        <v>-12.172033776625229</v>
      </c>
    </row>
    <row r="185" spans="1:30" x14ac:dyDescent="0.3">
      <c r="A185" s="309"/>
      <c r="Y185" s="518" t="s">
        <v>173</v>
      </c>
      <c r="Z185" s="519">
        <v>-13.135354307850079</v>
      </c>
      <c r="AA185" s="519">
        <v>-15.640532099614887</v>
      </c>
      <c r="AB185" s="519">
        <v>-17.945345508567414</v>
      </c>
      <c r="AC185" s="519">
        <v>-9.3730953962220269</v>
      </c>
      <c r="AD185" s="519">
        <v>-11.788209290100129</v>
      </c>
    </row>
    <row r="186" spans="1:30" x14ac:dyDescent="0.3">
      <c r="A186" s="309"/>
      <c r="Y186" s="518" t="s">
        <v>173</v>
      </c>
      <c r="Z186" s="519">
        <v>-18.986780813178726</v>
      </c>
      <c r="AA186" s="519">
        <v>-15.394469556744431</v>
      </c>
      <c r="AB186" s="519">
        <v>-17.945345508567414</v>
      </c>
      <c r="AC186" s="519">
        <v>-14.90887088932493</v>
      </c>
      <c r="AD186" s="519">
        <v>-11.043490209899133</v>
      </c>
    </row>
    <row r="187" spans="1:30" x14ac:dyDescent="0.3">
      <c r="A187" s="309"/>
      <c r="Y187" s="518" t="s">
        <v>173</v>
      </c>
      <c r="Z187" s="519">
        <v>-19.679556946562151</v>
      </c>
      <c r="AA187" s="519">
        <v>-15.543735263937608</v>
      </c>
      <c r="AB187" s="519">
        <v>-17.945345508567414</v>
      </c>
      <c r="AC187" s="519">
        <v>-13.695497559618616</v>
      </c>
      <c r="AD187" s="519">
        <v>-10.520681372254163</v>
      </c>
    </row>
    <row r="188" spans="1:30" x14ac:dyDescent="0.3">
      <c r="A188" s="309"/>
      <c r="Y188" s="518" t="s">
        <v>173</v>
      </c>
      <c r="Z188" s="519">
        <v>-15.471344831404135</v>
      </c>
      <c r="AA188" s="519">
        <v>-15.549643858455696</v>
      </c>
      <c r="AB188" s="519">
        <v>-17.945345508567414</v>
      </c>
      <c r="AC188" s="519">
        <v>-9.6144196253655281</v>
      </c>
      <c r="AD188" s="519">
        <v>-10.093918692400726</v>
      </c>
    </row>
    <row r="189" spans="1:30" x14ac:dyDescent="0.3">
      <c r="A189" s="309"/>
      <c r="Y189" s="518" t="s">
        <v>173</v>
      </c>
      <c r="Z189" s="519">
        <v>-15.292614812873865</v>
      </c>
      <c r="AA189" s="519">
        <v>-15.178755861603518</v>
      </c>
      <c r="AB189" s="519">
        <v>-17.945345508567414</v>
      </c>
      <c r="AC189" s="519">
        <v>-6.653521489977706</v>
      </c>
      <c r="AD189" s="519">
        <v>-9.7084322359380781</v>
      </c>
    </row>
    <row r="190" spans="1:30" x14ac:dyDescent="0.3">
      <c r="A190" s="309"/>
      <c r="Y190" s="518">
        <v>44013</v>
      </c>
      <c r="Z190" s="519">
        <v>-12.767670501330048</v>
      </c>
      <c r="AA190" s="519">
        <v>-14.652195919352376</v>
      </c>
      <c r="AB190" s="519">
        <v>-6.3388432515668569</v>
      </c>
      <c r="AC190" s="519">
        <v>-7.1211621302804389</v>
      </c>
      <c r="AD190" s="519">
        <v>-9.3058794313366633</v>
      </c>
    </row>
    <row r="191" spans="1:30" x14ac:dyDescent="0.3">
      <c r="A191" s="309"/>
      <c r="Y191" s="518" t="s">
        <v>173</v>
      </c>
      <c r="Z191" s="519">
        <v>-13.514184795990872</v>
      </c>
      <c r="AA191" s="519">
        <v>-14.109000542919523</v>
      </c>
      <c r="AB191" s="519">
        <v>-6.3388432515668569</v>
      </c>
      <c r="AC191" s="519">
        <v>-9.2908637560158382</v>
      </c>
      <c r="AD191" s="519">
        <v>-9.1779696091145748</v>
      </c>
    </row>
    <row r="192" spans="1:30" x14ac:dyDescent="0.3">
      <c r="A192" s="309"/>
      <c r="Y192" s="518" t="s">
        <v>173</v>
      </c>
      <c r="Z192" s="519">
        <v>-10.539138329884832</v>
      </c>
      <c r="AA192" s="519">
        <v>-13.244097614729347</v>
      </c>
      <c r="AB192" s="519">
        <v>-6.3388432515668569</v>
      </c>
      <c r="AC192" s="519">
        <v>-6.6746902009834912</v>
      </c>
      <c r="AD192" s="519">
        <v>-8.9023608953212054</v>
      </c>
    </row>
    <row r="193" spans="1:30" x14ac:dyDescent="0.3">
      <c r="A193" s="309"/>
      <c r="Y193" s="518" t="s">
        <v>173</v>
      </c>
      <c r="Z193" s="519">
        <v>-15.300861217420731</v>
      </c>
      <c r="AA193" s="519">
        <v>-12.365485651541418</v>
      </c>
      <c r="AB193" s="519">
        <v>-6.3388432515668569</v>
      </c>
      <c r="AC193" s="519">
        <v>-12.091001257115025</v>
      </c>
      <c r="AD193" s="519">
        <v>-8.4233050849690887</v>
      </c>
    </row>
    <row r="194" spans="1:30" x14ac:dyDescent="0.3">
      <c r="A194" s="309"/>
      <c r="Y194" s="518" t="s">
        <v>173</v>
      </c>
      <c r="Z194" s="519">
        <v>-15.877189311532174</v>
      </c>
      <c r="AA194" s="519">
        <v>-11.764686350115751</v>
      </c>
      <c r="AB194" s="519">
        <v>-6.3388432515668569</v>
      </c>
      <c r="AC194" s="519">
        <v>-12.800128804064002</v>
      </c>
      <c r="AD194" s="519">
        <v>-7.7581771800914003</v>
      </c>
    </row>
    <row r="195" spans="1:30" x14ac:dyDescent="0.3">
      <c r="A195" s="309"/>
      <c r="Y195" s="518" t="s">
        <v>173</v>
      </c>
      <c r="Z195" s="519">
        <v>-9.4170243340729094</v>
      </c>
      <c r="AA195" s="519">
        <v>-11.32530535049686</v>
      </c>
      <c r="AB195" s="519">
        <v>-6.3388432515668569</v>
      </c>
      <c r="AC195" s="519">
        <v>-7.6851586288119336</v>
      </c>
      <c r="AD195" s="519">
        <v>-6.9898564909612064</v>
      </c>
    </row>
    <row r="196" spans="1:30" x14ac:dyDescent="0.3">
      <c r="A196" s="309"/>
      <c r="Y196" s="518" t="s">
        <v>173</v>
      </c>
      <c r="Z196" s="519">
        <v>-9.1423310705583489</v>
      </c>
      <c r="AA196" s="519">
        <v>-11.305730551398907</v>
      </c>
      <c r="AB196" s="519">
        <v>-6.3388432515668569</v>
      </c>
      <c r="AC196" s="519">
        <v>-3.3001308175128941</v>
      </c>
      <c r="AD196" s="519">
        <v>-6.7827096166345058</v>
      </c>
    </row>
    <row r="197" spans="1:30" x14ac:dyDescent="0.3">
      <c r="A197" s="309"/>
      <c r="Y197" s="518" t="s">
        <v>173</v>
      </c>
      <c r="Z197" s="519">
        <v>-8.5620753913503869</v>
      </c>
      <c r="AA197" s="519">
        <v>-11.121091675141059</v>
      </c>
      <c r="AB197" s="519">
        <v>-6.3388432515668569</v>
      </c>
      <c r="AC197" s="519">
        <v>-2.4652667961366177</v>
      </c>
      <c r="AD197" s="519">
        <v>-6.4994555698523442</v>
      </c>
    </row>
    <row r="198" spans="1:30" x14ac:dyDescent="0.3">
      <c r="A198" s="309"/>
      <c r="Y198" s="518" t="s">
        <v>173</v>
      </c>
      <c r="Z198" s="519">
        <v>-10.438517798658633</v>
      </c>
      <c r="AA198" s="519">
        <v>-11.180245084789963</v>
      </c>
      <c r="AB198" s="519">
        <v>-6.3388432515668569</v>
      </c>
      <c r="AC198" s="519">
        <v>-3.9126189321044791</v>
      </c>
      <c r="AD198" s="519">
        <v>-6.568384909964867</v>
      </c>
    </row>
    <row r="199" spans="1:30" x14ac:dyDescent="0.3">
      <c r="A199" s="309"/>
      <c r="Y199" s="518" t="s">
        <v>173</v>
      </c>
      <c r="Z199" s="519">
        <v>-10.402114736199163</v>
      </c>
      <c r="AA199" s="519">
        <v>-11.192584192849036</v>
      </c>
      <c r="AB199" s="519">
        <v>-6.3388432515668569</v>
      </c>
      <c r="AC199" s="519">
        <v>-5.2246620806965893</v>
      </c>
      <c r="AD199" s="519">
        <v>-6.6035848659077727</v>
      </c>
    </row>
    <row r="200" spans="1:30" x14ac:dyDescent="0.3">
      <c r="A200" s="309"/>
      <c r="Y200" s="518" t="s">
        <v>173</v>
      </c>
      <c r="Z200" s="519">
        <v>-14.008389083615789</v>
      </c>
      <c r="AA200" s="519">
        <v>-10.966992302906425</v>
      </c>
      <c r="AB200" s="519">
        <v>-6.3388432515668569</v>
      </c>
      <c r="AC200" s="519">
        <v>-10.108222929639894</v>
      </c>
      <c r="AD200" s="519">
        <v>-6.8370213356966945</v>
      </c>
    </row>
    <row r="201" spans="1:30" x14ac:dyDescent="0.3">
      <c r="A201" s="309"/>
      <c r="Y201" s="518" t="s">
        <v>173</v>
      </c>
      <c r="Z201" s="519">
        <v>-16.291263179074505</v>
      </c>
      <c r="AA201" s="519">
        <v>-10.877582453093327</v>
      </c>
      <c r="AB201" s="519">
        <v>-6.3388432515668569</v>
      </c>
      <c r="AC201" s="519">
        <v>-13.282634184851659</v>
      </c>
      <c r="AD201" s="519">
        <v>-6.8640078285697399</v>
      </c>
    </row>
    <row r="202" spans="1:30" x14ac:dyDescent="0.3">
      <c r="A202" s="309"/>
      <c r="Y202" s="518" t="s">
        <v>173</v>
      </c>
      <c r="Z202" s="519">
        <v>-9.5033980904864208</v>
      </c>
      <c r="AA202" s="519">
        <v>-10.512712723339211</v>
      </c>
      <c r="AB202" s="519">
        <v>-6.3388432515668569</v>
      </c>
      <c r="AC202" s="519">
        <v>-7.9315583204122788</v>
      </c>
      <c r="AD202" s="519">
        <v>-6.7138880049328815</v>
      </c>
    </row>
    <row r="203" spans="1:30" x14ac:dyDescent="0.3">
      <c r="A203" s="309"/>
      <c r="Y203" s="518" t="s">
        <v>173</v>
      </c>
      <c r="Z203" s="519">
        <v>-7.5631878409600848</v>
      </c>
      <c r="AA203" s="519">
        <v>-9.7848147710118916</v>
      </c>
      <c r="AB203" s="519">
        <v>-6.3388432515668569</v>
      </c>
      <c r="AC203" s="519">
        <v>-4.9341861060353409</v>
      </c>
      <c r="AD203" s="519">
        <v>-6.5158213507201435</v>
      </c>
    </row>
    <row r="204" spans="1:30" x14ac:dyDescent="0.3">
      <c r="A204" s="309"/>
      <c r="Y204" s="518" t="s">
        <v>173</v>
      </c>
      <c r="Z204" s="519">
        <v>-7.9362064426586825</v>
      </c>
      <c r="AA204" s="519">
        <v>-9.1880185701178227</v>
      </c>
      <c r="AB204" s="519">
        <v>-6.3388432515668569</v>
      </c>
      <c r="AC204" s="519">
        <v>-2.6541722462479385</v>
      </c>
      <c r="AD204" s="519">
        <v>-5.9870227391454751</v>
      </c>
    </row>
    <row r="205" spans="1:30" x14ac:dyDescent="0.3">
      <c r="A205" s="309"/>
      <c r="Y205" s="518" t="s">
        <v>173</v>
      </c>
      <c r="Z205" s="519">
        <v>-7.8844296903798421</v>
      </c>
      <c r="AA205" s="519">
        <v>-8.7724374927559055</v>
      </c>
      <c r="AB205" s="519">
        <v>-6.3388432515668569</v>
      </c>
      <c r="AC205" s="519">
        <v>-2.8617801666464686</v>
      </c>
      <c r="AD205" s="519">
        <v>-5.3970612019549993</v>
      </c>
    </row>
    <row r="206" spans="1:30" x14ac:dyDescent="0.3">
      <c r="A206" s="309"/>
      <c r="Y206" s="518" t="s">
        <v>173</v>
      </c>
      <c r="Z206" s="519">
        <v>-5.3068290699079208</v>
      </c>
      <c r="AA206" s="519">
        <v>-8.5112167691042195</v>
      </c>
      <c r="AB206" s="519">
        <v>-6.3388432515668569</v>
      </c>
      <c r="AC206" s="519">
        <v>-3.8381955012074229</v>
      </c>
      <c r="AD206" s="519">
        <v>-5.0389668737082207</v>
      </c>
    </row>
    <row r="207" spans="1:30" x14ac:dyDescent="0.3">
      <c r="A207" s="309"/>
      <c r="Y207" s="518" t="s">
        <v>173</v>
      </c>
      <c r="Z207" s="519">
        <v>-9.8308156773573181</v>
      </c>
      <c r="AA207" s="519">
        <v>-8.3475708555995869</v>
      </c>
      <c r="AB207" s="519">
        <v>-6.3388432515668569</v>
      </c>
      <c r="AC207" s="519">
        <v>-6.4066326486172187</v>
      </c>
      <c r="AD207" s="519">
        <v>-4.5865696642790539</v>
      </c>
    </row>
    <row r="208" spans="1:30" x14ac:dyDescent="0.3">
      <c r="A208" s="309"/>
      <c r="Y208" s="518" t="s">
        <v>173</v>
      </c>
      <c r="Z208" s="519">
        <v>-13.382195637541066</v>
      </c>
      <c r="AA208" s="519">
        <v>-8.5188557937012206</v>
      </c>
      <c r="AB208" s="519">
        <v>-6.3388432515668569</v>
      </c>
      <c r="AC208" s="519">
        <v>-9.1529034245183283</v>
      </c>
      <c r="AD208" s="519">
        <v>-4.4130354499773006</v>
      </c>
    </row>
    <row r="209" spans="1:30" x14ac:dyDescent="0.3">
      <c r="A209" s="309"/>
      <c r="Y209" s="518" t="s">
        <v>173</v>
      </c>
      <c r="Z209" s="519">
        <v>-7.674853024924631</v>
      </c>
      <c r="AA209" s="519">
        <v>-8.536418224245514</v>
      </c>
      <c r="AB209" s="519">
        <v>-6.3388432515668569</v>
      </c>
      <c r="AC209" s="519">
        <v>-5.4248980226848289</v>
      </c>
      <c r="AD209" s="519">
        <v>-4.1037914685174695</v>
      </c>
    </row>
    <row r="210" spans="1:30" x14ac:dyDescent="0.3">
      <c r="A210" s="309"/>
      <c r="Y210" s="518" t="s">
        <v>173</v>
      </c>
      <c r="Z210" s="519">
        <v>-6.4176664464276394</v>
      </c>
      <c r="AA210" s="519">
        <v>-9.0195982872093943</v>
      </c>
      <c r="AB210" s="519">
        <v>-6.3388432515668569</v>
      </c>
      <c r="AC210" s="519">
        <v>-1.7674056400311713</v>
      </c>
      <c r="AD210" s="519">
        <v>-4.0647321223296915</v>
      </c>
    </row>
    <row r="211" spans="1:30" x14ac:dyDescent="0.3">
      <c r="A211" s="309"/>
      <c r="Y211" s="518" t="s">
        <v>173</v>
      </c>
      <c r="Z211" s="519">
        <v>-9.1352010093701317</v>
      </c>
      <c r="AA211" s="519">
        <v>-9.2198771108610078</v>
      </c>
      <c r="AB211" s="519">
        <v>-6.3388432515668569</v>
      </c>
      <c r="AC211" s="519">
        <v>-1.4394327461356653</v>
      </c>
      <c r="AD211" s="519">
        <v>-4.0334128423992643</v>
      </c>
    </row>
    <row r="212" spans="1:30" x14ac:dyDescent="0.3">
      <c r="A212" s="309"/>
      <c r="Y212" s="518" t="s">
        <v>173</v>
      </c>
      <c r="Z212" s="519">
        <v>-8.0073667041898879</v>
      </c>
      <c r="AA212" s="519">
        <v>-9.1628231409092074</v>
      </c>
      <c r="AB212" s="519">
        <v>-6.3388432515668569</v>
      </c>
      <c r="AC212" s="519">
        <v>-0.69707229642764901</v>
      </c>
      <c r="AD212" s="519">
        <v>-4.2095618791323313</v>
      </c>
    </row>
    <row r="213" spans="1:30" x14ac:dyDescent="0.3">
      <c r="A213" s="309"/>
      <c r="Y213" s="518" t="s">
        <v>173</v>
      </c>
      <c r="Z213" s="519">
        <v>-8.689089510655073</v>
      </c>
      <c r="AA213" s="519">
        <v>-9.1078463215738843</v>
      </c>
      <c r="AB213" s="519">
        <v>-6.3388432515668569</v>
      </c>
      <c r="AC213" s="519">
        <v>-3.5647800778929764</v>
      </c>
      <c r="AD213" s="519">
        <v>-4.1913866330542158</v>
      </c>
    </row>
    <row r="214" spans="1:30" x14ac:dyDescent="0.3">
      <c r="A214" s="309"/>
      <c r="Y214" s="518" t="s">
        <v>173</v>
      </c>
      <c r="Z214" s="519">
        <v>-11.232767442918622</v>
      </c>
      <c r="AA214" s="519">
        <v>-9.2738819902188432</v>
      </c>
      <c r="AB214" s="519">
        <v>-6.3388432515668569</v>
      </c>
      <c r="AC214" s="519">
        <v>-6.1873976891042304</v>
      </c>
      <c r="AD214" s="519">
        <v>-4.9300804504978037</v>
      </c>
    </row>
    <row r="215" spans="1:30" x14ac:dyDescent="0.3">
      <c r="A215" s="309"/>
      <c r="Y215" s="518" t="s">
        <v>173</v>
      </c>
      <c r="Z215" s="519">
        <v>-12.982817847878465</v>
      </c>
      <c r="AA215" s="519">
        <v>-8.9634865485935897</v>
      </c>
      <c r="AB215" s="519">
        <v>-6.3388432515668569</v>
      </c>
      <c r="AC215" s="519">
        <v>-10.385946681649799</v>
      </c>
      <c r="AD215" s="519">
        <v>-5.6921549091003101</v>
      </c>
    </row>
    <row r="216" spans="1:30" x14ac:dyDescent="0.3">
      <c r="A216" s="309"/>
      <c r="Y216" s="518" t="s">
        <v>173</v>
      </c>
      <c r="Z216" s="519">
        <v>-7.2900152895773713</v>
      </c>
      <c r="AA216" s="519">
        <v>-8.651539498734186</v>
      </c>
      <c r="AB216" s="519">
        <v>-6.3388432515668569</v>
      </c>
      <c r="AC216" s="519">
        <v>-5.2976713001380205</v>
      </c>
      <c r="AD216" s="519">
        <v>-5.9845207241094505</v>
      </c>
    </row>
    <row r="217" spans="1:30" x14ac:dyDescent="0.3">
      <c r="A217" s="309"/>
      <c r="Y217" s="518" t="s">
        <v>173</v>
      </c>
      <c r="Z217" s="519">
        <v>-7.5799161269423623</v>
      </c>
      <c r="AA217" s="519">
        <v>-8.6306683127497319</v>
      </c>
      <c r="AB217" s="519">
        <v>-6.3388432515668569</v>
      </c>
      <c r="AC217" s="519">
        <v>-6.9382623621362853</v>
      </c>
      <c r="AD217" s="519">
        <v>-5.9916933982006038</v>
      </c>
    </row>
    <row r="218" spans="1:30" x14ac:dyDescent="0.3">
      <c r="A218" s="309"/>
      <c r="Y218" s="518" t="s">
        <v>173</v>
      </c>
      <c r="Z218" s="519">
        <v>-6.9624329179933442</v>
      </c>
      <c r="AA218" s="519">
        <v>-8.3509172197007313</v>
      </c>
      <c r="AB218" s="519">
        <v>-6.3388432515668569</v>
      </c>
      <c r="AC218" s="519">
        <v>-6.7739539563532105</v>
      </c>
      <c r="AD218" s="519">
        <v>-5.7745763675771071</v>
      </c>
    </row>
    <row r="219" spans="1:30" x14ac:dyDescent="0.3">
      <c r="A219" s="309"/>
      <c r="Y219" s="518" t="s">
        <v>173</v>
      </c>
      <c r="Z219" s="519">
        <v>-5.8237373551740692</v>
      </c>
      <c r="AA219" s="519">
        <v>-8.1813912080476321</v>
      </c>
      <c r="AB219" s="519">
        <v>-6.3388432515668569</v>
      </c>
      <c r="AC219" s="519">
        <v>-2.7436330014916308</v>
      </c>
      <c r="AD219" s="519">
        <v>-5.0321908560034085</v>
      </c>
    </row>
    <row r="220" spans="1:30" x14ac:dyDescent="0.3">
      <c r="A220" s="309"/>
      <c r="Y220" s="518" t="s">
        <v>173</v>
      </c>
      <c r="Z220" s="519">
        <v>-8.5429912087638833</v>
      </c>
      <c r="AA220" s="519">
        <v>-8.2739491985342219</v>
      </c>
      <c r="AB220" s="519">
        <v>-6.3388432515668569</v>
      </c>
      <c r="AC220" s="519">
        <v>-3.6149887965310512</v>
      </c>
      <c r="AD220" s="519">
        <v>-4.8555950604253484</v>
      </c>
    </row>
    <row r="221" spans="1:30" x14ac:dyDescent="0.3">
      <c r="A221" s="309"/>
      <c r="Y221" s="518">
        <v>44044</v>
      </c>
      <c r="Z221" s="519">
        <v>-9.2745097915756247</v>
      </c>
      <c r="AA221" s="519">
        <v>-8.4376143587831134</v>
      </c>
      <c r="AB221" s="519">
        <v>-6.3388432515668569</v>
      </c>
      <c r="AC221" s="519">
        <v>-4.6675784747397557</v>
      </c>
      <c r="AD221" s="519">
        <v>-4.0047198936561914</v>
      </c>
    </row>
    <row r="222" spans="1:30" x14ac:dyDescent="0.3">
      <c r="A222" s="309"/>
      <c r="Y222" s="518" t="s">
        <v>173</v>
      </c>
      <c r="Z222" s="519">
        <v>-11.796135766306772</v>
      </c>
      <c r="AA222" s="519">
        <v>-8.3533862142487028</v>
      </c>
      <c r="AB222" s="519">
        <v>-6.3388432515668569</v>
      </c>
      <c r="AC222" s="519">
        <v>-5.189248100633904</v>
      </c>
      <c r="AD222" s="519">
        <v>-3.5692023878105084</v>
      </c>
    </row>
    <row r="223" spans="1:30" x14ac:dyDescent="0.3">
      <c r="A223" s="309"/>
      <c r="Y223" s="518" t="s">
        <v>173</v>
      </c>
      <c r="Z223" s="519">
        <v>-7.9379212229834994</v>
      </c>
      <c r="AA223" s="519">
        <v>-8.4880116784780082</v>
      </c>
      <c r="AB223" s="519">
        <v>-6.3388432515668569</v>
      </c>
      <c r="AC223" s="519">
        <v>-4.0615007310915985</v>
      </c>
      <c r="AD223" s="519">
        <v>-3.1817703189218816</v>
      </c>
    </row>
    <row r="224" spans="1:30" x14ac:dyDescent="0.3">
      <c r="A224" s="309"/>
      <c r="Y224" s="518" t="s">
        <v>173</v>
      </c>
      <c r="Z224" s="519">
        <v>-8.7255722486846068</v>
      </c>
      <c r="AA224" s="519">
        <v>-8.5533358761105944</v>
      </c>
      <c r="AB224" s="519">
        <v>-6.3388432515668569</v>
      </c>
      <c r="AC224" s="519">
        <v>-0.9821361947521865</v>
      </c>
      <c r="AD224" s="519">
        <v>-2.5302428144586946</v>
      </c>
    </row>
    <row r="225" spans="1:30" x14ac:dyDescent="0.3">
      <c r="A225" s="309"/>
      <c r="Y225" s="518" t="s">
        <v>173</v>
      </c>
      <c r="Z225" s="519">
        <v>-6.3728359062524547</v>
      </c>
      <c r="AA225" s="519">
        <v>-8.7558472650815595</v>
      </c>
      <c r="AB225" s="519">
        <v>-6.3388432515668569</v>
      </c>
      <c r="AC225" s="519">
        <v>-3.7253314154334305</v>
      </c>
      <c r="AD225" s="519">
        <v>-1.8371165564533729</v>
      </c>
    </row>
    <row r="226" spans="1:30" x14ac:dyDescent="0.3">
      <c r="A226" s="309"/>
      <c r="Y226" s="518" t="s">
        <v>173</v>
      </c>
      <c r="Z226" s="519">
        <v>-6.7661156047792206</v>
      </c>
      <c r="AA226" s="519">
        <v>-8.6237228659425416</v>
      </c>
      <c r="AB226" s="519">
        <v>-6.3388432515668569</v>
      </c>
      <c r="AC226" s="519">
        <v>-3.1608519271244973E-2</v>
      </c>
      <c r="AD226" s="519">
        <v>-1.3734438918692757</v>
      </c>
    </row>
    <row r="227" spans="1:30" x14ac:dyDescent="0.3">
      <c r="A227" s="309"/>
      <c r="Y227" s="518" t="s">
        <v>173</v>
      </c>
      <c r="Z227" s="519">
        <v>-9.000260592191978</v>
      </c>
      <c r="AA227" s="519">
        <v>-8.6216471992037373</v>
      </c>
      <c r="AB227" s="519">
        <v>-6.3388432515668569</v>
      </c>
      <c r="AC227" s="519">
        <v>0.9457037347112589</v>
      </c>
      <c r="AD227" s="519">
        <v>-0.97200963348607117</v>
      </c>
    </row>
    <row r="228" spans="1:30" x14ac:dyDescent="0.3">
      <c r="A228" s="309"/>
      <c r="Y228" s="518" t="s">
        <v>173</v>
      </c>
      <c r="Z228" s="519">
        <v>-10.692089514372388</v>
      </c>
      <c r="AA228" s="519">
        <v>-8.6025617235296501</v>
      </c>
      <c r="AB228" s="519">
        <v>-6.3388432515668569</v>
      </c>
      <c r="AC228" s="519">
        <v>0.18430533129749449</v>
      </c>
      <c r="AD228" s="519">
        <v>-0.88255130119692637</v>
      </c>
    </row>
    <row r="229" spans="1:30" x14ac:dyDescent="0.3">
      <c r="A229" s="309"/>
      <c r="Y229" s="518" t="s">
        <v>173</v>
      </c>
      <c r="Z229" s="519">
        <v>-10.871264972333648</v>
      </c>
      <c r="AA229" s="519">
        <v>-8.2255507374800558</v>
      </c>
      <c r="AB229" s="519">
        <v>-6.3388432515668569</v>
      </c>
      <c r="AC229" s="519">
        <v>-1.9435394485452235</v>
      </c>
      <c r="AD229" s="519">
        <v>-0.62988568370011377</v>
      </c>
    </row>
    <row r="230" spans="1:30" x14ac:dyDescent="0.3">
      <c r="A230" s="309"/>
      <c r="Y230" s="518" t="s">
        <v>173</v>
      </c>
      <c r="Z230" s="519">
        <v>-7.9233915558118619</v>
      </c>
      <c r="AA230" s="519">
        <v>-7.621075107385586</v>
      </c>
      <c r="AB230" s="519">
        <v>-6.3388432515668569</v>
      </c>
      <c r="AC230" s="519">
        <v>-1.2514609224091657</v>
      </c>
      <c r="AD230" s="519">
        <v>-0.59056256758208492</v>
      </c>
    </row>
    <row r="231" spans="1:30" x14ac:dyDescent="0.3">
      <c r="A231" s="309"/>
      <c r="Y231" s="518" t="s">
        <v>173</v>
      </c>
      <c r="Z231" s="519">
        <v>-8.5919739189660049</v>
      </c>
      <c r="AA231" s="519">
        <v>-7.069099516374199</v>
      </c>
      <c r="AB231" s="519">
        <v>-6.3388432515668569</v>
      </c>
      <c r="AC231" s="519">
        <v>-0.35592786872817328</v>
      </c>
      <c r="AD231" s="519">
        <v>-0.7519679598655894</v>
      </c>
    </row>
    <row r="232" spans="1:30" x14ac:dyDescent="0.3">
      <c r="A232" s="309"/>
      <c r="Y232" s="518" t="s">
        <v>173</v>
      </c>
      <c r="Z232" s="519">
        <v>-3.733759003905289</v>
      </c>
      <c r="AA232" s="519">
        <v>-6.5133708337860421</v>
      </c>
      <c r="AB232" s="519">
        <v>-6.3388432515668569</v>
      </c>
      <c r="AC232" s="519">
        <v>-1.956672092955742</v>
      </c>
      <c r="AD232" s="519">
        <v>-0.98532646610299168</v>
      </c>
    </row>
    <row r="233" spans="1:30" x14ac:dyDescent="0.3">
      <c r="A233" s="309"/>
      <c r="Y233" s="518" t="s">
        <v>173</v>
      </c>
      <c r="Z233" s="519">
        <v>-2.5347861941179288</v>
      </c>
      <c r="AA233" s="519">
        <v>-4.5947801114799836</v>
      </c>
      <c r="AB233" s="519">
        <v>-6.3388432515668569</v>
      </c>
      <c r="AC233" s="519">
        <v>0.24365329355495646</v>
      </c>
      <c r="AD233" s="519">
        <v>-0.41497335570140798</v>
      </c>
    </row>
    <row r="234" spans="1:30" x14ac:dyDescent="0.3">
      <c r="A234" s="309"/>
      <c r="Y234" s="518" t="s">
        <v>173</v>
      </c>
      <c r="Z234" s="519">
        <v>-5.1364314551122705</v>
      </c>
      <c r="AA234" s="519">
        <v>-4.107421035790102</v>
      </c>
      <c r="AB234" s="519">
        <v>-6.3388432515668569</v>
      </c>
      <c r="AC234" s="519">
        <v>-0.18413401127327234</v>
      </c>
      <c r="AD234" s="519">
        <v>0.17586727711691555</v>
      </c>
    </row>
    <row r="235" spans="1:30" x14ac:dyDescent="0.3">
      <c r="A235" s="309"/>
      <c r="Y235" s="518" t="s">
        <v>173</v>
      </c>
      <c r="Z235" s="519">
        <v>-6.801988736255292</v>
      </c>
      <c r="AA235" s="519">
        <v>-4.2447994534203479</v>
      </c>
      <c r="AB235" s="519">
        <v>-6.3388432515668569</v>
      </c>
      <c r="AC235" s="519">
        <v>-1.4492042123643216</v>
      </c>
      <c r="AD235" s="519">
        <v>0.30526581613753884</v>
      </c>
    </row>
    <row r="236" spans="1:30" x14ac:dyDescent="0.3">
      <c r="A236" s="309"/>
      <c r="Y236" s="518" t="s">
        <v>173</v>
      </c>
      <c r="Z236" s="519">
        <v>2.5588700838087557</v>
      </c>
      <c r="AA236" s="519">
        <v>-4.3740607540063463</v>
      </c>
      <c r="AB236" s="519">
        <v>-6.3388432515668569</v>
      </c>
      <c r="AC236" s="519">
        <v>2.0489323242658628</v>
      </c>
      <c r="AD236" s="519">
        <v>0.28506572692536331</v>
      </c>
    </row>
    <row r="237" spans="1:30" x14ac:dyDescent="0.3">
      <c r="A237" s="309"/>
      <c r="Y237" s="518" t="s">
        <v>173</v>
      </c>
      <c r="Z237" s="519">
        <v>-4.5118780259826803</v>
      </c>
      <c r="AA237" s="519">
        <v>-4.502877767247897</v>
      </c>
      <c r="AB237" s="519">
        <v>-6.3388432515668569</v>
      </c>
      <c r="AC237" s="519">
        <v>2.8844235073190987</v>
      </c>
      <c r="AD237" s="519">
        <v>0.28266496883373043</v>
      </c>
    </row>
    <row r="238" spans="1:30" x14ac:dyDescent="0.3">
      <c r="A238" s="309"/>
      <c r="Y238" s="518" t="s">
        <v>173</v>
      </c>
      <c r="Z238" s="519">
        <v>-9.5536228423777274</v>
      </c>
      <c r="AA238" s="519">
        <v>-4.8639083067668043</v>
      </c>
      <c r="AB238" s="519">
        <v>-6.3388432515668569</v>
      </c>
      <c r="AC238" s="519">
        <v>0.54986190441618987</v>
      </c>
      <c r="AD238" s="519">
        <v>-0.12253551330595006</v>
      </c>
    </row>
    <row r="239" spans="1:30" x14ac:dyDescent="0.3">
      <c r="A239" s="309"/>
      <c r="Y239" s="518" t="s">
        <v>173</v>
      </c>
      <c r="Z239" s="519">
        <v>-4.6385881080072799</v>
      </c>
      <c r="AA239" s="519">
        <v>-4.8070903966098717</v>
      </c>
      <c r="AB239" s="519">
        <v>-6.3388432515668569</v>
      </c>
      <c r="AC239" s="519">
        <v>-2.0980727174409708</v>
      </c>
      <c r="AD239" s="519">
        <v>-0.30730475619999709</v>
      </c>
    </row>
    <row r="240" spans="1:30" x14ac:dyDescent="0.3">
      <c r="A240" s="309"/>
      <c r="Y240" s="518" t="s">
        <v>173</v>
      </c>
      <c r="Z240" s="519">
        <v>-3.4365052868087855</v>
      </c>
      <c r="AA240" s="519">
        <v>-5.8438991904671012</v>
      </c>
      <c r="AB240" s="519">
        <v>-6.3388432515668569</v>
      </c>
      <c r="AC240" s="519">
        <v>0.22684798691352626</v>
      </c>
      <c r="AD240" s="519">
        <v>-1.025968687145085</v>
      </c>
    </row>
    <row r="241" spans="1:30" x14ac:dyDescent="0.3">
      <c r="A241" s="309"/>
      <c r="Y241" s="518" t="s">
        <v>173</v>
      </c>
      <c r="Z241" s="519">
        <v>-7.6636452317446278</v>
      </c>
      <c r="AA241" s="519">
        <v>-6.1927198007854329</v>
      </c>
      <c r="AB241" s="519">
        <v>-6.3388432515668569</v>
      </c>
      <c r="AC241" s="519">
        <v>-3.0205373862510356</v>
      </c>
      <c r="AD241" s="519">
        <v>-1.7722547191022155</v>
      </c>
    </row>
    <row r="242" spans="1:30" x14ac:dyDescent="0.3">
      <c r="A242" s="309"/>
      <c r="Y242" s="518" t="s">
        <v>173</v>
      </c>
      <c r="Z242" s="519">
        <v>-6.4042633651567602</v>
      </c>
      <c r="AA242" s="519">
        <v>-5.7223606536327551</v>
      </c>
      <c r="AB242" s="519">
        <v>-6.3388432515668569</v>
      </c>
      <c r="AC242" s="519">
        <v>-2.7425889126226508</v>
      </c>
      <c r="AD242" s="519">
        <v>-1.9838736220968716</v>
      </c>
    </row>
    <row r="243" spans="1:30" x14ac:dyDescent="0.3">
      <c r="A243" s="309"/>
      <c r="Y243" s="518" t="s">
        <v>173</v>
      </c>
      <c r="Z243" s="519">
        <v>-4.6987914731918554</v>
      </c>
      <c r="AA243" s="519">
        <v>-5.5802734711424398</v>
      </c>
      <c r="AB243" s="519">
        <v>-6.3388432515668569</v>
      </c>
      <c r="AC243" s="519">
        <v>-2.9817151923497534</v>
      </c>
      <c r="AD243" s="519">
        <v>-1.4591198837570565</v>
      </c>
    </row>
    <row r="244" spans="1:30" x14ac:dyDescent="0.3">
      <c r="A244" s="309"/>
      <c r="Y244" s="518" t="s">
        <v>173</v>
      </c>
      <c r="Z244" s="519">
        <v>-6.9536222982109939</v>
      </c>
      <c r="AA244" s="519">
        <v>-5.5966251351231397</v>
      </c>
      <c r="AB244" s="519">
        <v>-6.3388432515668569</v>
      </c>
      <c r="AC244" s="519">
        <v>-2.3395787163808137</v>
      </c>
      <c r="AD244" s="519">
        <v>-1.4862232714618588</v>
      </c>
    </row>
    <row r="245" spans="1:30" x14ac:dyDescent="0.3">
      <c r="A245" s="309"/>
      <c r="Y245" s="518" t="s">
        <v>173</v>
      </c>
      <c r="Z245" s="519">
        <v>-6.2611088123089802</v>
      </c>
      <c r="AA245" s="519">
        <v>-5.3123887945161394</v>
      </c>
      <c r="AB245" s="519">
        <v>-6.3388432515668569</v>
      </c>
      <c r="AC245" s="519">
        <v>-0.93147041654640361</v>
      </c>
      <c r="AD245" s="519">
        <v>-0.78739952570459038</v>
      </c>
    </row>
    <row r="246" spans="1:30" x14ac:dyDescent="0.3">
      <c r="A246" s="309"/>
      <c r="Y246" s="518" t="s">
        <v>173</v>
      </c>
      <c r="Z246" s="519">
        <v>-3.6439778305750736</v>
      </c>
      <c r="AA246" s="519">
        <v>-5.0239300036483554</v>
      </c>
      <c r="AB246" s="519">
        <v>-6.3388432515668569</v>
      </c>
      <c r="AC246" s="519">
        <v>1.5752034509377353</v>
      </c>
      <c r="AD246" s="519">
        <v>-0.22608551818080766</v>
      </c>
    </row>
    <row r="247" spans="1:30" x14ac:dyDescent="0.3">
      <c r="A247" s="309"/>
      <c r="Y247" s="518" t="s">
        <v>173</v>
      </c>
      <c r="Z247" s="519">
        <v>-3.550966934673685</v>
      </c>
      <c r="AA247" s="519">
        <v>-5.1555273594741235</v>
      </c>
      <c r="AB247" s="519">
        <v>-6.3388432515668569</v>
      </c>
      <c r="AC247" s="519">
        <v>3.7124272979909279E-2</v>
      </c>
      <c r="AD247" s="519">
        <v>-5.4716586650710851E-2</v>
      </c>
    </row>
    <row r="248" spans="1:30" x14ac:dyDescent="0.3">
      <c r="A248" s="309"/>
      <c r="Y248" s="518" t="s">
        <v>173</v>
      </c>
      <c r="Z248" s="519">
        <v>-5.6739908474956291</v>
      </c>
      <c r="AA248" s="519">
        <v>-4.978010607080031</v>
      </c>
      <c r="AB248" s="519">
        <v>-6.3388432515668569</v>
      </c>
      <c r="AC248" s="519">
        <v>1.8712288340498446</v>
      </c>
      <c r="AD248" s="519">
        <v>-1.2631363304204715E-2</v>
      </c>
    </row>
    <row r="249" spans="1:30" x14ac:dyDescent="0.3">
      <c r="A249" s="309"/>
      <c r="Y249" s="518" t="s">
        <v>173</v>
      </c>
      <c r="Z249" s="519">
        <v>-4.3850518290822702</v>
      </c>
      <c r="AA249" s="519">
        <v>-5.2020816983779694</v>
      </c>
      <c r="AB249" s="519">
        <v>-6.3388432515668569</v>
      </c>
      <c r="AC249" s="519">
        <v>1.1866091400438279</v>
      </c>
      <c r="AD249" s="519">
        <v>0.30752076122402627</v>
      </c>
    </row>
    <row r="250" spans="1:30" x14ac:dyDescent="0.3">
      <c r="A250" s="309"/>
      <c r="Y250" s="518" t="s">
        <v>173</v>
      </c>
      <c r="Z250" s="519">
        <v>-5.6199729639722298</v>
      </c>
      <c r="AA250" s="519">
        <v>-5.4361089703204231</v>
      </c>
      <c r="AB250" s="519">
        <v>-6.3388432515668569</v>
      </c>
      <c r="AC250" s="519">
        <v>-1.7821326716390757</v>
      </c>
      <c r="AD250" s="519">
        <v>0.2833603454613548</v>
      </c>
    </row>
    <row r="251" spans="1:30" x14ac:dyDescent="0.3">
      <c r="A251" s="309"/>
      <c r="Y251" s="518"/>
      <c r="Z251" s="519">
        <v>-5.7110050314523484</v>
      </c>
      <c r="AA251" s="519">
        <v>-5.7844867902838262</v>
      </c>
      <c r="AB251" s="519">
        <v>-6.3388432515668569</v>
      </c>
      <c r="AC251" s="519">
        <v>-2.0449821529552707</v>
      </c>
      <c r="AD251" s="519">
        <v>0.49734765418568622</v>
      </c>
    </row>
    <row r="252" spans="1:30" x14ac:dyDescent="0.3">
      <c r="A252" s="309"/>
      <c r="Y252" s="518">
        <v>44075</v>
      </c>
      <c r="Z252" s="519">
        <v>-7.8296064513945476</v>
      </c>
      <c r="AA252" s="519">
        <v>-5.344671382016652</v>
      </c>
      <c r="AB252" s="519">
        <v>-6.3388432515668569</v>
      </c>
      <c r="AC252" s="519">
        <v>1.3095944551512133</v>
      </c>
      <c r="AD252" s="519">
        <v>0.76049272233525556</v>
      </c>
    </row>
    <row r="253" spans="1:30" x14ac:dyDescent="0.3">
      <c r="A253" s="309"/>
      <c r="Y253" s="518"/>
      <c r="Z253" s="519">
        <v>-5.2821687341722461</v>
      </c>
      <c r="AA253" s="519">
        <v>-5.6065635231710482</v>
      </c>
      <c r="AB253" s="519">
        <v>-6.3388432515668569</v>
      </c>
      <c r="AC253" s="519">
        <v>1.4060805405990351</v>
      </c>
      <c r="AD253" s="519">
        <v>0.50008851287539158</v>
      </c>
    </row>
    <row r="254" spans="1:30" x14ac:dyDescent="0.3">
      <c r="A254" s="309"/>
      <c r="Y254" s="518"/>
      <c r="Z254" s="519">
        <v>-5.9896116744175067</v>
      </c>
      <c r="AA254" s="519">
        <v>-5.5209235704922746</v>
      </c>
      <c r="AB254" s="519">
        <v>-6.3388432515668569</v>
      </c>
      <c r="AC254" s="519">
        <v>1.5350354340502292</v>
      </c>
      <c r="AD254" s="519">
        <v>0.53610602137317387</v>
      </c>
    </row>
    <row r="255" spans="1:30" x14ac:dyDescent="0.3">
      <c r="A255" s="309"/>
      <c r="Y255" s="518"/>
      <c r="Z255" s="519">
        <v>-2.5952829896254208</v>
      </c>
      <c r="AA255" s="519">
        <v>-5.0807881831254154</v>
      </c>
      <c r="AB255" s="519">
        <v>-6.3388432515668569</v>
      </c>
      <c r="AC255" s="519">
        <v>3.7132443110968296</v>
      </c>
      <c r="AD255" s="519">
        <v>0.9014052285873646</v>
      </c>
    </row>
    <row r="256" spans="1:30" x14ac:dyDescent="0.3">
      <c r="A256" s="309"/>
      <c r="Y256" s="518"/>
      <c r="Z256" s="519">
        <v>-6.2182968171630462</v>
      </c>
      <c r="AA256" s="519">
        <v>-4.4264602695822859</v>
      </c>
      <c r="AB256" s="519">
        <v>-6.3388432515668569</v>
      </c>
      <c r="AC256" s="519">
        <v>-0.63622032617521995</v>
      </c>
      <c r="AD256" s="519">
        <v>0.80238254725620506</v>
      </c>
    </row>
    <row r="257" spans="1:30" x14ac:dyDescent="0.3">
      <c r="A257" s="309"/>
      <c r="Y257" s="518"/>
      <c r="Z257" s="519">
        <v>-5.0204932952208079</v>
      </c>
      <c r="AA257" s="519">
        <v>-4.2344487290700226</v>
      </c>
      <c r="AB257" s="519">
        <v>-6.3388432515668569</v>
      </c>
      <c r="AC257" s="519">
        <v>-1.5300101121545993</v>
      </c>
      <c r="AD257" s="519">
        <v>0.70607881725453991</v>
      </c>
    </row>
    <row r="258" spans="1:30" x14ac:dyDescent="0.3">
      <c r="A258" s="309"/>
      <c r="Y258" s="518"/>
      <c r="Z258" s="519">
        <v>-2.6300573198843327</v>
      </c>
      <c r="AA258" s="519">
        <v>-4.0498936402195094</v>
      </c>
      <c r="AB258" s="519">
        <v>-6.3388432515668569</v>
      </c>
      <c r="AC258" s="519">
        <v>0.51211229754406418</v>
      </c>
      <c r="AD258" s="519">
        <v>0.78814907376051579</v>
      </c>
    </row>
    <row r="259" spans="1:30" x14ac:dyDescent="0.3">
      <c r="A259" s="309"/>
      <c r="Y259" s="518"/>
      <c r="Z259" s="519">
        <v>-3.249311056592644</v>
      </c>
      <c r="AA259" s="519">
        <v>-4.3934746185503011</v>
      </c>
      <c r="AB259" s="519">
        <v>-6.3388432515668569</v>
      </c>
      <c r="AC259" s="519">
        <v>0.61643568583309616</v>
      </c>
      <c r="AD259" s="519">
        <v>0.18462213812165981</v>
      </c>
    </row>
    <row r="260" spans="1:30" x14ac:dyDescent="0.3">
      <c r="A260" s="309"/>
      <c r="Y260" s="518"/>
      <c r="Z260" s="519">
        <v>-3.9380879505864024</v>
      </c>
      <c r="AA260" s="519">
        <v>-4.1789670332520208</v>
      </c>
      <c r="AB260" s="519">
        <v>-6.3388432515668569</v>
      </c>
      <c r="AC260" s="519">
        <v>0.73195443058737908</v>
      </c>
      <c r="AD260" s="519">
        <v>6.3011631953701547E-2</v>
      </c>
    </row>
    <row r="261" spans="1:30" x14ac:dyDescent="0.3">
      <c r="A261" s="309"/>
      <c r="Y261" s="518"/>
      <c r="Z261" s="519">
        <v>-4.6977260524639064</v>
      </c>
      <c r="AA261" s="519">
        <v>-4.1490502736310306</v>
      </c>
      <c r="AB261" s="519">
        <v>-6.3388432515668569</v>
      </c>
      <c r="AC261" s="519">
        <v>2.1095272295920608</v>
      </c>
      <c r="AD261" s="519">
        <v>7.526845912856775E-2</v>
      </c>
    </row>
    <row r="262" spans="1:30" x14ac:dyDescent="0.3">
      <c r="A262" s="309"/>
      <c r="Y262" s="518"/>
      <c r="Z262" s="519">
        <v>-5.0003498379409699</v>
      </c>
      <c r="AA262" s="519">
        <v>-4.4039360103876026</v>
      </c>
      <c r="AB262" s="519">
        <v>-6.3388432515668569</v>
      </c>
      <c r="AC262" s="519">
        <v>-0.51144423837516229</v>
      </c>
      <c r="AD262" s="519">
        <v>-0.27981644627921909</v>
      </c>
    </row>
    <row r="263" spans="1:30" x14ac:dyDescent="0.3">
      <c r="A263" s="309"/>
      <c r="Y263" s="518"/>
      <c r="Z263" s="519">
        <v>-4.7167437200750832</v>
      </c>
      <c r="AA263" s="519">
        <v>-4.6654557920482267</v>
      </c>
      <c r="AB263" s="519">
        <v>-6.3388432515668569</v>
      </c>
      <c r="AC263" s="519">
        <v>-1.4874938693509279</v>
      </c>
      <c r="AD263" s="519">
        <v>-0.59226374638902668</v>
      </c>
    </row>
    <row r="264" spans="1:30" x14ac:dyDescent="0.3">
      <c r="A264" s="309"/>
      <c r="Y264" s="518"/>
      <c r="Z264" s="519">
        <v>-4.811075977873875</v>
      </c>
      <c r="AA264" s="519">
        <v>-4.6696217436689462</v>
      </c>
      <c r="AB264" s="519">
        <v>-6.3388432515668569</v>
      </c>
      <c r="AC264" s="519">
        <v>-1.4442123219305358</v>
      </c>
      <c r="AD264" s="519">
        <v>-0.42785159657363792</v>
      </c>
    </row>
    <row r="265" spans="1:30" x14ac:dyDescent="0.3">
      <c r="A265" s="309"/>
      <c r="Y265" s="518"/>
      <c r="Z265" s="519">
        <v>-4.414257477180338</v>
      </c>
      <c r="AA265" s="519">
        <v>-4.369663993465509</v>
      </c>
      <c r="AB265" s="519">
        <v>-6.3388432515668569</v>
      </c>
      <c r="AC265" s="519">
        <v>-1.9734820403104436</v>
      </c>
      <c r="AD265" s="519">
        <v>-0.85606006859849315</v>
      </c>
    </row>
    <row r="266" spans="1:30" x14ac:dyDescent="0.3">
      <c r="A266" s="309"/>
      <c r="Y266" s="518"/>
      <c r="Z266" s="519">
        <v>-5.0799495282170071</v>
      </c>
      <c r="AA266" s="519">
        <v>-4.0099195786824628</v>
      </c>
      <c r="AB266" s="519">
        <v>-6.3388432515668569</v>
      </c>
      <c r="AC266" s="519">
        <v>-1.5706954149355568</v>
      </c>
      <c r="AD266" s="519">
        <v>-0.59538154072466143</v>
      </c>
    </row>
    <row r="267" spans="1:30" x14ac:dyDescent="0.3">
      <c r="A267" s="309"/>
      <c r="Y267" s="518"/>
      <c r="Z267" s="519">
        <v>-3.9672496119314395</v>
      </c>
      <c r="AA267" s="519">
        <v>-3.8147474967715356</v>
      </c>
      <c r="AB267" s="519">
        <v>-6.3388432515668569</v>
      </c>
      <c r="AC267" s="519">
        <v>1.8828394792951002</v>
      </c>
      <c r="AD267" s="519">
        <v>-0.80346430460719331</v>
      </c>
    </row>
    <row r="268" spans="1:30" x14ac:dyDescent="0.3">
      <c r="A268" s="309"/>
      <c r="Y268" s="518"/>
      <c r="Z268" s="519">
        <v>-2.5980218010398497</v>
      </c>
      <c r="AA268" s="519">
        <v>-4.0523099445738584</v>
      </c>
      <c r="AB268" s="519">
        <v>-6.3388432515668569</v>
      </c>
      <c r="AC268" s="519">
        <v>-0.88793207458192569</v>
      </c>
      <c r="AD268" s="519">
        <v>-1.4003589633040536</v>
      </c>
    </row>
    <row r="269" spans="1:30" x14ac:dyDescent="0.3">
      <c r="A269" s="309"/>
      <c r="Y269" s="518"/>
      <c r="Z269" s="519">
        <v>-2.4821389344596527</v>
      </c>
      <c r="AA269" s="519">
        <v>-3.8230937784159487</v>
      </c>
      <c r="AB269" s="519">
        <v>-6.3388432515668569</v>
      </c>
      <c r="AC269" s="519">
        <v>1.3133054567416593</v>
      </c>
      <c r="AD269" s="519">
        <v>-1.3467625020796195</v>
      </c>
    </row>
    <row r="270" spans="1:30" x14ac:dyDescent="0.3">
      <c r="A270" s="309"/>
      <c r="Y270" s="518"/>
      <c r="Z270" s="519">
        <v>-3.3505391466985919</v>
      </c>
      <c r="AA270" s="519">
        <v>-3.5040371354955044</v>
      </c>
      <c r="AB270" s="519">
        <v>-6.3388432515668569</v>
      </c>
      <c r="AC270" s="519">
        <v>-2.9440732165286505</v>
      </c>
      <c r="AD270" s="519">
        <v>-1.2420308958773509</v>
      </c>
    </row>
    <row r="271" spans="1:30" x14ac:dyDescent="0.3">
      <c r="A271" s="309"/>
      <c r="Y271" s="518"/>
      <c r="Z271" s="519">
        <v>-6.4740131124901348</v>
      </c>
      <c r="AA271" s="519">
        <v>-3.1549622658135577</v>
      </c>
      <c r="AB271" s="519">
        <v>-6.3388432515668569</v>
      </c>
      <c r="AC271" s="519">
        <v>-5.6224749328085579</v>
      </c>
      <c r="AD271" s="519">
        <v>-1.5845155054721525</v>
      </c>
    </row>
    <row r="272" spans="1:30" x14ac:dyDescent="0.3">
      <c r="A272" s="309"/>
      <c r="Y272" s="518"/>
      <c r="Z272" s="519">
        <v>-2.8097443140749698</v>
      </c>
      <c r="AA272" s="519">
        <v>-3.3882392550874969</v>
      </c>
      <c r="AB272" s="519">
        <v>-6.3388432515668569</v>
      </c>
      <c r="AC272" s="519">
        <v>-1.5983068117394055</v>
      </c>
      <c r="AD272" s="519">
        <v>-1.6125383661784696</v>
      </c>
    </row>
    <row r="273" spans="1:30" x14ac:dyDescent="0.3">
      <c r="A273" s="309"/>
      <c r="Y273" s="518"/>
      <c r="Z273" s="519">
        <v>-2.8465530277738944</v>
      </c>
      <c r="AA273" s="519">
        <v>-3.2748414251165285</v>
      </c>
      <c r="AB273" s="519">
        <v>-6.3388432515668569</v>
      </c>
      <c r="AC273" s="519">
        <v>-0.83757417151967672</v>
      </c>
      <c r="AD273" s="519">
        <v>-1.6385015711273294</v>
      </c>
    </row>
    <row r="274" spans="1:30" x14ac:dyDescent="0.3">
      <c r="A274" s="309"/>
      <c r="Y274" s="518"/>
      <c r="Z274" s="519">
        <v>-1.5237255241578103</v>
      </c>
      <c r="AA274" s="519">
        <v>-3.328479266297022</v>
      </c>
      <c r="AB274" s="519">
        <v>-6.3388432515668569</v>
      </c>
      <c r="AC274" s="519">
        <v>-0.51455278786851011</v>
      </c>
      <c r="AD274" s="519">
        <v>-1.3607460271735394</v>
      </c>
    </row>
    <row r="275" spans="1:30" x14ac:dyDescent="0.3">
      <c r="A275" s="309"/>
      <c r="Y275" s="518"/>
      <c r="Z275" s="519">
        <v>-4.2309607259574236</v>
      </c>
      <c r="AA275" s="519">
        <v>-3.4058660693139062</v>
      </c>
      <c r="AB275" s="519">
        <v>-6.3388432515668569</v>
      </c>
      <c r="AC275" s="519">
        <v>-1.0840920995261456</v>
      </c>
      <c r="AD275" s="519">
        <v>-0.93616943212445436</v>
      </c>
    </row>
    <row r="276" spans="1:30" x14ac:dyDescent="0.3">
      <c r="A276" s="309"/>
      <c r="Y276" s="518"/>
      <c r="Z276" s="519">
        <v>-1.6883541246628759</v>
      </c>
      <c r="AA276" s="519">
        <v>-3.9660905209347788</v>
      </c>
      <c r="AB276" s="519">
        <v>-6.3388432515668569</v>
      </c>
      <c r="AC276" s="519">
        <v>1.1315630220996411</v>
      </c>
      <c r="AD276" s="519">
        <v>-1.2366134049129929</v>
      </c>
    </row>
    <row r="277" spans="1:30" x14ac:dyDescent="0.3">
      <c r="A277" s="309"/>
      <c r="Y277" s="518"/>
      <c r="Z277" s="519">
        <v>-3.7260040349620427</v>
      </c>
      <c r="AA277" s="519">
        <v>-4.6934160212217151</v>
      </c>
      <c r="AB277" s="519">
        <v>-6.3388432515668569</v>
      </c>
      <c r="AC277" s="519">
        <v>-0.99978440885212194</v>
      </c>
      <c r="AD277" s="519">
        <v>-1.5130436163787482</v>
      </c>
    </row>
    <row r="278" spans="1:30" x14ac:dyDescent="0.3">
      <c r="A278" s="309"/>
      <c r="Y278" s="518"/>
      <c r="Z278" s="519">
        <v>-7.0157207336083287</v>
      </c>
      <c r="AA278" s="519">
        <v>-5.1772270088689263</v>
      </c>
      <c r="AB278" s="519">
        <v>-6.3388432515668569</v>
      </c>
      <c r="AC278" s="519">
        <v>-2.6504387674649621</v>
      </c>
      <c r="AD278" s="519">
        <v>-1.4750477579864412</v>
      </c>
    </row>
    <row r="279" spans="1:30" x14ac:dyDescent="0.3">
      <c r="A279" s="309"/>
      <c r="Y279" s="518"/>
      <c r="Z279" s="519">
        <v>-6.731315475421078</v>
      </c>
      <c r="AA279" s="519">
        <v>-5.7360926339585045</v>
      </c>
      <c r="AB279" s="519">
        <v>-6.3388432515668569</v>
      </c>
      <c r="AC279" s="519">
        <v>-3.7014146212591754</v>
      </c>
      <c r="AD279" s="519">
        <v>-1.6386341595336862</v>
      </c>
    </row>
    <row r="280" spans="1:30" x14ac:dyDescent="0.3">
      <c r="A280" s="309"/>
      <c r="Y280" s="518"/>
      <c r="Z280" s="519">
        <v>-7.9378315297824438</v>
      </c>
      <c r="AA280" s="519">
        <v>-6.2352953448427684</v>
      </c>
      <c r="AB280" s="519">
        <v>-6.3388432515668569</v>
      </c>
      <c r="AC280" s="519">
        <v>-2.7725856517799627</v>
      </c>
      <c r="AD280" s="519">
        <v>-1.9825036951844137</v>
      </c>
    </row>
    <row r="281" spans="1:30" x14ac:dyDescent="0.3">
      <c r="A281" s="309"/>
      <c r="Y281" s="518"/>
      <c r="Z281" s="519">
        <v>-4.910402437688294</v>
      </c>
      <c r="AA281" s="519">
        <v>-6.2579505818828789</v>
      </c>
      <c r="AB281" s="519">
        <v>-6.3388432515668569</v>
      </c>
      <c r="AC281" s="519">
        <v>-0.24858177912236101</v>
      </c>
      <c r="AD281" s="519">
        <v>-2.038353255251987</v>
      </c>
    </row>
    <row r="282" spans="1:30" x14ac:dyDescent="0.3">
      <c r="A282" s="309"/>
      <c r="Y282" s="518">
        <v>44105</v>
      </c>
      <c r="Z282" s="519">
        <v>-8.1430201015844723</v>
      </c>
      <c r="AA282" s="519">
        <v>-6.3268675131722683</v>
      </c>
      <c r="AB282" s="519">
        <v>-6.8493080419468839</v>
      </c>
      <c r="AC282" s="519">
        <v>-2.2291969103568618</v>
      </c>
      <c r="AD282" s="519">
        <v>-2.7499649134054494</v>
      </c>
    </row>
    <row r="283" spans="1:30" x14ac:dyDescent="0.3">
      <c r="A283" s="309"/>
      <c r="Y283" s="518"/>
      <c r="Z283" s="519">
        <v>-5.1827731008527183</v>
      </c>
      <c r="AA283" s="519">
        <v>-6.2423611215099966</v>
      </c>
      <c r="AB283" s="519">
        <v>-6.8493080419468839</v>
      </c>
      <c r="AC283" s="519">
        <v>-1.2755237274554503</v>
      </c>
      <c r="AD283" s="519">
        <v>-3.178533893408694</v>
      </c>
    </row>
    <row r="284" spans="1:30" x14ac:dyDescent="0.3">
      <c r="A284" s="309"/>
      <c r="Y284" s="518"/>
      <c r="Z284" s="519">
        <v>-3.8845906942428088</v>
      </c>
      <c r="AA284" s="519">
        <v>-6.1485199575621561</v>
      </c>
      <c r="AB284" s="519">
        <v>-6.8493080419468839</v>
      </c>
      <c r="AC284" s="519">
        <v>-1.3907313293251349</v>
      </c>
      <c r="AD284" s="519">
        <v>-2.6063075130054694</v>
      </c>
    </row>
    <row r="285" spans="1:30" x14ac:dyDescent="0.3">
      <c r="A285" s="309"/>
      <c r="Y285" s="518"/>
      <c r="Z285" s="519">
        <v>-7.4981392526340622</v>
      </c>
      <c r="AA285" s="519">
        <v>-6.0853095530381767</v>
      </c>
      <c r="AB285" s="519">
        <v>-6.8493080419468839</v>
      </c>
      <c r="AC285" s="519">
        <v>-7.6317203745391993</v>
      </c>
      <c r="AD285" s="519">
        <v>-2.3293661806878441</v>
      </c>
    </row>
    <row r="286" spans="1:30" x14ac:dyDescent="0.3">
      <c r="A286" s="309"/>
      <c r="Y286" s="518"/>
      <c r="Z286" s="519">
        <v>-6.1397707337851788</v>
      </c>
      <c r="AA286" s="519">
        <v>-5.6683332212673054</v>
      </c>
      <c r="AB286" s="519">
        <v>-6.8493080419468839</v>
      </c>
      <c r="AC286" s="519">
        <v>-6.7013974812818873</v>
      </c>
      <c r="AD286" s="519">
        <v>-2.261711326030075</v>
      </c>
    </row>
    <row r="287" spans="1:30" x14ac:dyDescent="0.3">
      <c r="A287" s="309"/>
      <c r="Y287" s="518"/>
      <c r="Z287" s="519">
        <v>-7.2809433821475587</v>
      </c>
      <c r="AA287" s="519">
        <v>-5.8430497151170471</v>
      </c>
      <c r="AB287" s="519">
        <v>-6.8493080419468839</v>
      </c>
      <c r="AC287" s="519">
        <v>1.2329990110426081</v>
      </c>
      <c r="AD287" s="519">
        <v>-2.0941402576970307</v>
      </c>
    </row>
    <row r="288" spans="1:30" x14ac:dyDescent="0.3">
      <c r="A288" s="309"/>
      <c r="Y288" s="518"/>
      <c r="Z288" s="519">
        <v>-4.4679296060204337</v>
      </c>
      <c r="AA288" s="519">
        <v>-5.8206331074814637</v>
      </c>
      <c r="AB288" s="519">
        <v>-6.8493080419468839</v>
      </c>
      <c r="AC288" s="519">
        <v>1.6900075471010183</v>
      </c>
      <c r="AD288" s="519">
        <v>-1.8501382696694779</v>
      </c>
    </row>
    <row r="289" spans="1:30" x14ac:dyDescent="0.3">
      <c r="A289" s="309"/>
      <c r="Y289" s="518"/>
      <c r="Z289" s="519">
        <v>-5.2241857791883763</v>
      </c>
      <c r="AA289" s="519">
        <v>-5.7466625642516194</v>
      </c>
      <c r="AB289" s="519">
        <v>-6.8493080419468839</v>
      </c>
      <c r="AC289" s="519">
        <v>-1.7556129277524803</v>
      </c>
      <c r="AD289" s="519">
        <v>-1.3520159263011169</v>
      </c>
    </row>
    <row r="290" spans="1:30" x14ac:dyDescent="0.3">
      <c r="A290" s="309"/>
      <c r="Y290" s="518"/>
      <c r="Z290" s="519">
        <v>-6.4057885578009071</v>
      </c>
      <c r="AA290" s="519">
        <v>-5.9211836272939324</v>
      </c>
      <c r="AB290" s="519">
        <v>-6.8493080419468839</v>
      </c>
      <c r="AC290" s="519">
        <v>-0.10252624912413921</v>
      </c>
      <c r="AD290" s="519">
        <v>-0.9390491505313564</v>
      </c>
    </row>
    <row r="291" spans="1:30" x14ac:dyDescent="0.3">
      <c r="A291" s="309"/>
      <c r="Y291" s="518"/>
      <c r="Z291" s="519">
        <v>-3.7276744407937379</v>
      </c>
      <c r="AA291" s="519">
        <v>-6.1616803330716694</v>
      </c>
      <c r="AB291" s="519">
        <v>-6.8493080419468839</v>
      </c>
      <c r="AC291" s="519">
        <v>0.31728258686773358</v>
      </c>
      <c r="AD291" s="519">
        <v>-1.3009318522386195</v>
      </c>
    </row>
    <row r="292" spans="1:30" x14ac:dyDescent="0.3">
      <c r="A292" s="309"/>
      <c r="Y292" s="518"/>
      <c r="Z292" s="519">
        <v>-6.9803454500251423</v>
      </c>
      <c r="AA292" s="519">
        <v>-6.3394130126774328</v>
      </c>
      <c r="AB292" s="519">
        <v>-6.8493080419468839</v>
      </c>
      <c r="AC292" s="519">
        <v>-4.1448639709606709</v>
      </c>
      <c r="AD292" s="519">
        <v>-1.3572189774119647</v>
      </c>
    </row>
    <row r="293" spans="1:30" x14ac:dyDescent="0.3">
      <c r="A293" s="309"/>
      <c r="Y293" s="518"/>
      <c r="Z293" s="519">
        <v>-7.361418175081365</v>
      </c>
      <c r="AA293" s="519">
        <v>-6.4407656703703138</v>
      </c>
      <c r="AB293" s="519">
        <v>-6.8493080419468839</v>
      </c>
      <c r="AC293" s="519">
        <v>-3.8106300508935647</v>
      </c>
      <c r="AD293" s="519">
        <v>-1.3876545045290649</v>
      </c>
    </row>
    <row r="294" spans="1:30" x14ac:dyDescent="0.3">
      <c r="A294" s="309"/>
      <c r="Y294" s="518"/>
      <c r="Z294" s="519">
        <v>-8.9644203225917121</v>
      </c>
      <c r="AA294" s="519">
        <v>-6.1076790048254406</v>
      </c>
      <c r="AB294" s="519">
        <v>-6.8493080419468839</v>
      </c>
      <c r="AC294" s="519">
        <v>-1.3001799009082333</v>
      </c>
      <c r="AD294" s="519">
        <v>-1.5469248121458585</v>
      </c>
    </row>
    <row r="295" spans="1:30" x14ac:dyDescent="0.3">
      <c r="A295" s="309"/>
      <c r="Y295" s="518"/>
      <c r="Z295" s="519">
        <v>-5.7120583632607893</v>
      </c>
      <c r="AA295" s="519">
        <v>-6.4071993420728903</v>
      </c>
      <c r="AB295" s="519">
        <v>-6.8493080419468839</v>
      </c>
      <c r="AC295" s="519">
        <v>1.2959976708876013</v>
      </c>
      <c r="AD295" s="519">
        <v>-1.6039796029141797</v>
      </c>
    </row>
    <row r="296" spans="1:30" x14ac:dyDescent="0.3">
      <c r="A296" s="309"/>
      <c r="Y296" s="518"/>
      <c r="Z296" s="519">
        <v>-5.9336543830385526</v>
      </c>
      <c r="AA296" s="519">
        <v>-6.4218681963449944</v>
      </c>
      <c r="AB296" s="519">
        <v>-6.8493080419468839</v>
      </c>
      <c r="AC296" s="519">
        <v>-1.9686616175721809</v>
      </c>
      <c r="AD296" s="519">
        <v>-1.1767083078044263</v>
      </c>
    </row>
    <row r="297" spans="1:30" x14ac:dyDescent="0.3">
      <c r="A297" s="309"/>
      <c r="Y297" s="518"/>
      <c r="Z297" s="519">
        <v>-4.0741818989867831</v>
      </c>
      <c r="AA297" s="519">
        <v>-6.5416515333742016</v>
      </c>
      <c r="AB297" s="519">
        <v>-6.8493080419468839</v>
      </c>
      <c r="AC297" s="519">
        <v>-1.2174184024416945</v>
      </c>
      <c r="AD297" s="519">
        <v>-0.76658926605088396</v>
      </c>
    </row>
    <row r="298" spans="1:30" x14ac:dyDescent="0.3">
      <c r="A298" s="309"/>
      <c r="Y298" s="518"/>
      <c r="Z298" s="519">
        <v>-5.8243168015258844</v>
      </c>
      <c r="AA298" s="519">
        <v>-6.5841448731831838</v>
      </c>
      <c r="AB298" s="519">
        <v>-6.8493080419468839</v>
      </c>
      <c r="AC298" s="519">
        <v>-8.2100948510515082E-2</v>
      </c>
      <c r="AD298" s="519">
        <v>-0.57240639065003862</v>
      </c>
    </row>
    <row r="299" spans="1:30" x14ac:dyDescent="0.3">
      <c r="A299" s="309"/>
      <c r="Y299" s="518"/>
      <c r="Z299" s="519">
        <v>-7.0830274299298877</v>
      </c>
      <c r="AA299" s="519">
        <v>-6.7571015750171837</v>
      </c>
      <c r="AB299" s="519">
        <v>-6.8493080419468839</v>
      </c>
      <c r="AC299" s="519">
        <v>-1.1539649051923959</v>
      </c>
      <c r="AD299" s="519">
        <v>-0.38467453049667355</v>
      </c>
    </row>
    <row r="300" spans="1:30" x14ac:dyDescent="0.3">
      <c r="A300" s="309"/>
      <c r="Y300" s="518"/>
      <c r="Z300" s="519">
        <v>-8.1999015342858073</v>
      </c>
      <c r="AA300" s="519">
        <v>-7.0696211319263567</v>
      </c>
      <c r="AB300" s="519">
        <v>-6.8493080419468839</v>
      </c>
      <c r="AC300" s="519">
        <v>-0.93979675861876899</v>
      </c>
      <c r="AD300" s="519">
        <v>-0.35213224581263447</v>
      </c>
    </row>
    <row r="301" spans="1:30" x14ac:dyDescent="0.3">
      <c r="A301" s="309"/>
      <c r="Y301" s="518"/>
      <c r="Z301" s="519">
        <v>-9.2618737012545829</v>
      </c>
      <c r="AA301" s="519">
        <v>-7.3298005890932583</v>
      </c>
      <c r="AB301" s="519">
        <v>-6.8493080419468839</v>
      </c>
      <c r="AC301" s="519">
        <v>5.9100226897683683E-2</v>
      </c>
      <c r="AD301" s="519">
        <v>0.36987420396023446</v>
      </c>
    </row>
    <row r="302" spans="1:30" x14ac:dyDescent="0.3">
      <c r="A302" s="309"/>
      <c r="Y302" s="518"/>
      <c r="Z302" s="519">
        <v>-6.9227552760987932</v>
      </c>
      <c r="AA302" s="519">
        <v>-7.4979428352817328</v>
      </c>
      <c r="AB302" s="519">
        <v>-6.8493080419468839</v>
      </c>
      <c r="AC302" s="519">
        <v>2.610120691961157</v>
      </c>
      <c r="AD302" s="519">
        <v>0.75796284710935224</v>
      </c>
    </row>
    <row r="303" spans="1:30" x14ac:dyDescent="0.3">
      <c r="A303" s="309"/>
      <c r="Y303" s="518"/>
      <c r="Z303" s="519">
        <v>-8.1212912814027618</v>
      </c>
      <c r="AA303" s="519">
        <v>-7.0563625851773093</v>
      </c>
      <c r="AB303" s="519">
        <v>-6.8493080419468839</v>
      </c>
      <c r="AC303" s="519">
        <v>-1.7408656247839076</v>
      </c>
      <c r="AD303" s="519">
        <v>1.3954132330654079</v>
      </c>
    </row>
    <row r="304" spans="1:30" x14ac:dyDescent="0.3">
      <c r="A304" s="309"/>
      <c r="Y304" s="518"/>
      <c r="Z304" s="519">
        <v>-5.8954380991550837</v>
      </c>
      <c r="AA304" s="519">
        <v>-6.9535979446732936</v>
      </c>
      <c r="AB304" s="519">
        <v>-6.8493080419468839</v>
      </c>
      <c r="AC304" s="519">
        <v>3.8366267459683883</v>
      </c>
      <c r="AD304" s="519">
        <v>1.6043243069604378</v>
      </c>
    </row>
    <row r="305" spans="1:30" x14ac:dyDescent="0.3">
      <c r="A305" s="309"/>
      <c r="Y305" s="518"/>
      <c r="Z305" s="519">
        <v>-7.0013125248452095</v>
      </c>
      <c r="AA305" s="519">
        <v>-6.6600429704351543</v>
      </c>
      <c r="AB305" s="519">
        <v>-6.8493080419468839</v>
      </c>
      <c r="AC305" s="519">
        <v>2.634519553533309</v>
      </c>
      <c r="AD305" s="519">
        <v>1.7943596091491949</v>
      </c>
    </row>
    <row r="306" spans="1:30" x14ac:dyDescent="0.3">
      <c r="A306" s="309"/>
      <c r="Y306" s="518"/>
      <c r="Z306" s="519">
        <v>-3.991965679198922</v>
      </c>
      <c r="AA306" s="519">
        <v>-6.2961693726954371</v>
      </c>
      <c r="AB306" s="519">
        <v>-6.8493080419468839</v>
      </c>
      <c r="AC306" s="519">
        <v>3.3081877964999933</v>
      </c>
      <c r="AD306" s="519">
        <v>0.69483166308829225</v>
      </c>
    </row>
    <row r="307" spans="1:30" x14ac:dyDescent="0.3">
      <c r="A307" s="309"/>
      <c r="Y307" s="518"/>
      <c r="Z307" s="519">
        <v>-7.4805490507577064</v>
      </c>
      <c r="AA307" s="519">
        <v>-5.8297610077444117</v>
      </c>
      <c r="AB307" s="519">
        <v>-6.8493080419468839</v>
      </c>
      <c r="AC307" s="519">
        <v>0.52258075864644127</v>
      </c>
      <c r="AD307" s="519">
        <v>0.88889354975717083</v>
      </c>
    </row>
    <row r="308" spans="1:30" x14ac:dyDescent="0.3">
      <c r="A308" s="309"/>
      <c r="Y308" s="518"/>
      <c r="Z308" s="519">
        <v>-7.2069888815876011</v>
      </c>
      <c r="AA308" s="519">
        <v>-5.8650195168808335</v>
      </c>
      <c r="AB308" s="519">
        <v>-6.8493080419468839</v>
      </c>
      <c r="AC308" s="519">
        <v>1.3893473422189828</v>
      </c>
      <c r="AD308" s="519">
        <v>0.47131979893793691</v>
      </c>
    </row>
    <row r="309" spans="1:30" x14ac:dyDescent="0.3">
      <c r="A309" s="309"/>
      <c r="Y309" s="518"/>
      <c r="Z309" s="519">
        <v>-4.375640091920781</v>
      </c>
      <c r="AA309" s="519">
        <v>-6.4037665147114966</v>
      </c>
      <c r="AB309" s="519">
        <v>-6.8493080419468839</v>
      </c>
      <c r="AC309" s="519">
        <v>-5.0865749304651615</v>
      </c>
      <c r="AD309" s="519">
        <v>-0.48579513702057603</v>
      </c>
    </row>
    <row r="310" spans="1:30" x14ac:dyDescent="0.3">
      <c r="A310" s="309"/>
      <c r="Y310" s="518"/>
      <c r="Z310" s="519">
        <v>-4.8564327267455827</v>
      </c>
      <c r="AA310" s="519">
        <v>-7.0672960611188431</v>
      </c>
      <c r="AB310" s="519">
        <v>-6.8493080419468839</v>
      </c>
      <c r="AC310" s="519">
        <v>-0.38243241810175732</v>
      </c>
      <c r="AD310" s="519">
        <v>-1.1667740776623614</v>
      </c>
    </row>
    <row r="311" spans="1:30" x14ac:dyDescent="0.3">
      <c r="A311" s="309"/>
      <c r="Y311" s="518"/>
      <c r="Z311" s="519">
        <v>-6.1422476631100347</v>
      </c>
      <c r="AA311" s="519">
        <v>-6.5400940279176742</v>
      </c>
      <c r="AB311" s="519">
        <v>-6.8493080419468839</v>
      </c>
      <c r="AC311" s="519">
        <v>0.91361049023375074</v>
      </c>
      <c r="AD311" s="519">
        <v>-0.8072124617078974</v>
      </c>
    </row>
    <row r="312" spans="1:30" x14ac:dyDescent="0.3">
      <c r="A312" s="309"/>
      <c r="Y312" s="518"/>
      <c r="Z312" s="519">
        <v>-10.772541509659842</v>
      </c>
      <c r="AA312" s="519">
        <v>-6.2726601258475174</v>
      </c>
      <c r="AB312" s="519">
        <v>-6.8493080419468839</v>
      </c>
      <c r="AC312" s="519">
        <v>-4.0652849981762813</v>
      </c>
      <c r="AD312" s="519">
        <v>-0.62221508603864051</v>
      </c>
    </row>
    <row r="313" spans="1:30" x14ac:dyDescent="0.3">
      <c r="A313" s="309"/>
      <c r="Y313" s="518">
        <v>44136</v>
      </c>
      <c r="Z313" s="519">
        <v>-8.6366725040503525</v>
      </c>
      <c r="AA313" s="519">
        <v>-6.4761981663849184</v>
      </c>
      <c r="AB313" s="519">
        <v>-6.8493080419468839</v>
      </c>
      <c r="AC313" s="519">
        <v>-1.4586647879925039</v>
      </c>
      <c r="AD313" s="519">
        <v>0.73136844658405054</v>
      </c>
    </row>
    <row r="314" spans="1:30" x14ac:dyDescent="0.3">
      <c r="A314" s="309"/>
      <c r="Y314" s="518"/>
      <c r="Z314" s="519">
        <v>-3.7901348183495189</v>
      </c>
      <c r="AA314" s="519">
        <v>-6.1143277119104287</v>
      </c>
      <c r="AB314" s="519">
        <v>-6.8493080419468839</v>
      </c>
      <c r="AC314" s="519">
        <v>3.0395120703276888</v>
      </c>
      <c r="AD314" s="519">
        <v>1.1891772245952288</v>
      </c>
    </row>
    <row r="315" spans="1:30" x14ac:dyDescent="0.3">
      <c r="A315" s="309"/>
      <c r="Y315" s="518"/>
      <c r="Z315" s="519">
        <v>-5.3349515670965078</v>
      </c>
      <c r="AA315" s="519">
        <v>-5.5592373891885529</v>
      </c>
      <c r="AB315" s="519">
        <v>-6.8493080419468839</v>
      </c>
      <c r="AC315" s="519">
        <v>2.6843289719037813</v>
      </c>
      <c r="AD315" s="519">
        <v>1.36653090442278</v>
      </c>
    </row>
    <row r="316" spans="1:30" x14ac:dyDescent="0.3">
      <c r="A316" s="309"/>
      <c r="Y316" s="518"/>
      <c r="Z316" s="519">
        <v>-5.8004063756825843</v>
      </c>
      <c r="AA316" s="519">
        <v>-4.650656659927682</v>
      </c>
      <c r="AB316" s="519">
        <v>-6.8493080419468839</v>
      </c>
      <c r="AC316" s="519">
        <v>4.3885097978936756</v>
      </c>
      <c r="AD316" s="519">
        <v>2.2179772945113081</v>
      </c>
    </row>
    <row r="317" spans="1:30" x14ac:dyDescent="0.3">
      <c r="A317" s="309"/>
      <c r="Y317" s="518"/>
      <c r="Z317" s="519">
        <v>-2.3233395454241617</v>
      </c>
      <c r="AA317" s="519">
        <v>-4.4817085216695078</v>
      </c>
      <c r="AB317" s="519">
        <v>-6.8493080419468839</v>
      </c>
      <c r="AC317" s="519">
        <v>2.8222290279764906</v>
      </c>
      <c r="AD317" s="519">
        <v>1.9501764416401852</v>
      </c>
    </row>
    <row r="318" spans="1:30" x14ac:dyDescent="0.3">
      <c r="A318" s="309"/>
      <c r="Y318" s="518"/>
      <c r="Z318" s="519">
        <v>-2.2566154040569053</v>
      </c>
      <c r="AA318" s="519">
        <v>-5.1760755774965101</v>
      </c>
      <c r="AB318" s="519">
        <v>-6.8493080419468839</v>
      </c>
      <c r="AC318" s="519">
        <v>2.1550862490266098</v>
      </c>
      <c r="AD318" s="519">
        <v>1.4851967860852338</v>
      </c>
    </row>
    <row r="319" spans="1:30" x14ac:dyDescent="0.3">
      <c r="A319" s="309"/>
      <c r="Y319" s="518"/>
      <c r="Z319" s="519">
        <v>-4.4124764048337406</v>
      </c>
      <c r="AA319" s="519">
        <v>-5.5966950097686903</v>
      </c>
      <c r="AB319" s="519">
        <v>-6.8493080419468839</v>
      </c>
      <c r="AC319" s="519">
        <v>1.8948397324434154</v>
      </c>
      <c r="AD319" s="519">
        <v>0.70442998467504681</v>
      </c>
    </row>
    <row r="320" spans="1:30" x14ac:dyDescent="0.3">
      <c r="A320" s="309"/>
      <c r="Y320" s="518"/>
      <c r="Z320" s="519">
        <v>-7.454035536243139</v>
      </c>
      <c r="AA320" s="519">
        <v>-5.8961089712755017</v>
      </c>
      <c r="AB320" s="519">
        <v>-6.8493080419468839</v>
      </c>
      <c r="AC320" s="519">
        <v>-3.3332707580903644</v>
      </c>
      <c r="AD320" s="519">
        <v>-0.13666362284978106</v>
      </c>
    </row>
    <row r="321" spans="1:30" x14ac:dyDescent="0.3">
      <c r="A321" s="309"/>
      <c r="Y321" s="518"/>
      <c r="Z321" s="519">
        <v>-8.6507042091385298</v>
      </c>
      <c r="AA321" s="519">
        <v>-6.5122136341585719</v>
      </c>
      <c r="AB321" s="519">
        <v>-6.8493080419468839</v>
      </c>
      <c r="AC321" s="519">
        <v>-0.21534551855697259</v>
      </c>
      <c r="AD321" s="519">
        <v>-1.1207535679653355</v>
      </c>
    </row>
    <row r="322" spans="1:30" x14ac:dyDescent="0.3">
      <c r="A322" s="309"/>
      <c r="Y322" s="518"/>
      <c r="Z322" s="519">
        <v>-8.2792875930017722</v>
      </c>
      <c r="AA322" s="519">
        <v>-6.7078587297693941</v>
      </c>
      <c r="AB322" s="519">
        <v>-6.8493080419468839</v>
      </c>
      <c r="AC322" s="519">
        <v>-2.7810386379675265</v>
      </c>
      <c r="AD322" s="519">
        <v>-1.4695358804286778</v>
      </c>
    </row>
    <row r="323" spans="1:30" x14ac:dyDescent="0.3">
      <c r="A323" s="309"/>
      <c r="Y323" s="518"/>
      <c r="Z323" s="519">
        <v>-7.896304106230259</v>
      </c>
      <c r="AA323" s="519">
        <v>-8.0048258810077435</v>
      </c>
      <c r="AB323" s="519">
        <v>-6.8493080419468839</v>
      </c>
      <c r="AC323" s="519">
        <v>-1.4991454547801197</v>
      </c>
      <c r="AD323" s="519">
        <v>-3.2232414873870163</v>
      </c>
    </row>
    <row r="324" spans="1:30" x14ac:dyDescent="0.3">
      <c r="A324" s="309"/>
      <c r="Y324" s="518"/>
      <c r="Z324" s="519">
        <v>-6.6360721856056628</v>
      </c>
      <c r="AA324" s="519">
        <v>-9.3875952218447676</v>
      </c>
      <c r="AB324" s="519">
        <v>-6.8493080419468839</v>
      </c>
      <c r="AC324" s="519">
        <v>-4.0664005878323906</v>
      </c>
      <c r="AD324" s="519">
        <v>-5.0899300660376259</v>
      </c>
    </row>
    <row r="325" spans="1:30" x14ac:dyDescent="0.3">
      <c r="A325" s="309"/>
      <c r="Y325" s="518"/>
      <c r="Z325" s="519">
        <v>-3.6261310733326555</v>
      </c>
      <c r="AA325" s="519">
        <v>-9.3733568682428245</v>
      </c>
      <c r="AB325" s="519">
        <v>-6.8493080419468839</v>
      </c>
      <c r="AC325" s="519">
        <v>-0.28638993821678582</v>
      </c>
      <c r="AD325" s="519">
        <v>-5.253025976013908</v>
      </c>
    </row>
    <row r="326" spans="1:30" x14ac:dyDescent="0.3">
      <c r="A326" s="309"/>
      <c r="Y326" s="518"/>
      <c r="Z326" s="519">
        <v>-13.491246463502186</v>
      </c>
      <c r="AA326" s="519">
        <v>-9.7677452482021891</v>
      </c>
      <c r="AB326" s="519">
        <v>-6.8493080419468839</v>
      </c>
      <c r="AC326" s="519">
        <v>-10.381099516264953</v>
      </c>
      <c r="AD326" s="519">
        <v>-5.4143180951828231</v>
      </c>
    </row>
    <row r="327" spans="1:30" x14ac:dyDescent="0.3">
      <c r="A327" s="309"/>
      <c r="Y327" s="518"/>
      <c r="Z327" s="519">
        <v>-17.133420922102314</v>
      </c>
      <c r="AA327" s="519">
        <v>-9.8623759828542799</v>
      </c>
      <c r="AB327" s="519">
        <v>-6.8493080419468839</v>
      </c>
      <c r="AC327" s="519">
        <v>-16.400090808644634</v>
      </c>
      <c r="AD327" s="519">
        <v>-5.8423538102144255</v>
      </c>
    </row>
    <row r="328" spans="1:30" x14ac:dyDescent="0.3">
      <c r="A328" s="309"/>
      <c r="Y328" s="518"/>
      <c r="Z328" s="519">
        <v>-8.5510357339249197</v>
      </c>
      <c r="AA328" s="519">
        <v>-10.409417182365587</v>
      </c>
      <c r="AB328" s="519">
        <v>-6.8493080419468839</v>
      </c>
      <c r="AC328" s="519">
        <v>-1.3570168883909446</v>
      </c>
      <c r="AD328" s="519">
        <v>-5.8303859308905004</v>
      </c>
    </row>
    <row r="329" spans="1:30" x14ac:dyDescent="0.3">
      <c r="A329" s="309"/>
      <c r="Y329" s="518"/>
      <c r="Z329" s="519">
        <v>-11.040006252717326</v>
      </c>
      <c r="AA329" s="519">
        <v>-11.228440670743201</v>
      </c>
      <c r="AB329" s="519">
        <v>-6.8493080419468839</v>
      </c>
      <c r="AC329" s="519">
        <v>-3.9100834721499353</v>
      </c>
      <c r="AD329" s="519">
        <v>-5.9663289521693894</v>
      </c>
    </row>
    <row r="330" spans="1:30" x14ac:dyDescent="0.3">
      <c r="A330" s="309"/>
      <c r="Y330" s="518"/>
      <c r="Z330" s="519">
        <v>-8.5587192487948975</v>
      </c>
      <c r="AA330" s="519">
        <v>-11.790495859282805</v>
      </c>
      <c r="AB330" s="519">
        <v>-6.8493080419468839</v>
      </c>
      <c r="AC330" s="519">
        <v>-4.4953954600013333</v>
      </c>
      <c r="AD330" s="519">
        <v>-6.1619603764310682</v>
      </c>
    </row>
    <row r="331" spans="1:30" x14ac:dyDescent="0.3">
      <c r="A331" s="309"/>
      <c r="Y331" s="518"/>
      <c r="Z331" s="519">
        <v>-10.465360582184822</v>
      </c>
      <c r="AA331" s="519">
        <v>-11.806408511177072</v>
      </c>
      <c r="AB331" s="519">
        <v>-6.8493080419468839</v>
      </c>
      <c r="AC331" s="519">
        <v>-3.982625432564916</v>
      </c>
      <c r="AD331" s="519">
        <v>-5.66126330097861</v>
      </c>
    </row>
    <row r="332" spans="1:30" x14ac:dyDescent="0.3">
      <c r="A332" s="309"/>
      <c r="Y332" s="518"/>
      <c r="Z332" s="519">
        <v>-9.3592954919759599</v>
      </c>
      <c r="AA332" s="519">
        <v>-12.084846587987428</v>
      </c>
      <c r="AB332" s="519">
        <v>-6.8493080419468839</v>
      </c>
      <c r="AC332" s="519">
        <v>-1.2379910871690072</v>
      </c>
      <c r="AD332" s="519">
        <v>-5.6082953286210637</v>
      </c>
    </row>
    <row r="333" spans="1:30" x14ac:dyDescent="0.3">
      <c r="A333" s="309"/>
      <c r="Y333" s="518"/>
      <c r="Z333" s="519">
        <v>-17.425632783279401</v>
      </c>
      <c r="AA333" s="519">
        <v>-11.91670180565677</v>
      </c>
      <c r="AB333" s="519">
        <v>-6.8493080419468839</v>
      </c>
      <c r="AC333" s="519">
        <v>-11.750519486096707</v>
      </c>
      <c r="AD333" s="519">
        <v>-5.6814118733246914</v>
      </c>
    </row>
    <row r="334" spans="1:30" x14ac:dyDescent="0.3">
      <c r="A334" s="309"/>
      <c r="Y334" s="518"/>
      <c r="Z334" s="519">
        <v>-17.244809485362182</v>
      </c>
      <c r="AA334" s="519">
        <v>-11.266132572443516</v>
      </c>
      <c r="AB334" s="519">
        <v>-6.8493080419468839</v>
      </c>
      <c r="AC334" s="519">
        <v>-12.895211280477426</v>
      </c>
      <c r="AD334" s="519">
        <v>-5.2215538931443417</v>
      </c>
    </row>
    <row r="335" spans="1:30" x14ac:dyDescent="0.3">
      <c r="A335" s="309"/>
      <c r="Y335" s="518"/>
      <c r="Z335" s="519">
        <v>-10.500102271597413</v>
      </c>
      <c r="AA335" s="519">
        <v>-10.167252651560082</v>
      </c>
      <c r="AB335" s="519">
        <v>-6.8493080419468839</v>
      </c>
      <c r="AC335" s="519">
        <v>-0.98624108188812443</v>
      </c>
      <c r="AD335" s="519">
        <v>-4.9227505100656908</v>
      </c>
    </row>
    <row r="336" spans="1:30" x14ac:dyDescent="0.3">
      <c r="A336" s="309"/>
      <c r="Y336" s="518"/>
      <c r="Z336" s="519">
        <v>-9.8629927764027023</v>
      </c>
      <c r="AA336" s="519">
        <v>-8.5877486172444684</v>
      </c>
      <c r="AB336" s="519">
        <v>-6.8493080419468839</v>
      </c>
      <c r="AC336" s="519">
        <v>-4.4218992850753267</v>
      </c>
      <c r="AD336" s="519">
        <v>-3.7819775273268186</v>
      </c>
    </row>
    <row r="337" spans="1:30" x14ac:dyDescent="0.3">
      <c r="A337" s="309"/>
      <c r="Y337" s="518"/>
      <c r="Z337" s="519">
        <v>-4.0047346163021285</v>
      </c>
      <c r="AA337" s="519">
        <v>-7.6338279932169382</v>
      </c>
      <c r="AB337" s="519">
        <v>-6.8493080419468839</v>
      </c>
      <c r="AC337" s="519">
        <v>-1.2763895987388878</v>
      </c>
      <c r="AD337" s="519">
        <v>-2.7289569190083336</v>
      </c>
    </row>
    <row r="338" spans="1:30" x14ac:dyDescent="0.3">
      <c r="A338" s="309"/>
      <c r="Y338" s="518"/>
      <c r="Z338" s="519">
        <v>-2.7732011360007967</v>
      </c>
      <c r="AA338" s="519">
        <v>-7.4895672227493248</v>
      </c>
      <c r="AB338" s="519">
        <v>-6.8493080419468839</v>
      </c>
      <c r="AC338" s="519">
        <v>-1.8910017510143575</v>
      </c>
      <c r="AD338" s="519">
        <v>-3.1006853790357747</v>
      </c>
    </row>
    <row r="339" spans="1:30" x14ac:dyDescent="0.3">
      <c r="A339" s="309"/>
      <c r="Y339" s="518"/>
      <c r="Z339" s="519">
        <v>1.6972327482333425</v>
      </c>
      <c r="AA339" s="519">
        <v>-8.1229861522542173</v>
      </c>
      <c r="AB339" s="519">
        <v>-6.8493080419468839</v>
      </c>
      <c r="AC339" s="519">
        <v>6.7474197920031003</v>
      </c>
      <c r="AD339" s="519">
        <v>-4.3510147452768546</v>
      </c>
    </row>
    <row r="340" spans="1:30" x14ac:dyDescent="0.3">
      <c r="A340" s="309"/>
      <c r="Y340" s="518"/>
      <c r="Z340" s="519">
        <v>-10.74818841508668</v>
      </c>
      <c r="AA340" s="519">
        <v>-9.0843069848016764</v>
      </c>
      <c r="AB340" s="519">
        <v>-6.8493080419468839</v>
      </c>
      <c r="AC340" s="519">
        <v>-4.3793752278673139</v>
      </c>
      <c r="AD340" s="519">
        <v>-5.3341356292114757</v>
      </c>
    </row>
    <row r="341" spans="1:30" x14ac:dyDescent="0.3">
      <c r="A341" s="309"/>
      <c r="Y341" s="518"/>
      <c r="Z341" s="519">
        <v>-16.234984092088897</v>
      </c>
      <c r="AA341" s="519">
        <v>-9.3277626575458026</v>
      </c>
      <c r="AB341" s="519">
        <v>-6.8493080419468839</v>
      </c>
      <c r="AC341" s="519">
        <v>-15.497310500669514</v>
      </c>
      <c r="AD341" s="519">
        <v>-4.9052282379361571</v>
      </c>
    </row>
    <row r="342" spans="1:30" x14ac:dyDescent="0.3">
      <c r="A342" s="309"/>
      <c r="Y342" s="518"/>
      <c r="Z342" s="519">
        <v>-14.934034778131654</v>
      </c>
      <c r="AA342" s="519">
        <v>-9.4201451655604362</v>
      </c>
      <c r="AB342" s="519">
        <v>-6.8493080419468839</v>
      </c>
      <c r="AC342" s="519">
        <v>-9.7385466455756813</v>
      </c>
      <c r="AD342" s="519">
        <v>-4.6986992728774499</v>
      </c>
    </row>
    <row r="343" spans="1:30" x14ac:dyDescent="0.3">
      <c r="A343" s="309"/>
      <c r="Y343" s="518">
        <v>44166</v>
      </c>
      <c r="Z343" s="519">
        <v>-16.592238604234929</v>
      </c>
      <c r="AA343" s="519">
        <v>-9.9556025276785309</v>
      </c>
      <c r="AB343" s="519">
        <v>-6.8493080419468839</v>
      </c>
      <c r="AC343" s="519">
        <v>-11.303745472617678</v>
      </c>
      <c r="AD343" s="519">
        <v>-5.8666264268924477</v>
      </c>
    </row>
    <row r="344" spans="1:30" x14ac:dyDescent="0.3">
      <c r="A344" s="309"/>
      <c r="Y344" s="518"/>
      <c r="Z344" s="519">
        <v>-5.7089243255109929</v>
      </c>
      <c r="AA344" s="519">
        <v>-9.5306945193255945</v>
      </c>
      <c r="AB344" s="519">
        <v>-6.8493080419468839</v>
      </c>
      <c r="AC344" s="519">
        <v>1.7259621401883436</v>
      </c>
      <c r="AD344" s="519">
        <v>-6.0997728492928776</v>
      </c>
    </row>
    <row r="345" spans="1:30" x14ac:dyDescent="0.3">
      <c r="A345" s="309"/>
      <c r="Y345" s="518"/>
      <c r="Z345" s="519">
        <v>-3.4198786921032371</v>
      </c>
      <c r="AA345" s="519">
        <v>-8.6413413320902528</v>
      </c>
      <c r="AB345" s="519">
        <v>-6.8493080419468839</v>
      </c>
      <c r="AC345" s="519">
        <v>-0.4452989956034088</v>
      </c>
      <c r="AD345" s="519">
        <v>-5.1609660864772922</v>
      </c>
    </row>
    <row r="346" spans="1:30" x14ac:dyDescent="0.3">
      <c r="A346" s="309"/>
      <c r="Y346" s="518"/>
      <c r="Z346" s="519">
        <v>-2.0509687865933213</v>
      </c>
      <c r="AA346" s="519">
        <v>-8.1860874145944642</v>
      </c>
      <c r="AB346" s="519">
        <v>-6.8493080419468839</v>
      </c>
      <c r="AC346" s="519">
        <v>-1.4280702861018852</v>
      </c>
      <c r="AD346" s="519">
        <v>-5.3264356875943406</v>
      </c>
    </row>
    <row r="347" spans="1:30" x14ac:dyDescent="0.3">
      <c r="A347" s="309"/>
      <c r="Y347" s="518"/>
      <c r="Z347" s="519">
        <v>-7.7738323566161398</v>
      </c>
      <c r="AA347" s="519">
        <v>-7.9514931051598365</v>
      </c>
      <c r="AB347" s="519">
        <v>-6.8493080419468839</v>
      </c>
      <c r="AC347" s="519">
        <v>-6.0114001846703218</v>
      </c>
      <c r="AD347" s="519">
        <v>-5.1649077005640089</v>
      </c>
    </row>
    <row r="348" spans="1:30" x14ac:dyDescent="0.3">
      <c r="A348" s="309"/>
      <c r="Y348" s="518"/>
      <c r="Z348" s="519">
        <v>-10.0095117814415</v>
      </c>
      <c r="AA348" s="519">
        <v>-7.4569489451616642</v>
      </c>
      <c r="AB348" s="519">
        <v>-6.8493080419468839</v>
      </c>
      <c r="AC348" s="519">
        <v>-8.9256631609604113</v>
      </c>
      <c r="AD348" s="519">
        <v>-3.8983978983706931</v>
      </c>
    </row>
    <row r="349" spans="1:30" x14ac:dyDescent="0.3">
      <c r="A349" s="309"/>
      <c r="Y349" s="518"/>
      <c r="Z349" s="519">
        <v>-11.747257355661137</v>
      </c>
      <c r="AA349" s="519">
        <v>-7.5646889087405409</v>
      </c>
      <c r="AB349" s="519">
        <v>-6.8493080419468839</v>
      </c>
      <c r="AC349" s="519">
        <v>-10.896833853395023</v>
      </c>
      <c r="AD349" s="519">
        <v>-3.2833424023415461</v>
      </c>
    </row>
    <row r="350" spans="1:30" x14ac:dyDescent="0.3">
      <c r="A350" s="309"/>
      <c r="Y350" s="518"/>
      <c r="Z350" s="519">
        <v>-14.950078438192531</v>
      </c>
      <c r="AA350" s="519">
        <v>-7.9798585825367088</v>
      </c>
      <c r="AB350" s="519">
        <v>-6.8493080419468839</v>
      </c>
      <c r="AC350" s="519">
        <v>-10.173049563405357</v>
      </c>
      <c r="AD350" s="519">
        <v>-2.9957609250580219</v>
      </c>
    </row>
    <row r="351" spans="1:30" x14ac:dyDescent="0.3">
      <c r="A351" s="309"/>
      <c r="Y351" s="518"/>
      <c r="Z351" s="519">
        <v>-2.2471152055237855</v>
      </c>
      <c r="AA351" s="519">
        <v>-8.3285062864799677</v>
      </c>
      <c r="AB351" s="519">
        <v>-6.8493080419468839</v>
      </c>
      <c r="AC351" s="519">
        <v>10.591530755541555</v>
      </c>
      <c r="AD351" s="519">
        <v>-3.0655184304289236</v>
      </c>
    </row>
    <row r="352" spans="1:30" x14ac:dyDescent="0.3">
      <c r="A352" s="309"/>
      <c r="Y352" s="518"/>
      <c r="Z352" s="519">
        <v>-4.1740584371553719</v>
      </c>
      <c r="AA352" s="519">
        <v>-8.2867877900892992</v>
      </c>
      <c r="AB352" s="519">
        <v>-6.8493080419468839</v>
      </c>
      <c r="AC352" s="519">
        <v>3.8600894766006206</v>
      </c>
      <c r="AD352" s="519">
        <v>-3.1599413397560556</v>
      </c>
    </row>
    <row r="353" spans="1:30" x14ac:dyDescent="0.3">
      <c r="A353" s="309"/>
      <c r="Y353" s="518"/>
      <c r="Z353" s="519">
        <v>-4.9571565031664937</v>
      </c>
      <c r="AA353" s="519">
        <v>-7.1245630468419261</v>
      </c>
      <c r="AB353" s="519">
        <v>-6.8493080419468839</v>
      </c>
      <c r="AC353" s="519">
        <v>0.58500005488278362</v>
      </c>
      <c r="AD353" s="519">
        <v>-1.7767331543724592</v>
      </c>
    </row>
    <row r="354" spans="1:30" x14ac:dyDescent="0.3">
      <c r="A354" s="309"/>
      <c r="Y354" s="518"/>
      <c r="Z354" s="519">
        <v>-10.214366284218954</v>
      </c>
      <c r="AA354" s="519">
        <v>-5.3827766151833387</v>
      </c>
      <c r="AB354" s="519">
        <v>-6.8493080419468839</v>
      </c>
      <c r="AC354" s="519">
        <v>-6.4997027222666333</v>
      </c>
      <c r="AD354" s="519">
        <v>-0.60444776561620428</v>
      </c>
    </row>
    <row r="355" spans="1:30" x14ac:dyDescent="0.3">
      <c r="A355" s="309"/>
      <c r="Y355" s="518"/>
      <c r="Z355" s="519">
        <v>-9.7174823067068203</v>
      </c>
      <c r="AA355" s="519">
        <v>-5.6607803256280729</v>
      </c>
      <c r="AB355" s="519">
        <v>-6.8493080419468839</v>
      </c>
      <c r="AC355" s="519">
        <v>-9.5866235262503352</v>
      </c>
      <c r="AD355" s="519">
        <v>-2.1472487929437176</v>
      </c>
    </row>
    <row r="356" spans="1:30" x14ac:dyDescent="0.3">
      <c r="A356" s="309"/>
      <c r="Y356" s="518"/>
      <c r="Z356" s="519">
        <v>-3.6116841529295187</v>
      </c>
      <c r="AA356" s="519">
        <v>-5.3739921919152271</v>
      </c>
      <c r="AB356" s="519">
        <v>-6.8493080419468839</v>
      </c>
      <c r="AC356" s="519">
        <v>-1.2143765557098476</v>
      </c>
      <c r="AD356" s="519">
        <v>-3.4507750834348934</v>
      </c>
    </row>
    <row r="357" spans="1:30" x14ac:dyDescent="0.3">
      <c r="A357" s="309"/>
      <c r="Y357" s="518"/>
      <c r="Z357" s="519">
        <v>-2.7575734165824248</v>
      </c>
      <c r="AA357" s="519">
        <v>-4.7779763802782922</v>
      </c>
      <c r="AB357" s="519">
        <v>-6.8493080419468839</v>
      </c>
      <c r="AC357" s="519">
        <v>-1.967051842111573</v>
      </c>
      <c r="AD357" s="519">
        <v>-4.0140240665005722</v>
      </c>
    </row>
    <row r="358" spans="1:30" x14ac:dyDescent="0.3">
      <c r="A358" s="309"/>
      <c r="Y358" s="518"/>
      <c r="Z358" s="519">
        <v>-4.1931411786369281</v>
      </c>
      <c r="AA358" s="519">
        <v>-3.7278609364759054</v>
      </c>
      <c r="AB358" s="519">
        <v>-6.8493080419468839</v>
      </c>
      <c r="AC358" s="519">
        <v>-0.20807643575103896</v>
      </c>
      <c r="AD358" s="519">
        <v>-4.0091519788261945</v>
      </c>
    </row>
    <row r="359" spans="1:30" x14ac:dyDescent="0.3">
      <c r="A359" s="309"/>
      <c r="Y359" s="518"/>
      <c r="Z359" s="519">
        <v>-2.1665415011654474</v>
      </c>
      <c r="AA359" s="519">
        <v>-3.0958180435003451</v>
      </c>
      <c r="AB359" s="519">
        <v>-6.8493080419468839</v>
      </c>
      <c r="AC359" s="519">
        <v>-5.2645945568376078</v>
      </c>
      <c r="AD359" s="519">
        <v>-3.9364557250319843</v>
      </c>
    </row>
    <row r="360" spans="1:30" x14ac:dyDescent="0.3">
      <c r="A360" s="309"/>
      <c r="Y360" s="518"/>
      <c r="Z360" s="519">
        <v>-0.78504582170795478</v>
      </c>
      <c r="AA360" s="519">
        <v>-2.4607105726839085</v>
      </c>
      <c r="AB360" s="519">
        <v>-6.8493080419468839</v>
      </c>
      <c r="AC360" s="519">
        <v>-3.3577428265769669</v>
      </c>
      <c r="AD360" s="519">
        <v>-4.2687393128563116</v>
      </c>
    </row>
    <row r="361" spans="1:30" x14ac:dyDescent="0.3">
      <c r="A361" s="309"/>
      <c r="Y361" s="518"/>
      <c r="Z361" s="519">
        <v>-2.863558177602243</v>
      </c>
      <c r="AA361" s="519">
        <v>-1.9906195404537623</v>
      </c>
      <c r="AB361" s="519">
        <v>-6.8493080419468839</v>
      </c>
      <c r="AC361" s="519">
        <v>-6.4655981085459899</v>
      </c>
      <c r="AD361" s="519">
        <v>-3.8924653785328496</v>
      </c>
    </row>
    <row r="362" spans="1:30" x14ac:dyDescent="0.3">
      <c r="A362" s="309"/>
      <c r="Y362" s="518"/>
      <c r="Z362" s="519">
        <v>-5.2931820558778995</v>
      </c>
      <c r="AA362" s="519">
        <v>-1.059266280008144</v>
      </c>
      <c r="AB362" s="519">
        <v>-6.8493080419468839</v>
      </c>
      <c r="AC362" s="519">
        <v>-9.0777497496908666</v>
      </c>
      <c r="AD362" s="519">
        <v>-4.0216891833637618</v>
      </c>
    </row>
    <row r="363" spans="1:30" x14ac:dyDescent="0.3">
      <c r="A363" s="309"/>
      <c r="Y363" s="518"/>
      <c r="Z363" s="519">
        <v>0.83406814278553743</v>
      </c>
      <c r="AA363" s="519">
        <v>-0.79561870636684462</v>
      </c>
      <c r="AB363" s="519">
        <v>-6.8493080419468839</v>
      </c>
      <c r="AC363" s="519">
        <v>-3.5403616704801379</v>
      </c>
      <c r="AD363" s="519">
        <v>-4.9547167015550428</v>
      </c>
    </row>
    <row r="364" spans="1:30" x14ac:dyDescent="0.3">
      <c r="A364" s="309"/>
      <c r="Y364" s="518"/>
      <c r="Z364" s="519">
        <v>0.53306380902859885</v>
      </c>
      <c r="AA364" s="519">
        <v>-1.6882442612991448</v>
      </c>
      <c r="AB364" s="519">
        <v>-6.8493080419468839</v>
      </c>
      <c r="AC364" s="519">
        <v>0.66686569815266239</v>
      </c>
      <c r="AD364" s="519">
        <v>-5.0740060590609284</v>
      </c>
    </row>
    <row r="365" spans="1:30" x14ac:dyDescent="0.3">
      <c r="A365" s="309"/>
      <c r="Y365" s="518"/>
      <c r="Z365" s="519">
        <v>2.3263316444824005</v>
      </c>
      <c r="AA365" s="519">
        <v>-1.1143222607080561</v>
      </c>
      <c r="AB365" s="519">
        <v>-6.8493080419468839</v>
      </c>
      <c r="AC365" s="519">
        <v>-1.1126430695674259</v>
      </c>
      <c r="AD365" s="519">
        <v>-4.0641351542757302</v>
      </c>
    </row>
    <row r="366" spans="1:30" x14ac:dyDescent="0.3">
      <c r="A366" s="309"/>
      <c r="Y366" s="518"/>
      <c r="Z366" s="519">
        <v>-0.32100848567635232</v>
      </c>
      <c r="AA366" s="519">
        <v>0.35213593110728836</v>
      </c>
      <c r="AB366" s="519">
        <v>-6.8493080419468839</v>
      </c>
      <c r="AC366" s="519">
        <v>-11.795787184176575</v>
      </c>
      <c r="AD366" s="519">
        <v>-2.1204692042039852</v>
      </c>
    </row>
    <row r="367" spans="1:30" x14ac:dyDescent="0.3">
      <c r="A367" s="309"/>
      <c r="Y367" s="518"/>
      <c r="Z367" s="519">
        <v>-7.0334247062340562</v>
      </c>
      <c r="AA367" s="519">
        <v>-0.12503781799002076</v>
      </c>
      <c r="AB367" s="519">
        <v>-6.8493080419468839</v>
      </c>
      <c r="AC367" s="519">
        <v>-4.1927683291181665</v>
      </c>
      <c r="AD367" s="519">
        <v>-1.5673891464484566</v>
      </c>
    </row>
    <row r="368" spans="1:30" x14ac:dyDescent="0.3">
      <c r="A368" s="309"/>
      <c r="Y368" s="518"/>
      <c r="Z368" s="519">
        <v>1.1538958265353778</v>
      </c>
      <c r="AA368" s="519">
        <v>0.11140303695359359</v>
      </c>
      <c r="AB368" s="519">
        <v>-6.8493080419468839</v>
      </c>
      <c r="AC368" s="519">
        <v>0.60349822495039973</v>
      </c>
      <c r="AD368" s="519">
        <v>-0.44019336399026698</v>
      </c>
    </row>
    <row r="369" spans="1:30" x14ac:dyDescent="0.3">
      <c r="A369" s="309"/>
      <c r="Y369" s="518"/>
      <c r="Z369" s="519">
        <v>4.9720252868295125</v>
      </c>
      <c r="AA369" s="519">
        <v>4.5738849063517203E-2</v>
      </c>
      <c r="AB369" s="519">
        <v>-6.8493080419468839</v>
      </c>
      <c r="AC369" s="519">
        <v>4.5279119008113469</v>
      </c>
      <c r="AD369" s="519">
        <v>0.23993833482181717</v>
      </c>
    </row>
    <row r="370" spans="1:30" x14ac:dyDescent="0.3">
      <c r="A370" s="309"/>
      <c r="Y370" s="518"/>
      <c r="Z370" s="519">
        <v>-2.5061481008956266</v>
      </c>
      <c r="AA370" s="519">
        <v>-0.10247923826513228</v>
      </c>
      <c r="AB370" s="519">
        <v>-6.8493080419468839</v>
      </c>
      <c r="AC370" s="519">
        <v>0.33119873380856291</v>
      </c>
      <c r="AD370" s="519">
        <v>1.4799443120113815</v>
      </c>
    </row>
    <row r="371" spans="1:30" x14ac:dyDescent="0.3">
      <c r="A371" s="309"/>
      <c r="Y371" s="518"/>
      <c r="Z371" s="519">
        <v>2.1881497936338996</v>
      </c>
      <c r="AA371" s="519">
        <v>-1.4895348517838178</v>
      </c>
      <c r="AB371" s="519">
        <v>-6.8493080419468839</v>
      </c>
      <c r="AC371" s="519">
        <v>8.5572361753599893</v>
      </c>
      <c r="AD371" s="519">
        <v>0.6207579423949251</v>
      </c>
    </row>
    <row r="372" spans="1:30" x14ac:dyDescent="0.3">
      <c r="A372" s="309"/>
      <c r="Y372" s="518"/>
      <c r="Z372" s="519">
        <v>1.8666823292518653</v>
      </c>
      <c r="AA372" s="519">
        <v>-3.4631657062751424</v>
      </c>
      <c r="AB372" s="519">
        <v>-6.8493080419468839</v>
      </c>
      <c r="AC372" s="519">
        <v>3.6482788221171631</v>
      </c>
      <c r="AD372" s="519">
        <v>-0.5148479484457299</v>
      </c>
    </row>
    <row r="373" spans="1:30" x14ac:dyDescent="0.3">
      <c r="A373" s="309"/>
      <c r="Y373" s="518"/>
      <c r="Z373" s="519">
        <v>-1.3585350969768979</v>
      </c>
      <c r="AA373" s="519">
        <v>-5.5504631851575814</v>
      </c>
      <c r="AB373" s="519">
        <v>-6.8493080419468839</v>
      </c>
      <c r="AC373" s="519">
        <v>-3.1157453438496248</v>
      </c>
      <c r="AD373" s="519">
        <v>-2.0928312275673915</v>
      </c>
    </row>
    <row r="374" spans="1:30" x14ac:dyDescent="0.3">
      <c r="A374" s="309"/>
      <c r="Y374" s="518">
        <v>44197</v>
      </c>
      <c r="Z374" s="519">
        <v>-16.742814000864858</v>
      </c>
      <c r="AA374" s="519">
        <v>-5.4459425270489863</v>
      </c>
      <c r="AB374" s="519">
        <v>-5.4009559245325391</v>
      </c>
      <c r="AC374" s="519">
        <v>-10.207072916433361</v>
      </c>
      <c r="AD374" s="519">
        <v>-1.7107889769616682</v>
      </c>
    </row>
    <row r="375" spans="1:30" x14ac:dyDescent="0.3">
      <c r="A375" s="309"/>
      <c r="Y375" s="518"/>
      <c r="Z375" s="519">
        <v>-12.661520154903894</v>
      </c>
      <c r="AA375" s="519">
        <v>-6.3160988186779621</v>
      </c>
      <c r="AB375" s="519">
        <v>-5.4009559245325391</v>
      </c>
      <c r="AC375" s="519">
        <v>-7.3457430109341857</v>
      </c>
      <c r="AD375" s="519">
        <v>-2.4022890287695589</v>
      </c>
    </row>
    <row r="376" spans="1:30" x14ac:dyDescent="0.3">
      <c r="A376" s="309"/>
      <c r="Y376" s="518"/>
      <c r="Z376" s="519">
        <v>-9.6390570653475578</v>
      </c>
      <c r="AA376" s="519">
        <v>-7.1426544777282128</v>
      </c>
      <c r="AB376" s="519">
        <v>-5.4009559245325391</v>
      </c>
      <c r="AC376" s="519">
        <v>-6.5179710530402843</v>
      </c>
      <c r="AD376" s="519">
        <v>-2.7222079360017823</v>
      </c>
    </row>
    <row r="377" spans="1:30" x14ac:dyDescent="0.3">
      <c r="A377" s="309"/>
      <c r="Y377" s="518"/>
      <c r="Z377" s="519">
        <v>-1.7745034941354674</v>
      </c>
      <c r="AA377" s="519">
        <v>-7.7528038625057052</v>
      </c>
      <c r="AB377" s="519">
        <v>-5.4009559245325391</v>
      </c>
      <c r="AC377" s="519">
        <v>3.0054944880486261</v>
      </c>
      <c r="AD377" s="519">
        <v>-2.2446270307451113</v>
      </c>
    </row>
    <row r="378" spans="1:30" x14ac:dyDescent="0.3">
      <c r="A378" s="309"/>
      <c r="Y378" s="518"/>
      <c r="Z378" s="519">
        <v>-3.902944247768922</v>
      </c>
      <c r="AA378" s="519">
        <v>-5.5029974385713585</v>
      </c>
      <c r="AB378" s="519">
        <v>-5.4009559245325391</v>
      </c>
      <c r="AC378" s="519">
        <v>3.7167358127047549</v>
      </c>
      <c r="AD378" s="519">
        <v>-0.1606994221510811</v>
      </c>
    </row>
    <row r="379" spans="1:30" x14ac:dyDescent="0.3">
      <c r="A379" s="309"/>
      <c r="Y379" s="518"/>
      <c r="Z379" s="519">
        <v>-3.9192072840999002</v>
      </c>
      <c r="AA379" s="519">
        <v>-4.8723930157636941</v>
      </c>
      <c r="AB379" s="519">
        <v>-5.4009559245325391</v>
      </c>
      <c r="AC379" s="519">
        <v>1.4088464714916</v>
      </c>
      <c r="AD379" s="519">
        <v>0.83773416878991169</v>
      </c>
    </row>
    <row r="380" spans="1:30" x14ac:dyDescent="0.3">
      <c r="A380" s="309"/>
      <c r="Y380" s="518"/>
      <c r="Z380" s="519">
        <v>-5.6295807904193387</v>
      </c>
      <c r="AA380" s="519">
        <v>-5.0634811525578849</v>
      </c>
      <c r="AB380" s="519">
        <v>-5.4009559245325391</v>
      </c>
      <c r="AC380" s="519">
        <v>0.22732099294707098</v>
      </c>
      <c r="AD380" s="519">
        <v>0.96171093345470282</v>
      </c>
    </row>
    <row r="381" spans="1:30" x14ac:dyDescent="0.3">
      <c r="A381" s="309"/>
      <c r="Y381" s="518"/>
      <c r="Z381" s="519">
        <v>-0.99416903332443096</v>
      </c>
      <c r="AA381" s="519">
        <v>-5.0428929933007414</v>
      </c>
      <c r="AB381" s="519">
        <v>-5.4009559245325391</v>
      </c>
      <c r="AC381" s="519">
        <v>4.3804203437248503</v>
      </c>
      <c r="AD381" s="519">
        <v>1.4116457482036355</v>
      </c>
    </row>
    <row r="382" spans="1:30" x14ac:dyDescent="0.3">
      <c r="A382" s="309"/>
      <c r="Y382" s="518"/>
      <c r="Z382" s="519">
        <v>-8.247289195250243</v>
      </c>
      <c r="AA382" s="519">
        <v>-4.7764636147638555</v>
      </c>
      <c r="AB382" s="519">
        <v>-5.4009559245325391</v>
      </c>
      <c r="AC382" s="519">
        <v>-0.3567078743472365</v>
      </c>
      <c r="AD382" s="519">
        <v>1.8811099079097235</v>
      </c>
    </row>
    <row r="383" spans="1:30" x14ac:dyDescent="0.3">
      <c r="A383" s="309"/>
      <c r="Y383" s="518"/>
      <c r="Z383" s="519">
        <v>-10.976674022906892</v>
      </c>
      <c r="AA383" s="519">
        <v>-4.2398991571768248</v>
      </c>
      <c r="AB383" s="519">
        <v>-5.4009559245325391</v>
      </c>
      <c r="AC383" s="519">
        <v>-5.6501337003867462</v>
      </c>
      <c r="AD383" s="519">
        <v>2.8877781249481638</v>
      </c>
    </row>
    <row r="384" spans="1:30" x14ac:dyDescent="0.3">
      <c r="A384" s="309"/>
      <c r="Y384" s="518"/>
      <c r="Z384" s="519">
        <v>-1.6303863793354636</v>
      </c>
      <c r="AA384" s="519">
        <v>-3.3355924188177895</v>
      </c>
      <c r="AB384" s="519">
        <v>-5.4009559245325391</v>
      </c>
      <c r="AC384" s="519">
        <v>6.1550381912911547</v>
      </c>
      <c r="AD384" s="519">
        <v>4.0245155612135806</v>
      </c>
    </row>
    <row r="385" spans="1:30" x14ac:dyDescent="0.3">
      <c r="A385" s="309"/>
      <c r="Y385" s="518"/>
      <c r="Z385" s="519">
        <v>-2.0379385980107219</v>
      </c>
      <c r="AA385" s="519">
        <v>-4.3441855811048304</v>
      </c>
      <c r="AB385" s="519">
        <v>-5.4009559245325391</v>
      </c>
      <c r="AC385" s="519">
        <v>7.0029849306473722</v>
      </c>
      <c r="AD385" s="519">
        <v>2.8113866653930564</v>
      </c>
    </row>
    <row r="386" spans="1:30" x14ac:dyDescent="0.3">
      <c r="A386" s="309"/>
      <c r="Y386" s="518"/>
      <c r="Z386" s="519">
        <v>-0.16325608099068467</v>
      </c>
      <c r="AA386" s="519">
        <v>-4.8861811545045573</v>
      </c>
      <c r="AB386" s="519">
        <v>-5.4009559245325391</v>
      </c>
      <c r="AC386" s="519">
        <v>8.4555239907606818</v>
      </c>
      <c r="AD386" s="519">
        <v>2.1130086814897999</v>
      </c>
    </row>
    <row r="387" spans="1:30" x14ac:dyDescent="0.3">
      <c r="A387" s="309"/>
      <c r="Y387" s="518"/>
      <c r="Z387" s="519">
        <v>0.70056637809390598</v>
      </c>
      <c r="AA387" s="519">
        <v>-5.0394877355695611</v>
      </c>
      <c r="AB387" s="519">
        <v>-5.4009559245325391</v>
      </c>
      <c r="AC387" s="519">
        <v>8.184483046804985</v>
      </c>
      <c r="AD387" s="519">
        <v>1.9634500032377449</v>
      </c>
    </row>
    <row r="388" spans="1:30" x14ac:dyDescent="0.3">
      <c r="A388" s="309"/>
      <c r="Y388" s="518"/>
      <c r="Z388" s="519">
        <v>-8.0543211693337184</v>
      </c>
      <c r="AA388" s="519">
        <v>-5.8537385795900212</v>
      </c>
      <c r="AB388" s="519">
        <v>-5.4009559245325391</v>
      </c>
      <c r="AC388" s="519">
        <v>-4.111481927018815</v>
      </c>
      <c r="AD388" s="519">
        <v>0.95461882895135575</v>
      </c>
    </row>
    <row r="389" spans="1:30" x14ac:dyDescent="0.3">
      <c r="A389" s="309"/>
      <c r="Y389" s="518"/>
      <c r="Z389" s="519">
        <v>-12.041258209048333</v>
      </c>
      <c r="AA389" s="519">
        <v>-7.2533372848403035</v>
      </c>
      <c r="AB389" s="519">
        <v>-5.4009559245325391</v>
      </c>
      <c r="AC389" s="519">
        <v>-5.2453537616700316</v>
      </c>
      <c r="AD389" s="519">
        <v>-0.56250047727312491</v>
      </c>
    </row>
    <row r="390" spans="1:30" x14ac:dyDescent="0.3">
      <c r="A390" s="309"/>
      <c r="Y390" s="518"/>
      <c r="Z390" s="519">
        <v>-12.049820090361912</v>
      </c>
      <c r="AA390" s="519">
        <v>-8.9056159498501355</v>
      </c>
      <c r="AB390" s="519">
        <v>-5.4009559245325391</v>
      </c>
      <c r="AC390" s="519">
        <v>-6.6970444481511322</v>
      </c>
      <c r="AD390" s="519">
        <v>-2.3711372598032932</v>
      </c>
    </row>
    <row r="391" spans="1:30" x14ac:dyDescent="0.3">
      <c r="A391" s="309"/>
      <c r="Y391" s="518"/>
      <c r="Z391" s="519">
        <v>-7.330142287478683</v>
      </c>
      <c r="AA391" s="519">
        <v>-10.733380587311288</v>
      </c>
      <c r="AB391" s="519">
        <v>-5.4009559245325391</v>
      </c>
      <c r="AC391" s="519">
        <v>-0.90678002871356966</v>
      </c>
      <c r="AD391" s="519">
        <v>-4.1111346281537795</v>
      </c>
    </row>
    <row r="392" spans="1:30" x14ac:dyDescent="0.3">
      <c r="A392" s="309"/>
      <c r="Y392" s="518"/>
      <c r="Z392" s="519">
        <v>-11.835129534762704</v>
      </c>
      <c r="AA392" s="519">
        <v>-11.064133577290155</v>
      </c>
      <c r="AB392" s="519">
        <v>-5.4009559245325391</v>
      </c>
      <c r="AC392" s="519">
        <v>-3.6168502129239926</v>
      </c>
      <c r="AD392" s="519">
        <v>-3.907024976427325</v>
      </c>
    </row>
    <row r="393" spans="1:30" x14ac:dyDescent="0.3">
      <c r="A393" s="309"/>
      <c r="Y393" s="518"/>
      <c r="Z393" s="519">
        <v>-11.729206736059503</v>
      </c>
      <c r="AA393" s="519">
        <v>-11.448828033477136</v>
      </c>
      <c r="AB393" s="519">
        <v>-5.4009559245325391</v>
      </c>
      <c r="AC393" s="519">
        <v>-4.2049334869504946</v>
      </c>
      <c r="AD393" s="519">
        <v>-4.060539420746764</v>
      </c>
    </row>
    <row r="394" spans="1:30" x14ac:dyDescent="0.3">
      <c r="A394" s="309"/>
      <c r="Y394" s="518"/>
      <c r="Z394" s="519">
        <v>-12.09378608413417</v>
      </c>
      <c r="AA394" s="519">
        <v>-11.955744821653605</v>
      </c>
      <c r="AB394" s="519">
        <v>-5.4009559245325391</v>
      </c>
      <c r="AC394" s="519">
        <v>-3.9954985316484226</v>
      </c>
      <c r="AD394" s="519">
        <v>-4.4185354248472981</v>
      </c>
    </row>
    <row r="395" spans="1:30" x14ac:dyDescent="0.3">
      <c r="A395" s="309"/>
      <c r="Y395" s="518"/>
      <c r="Z395" s="519">
        <v>-10.369592099185788</v>
      </c>
      <c r="AA395" s="519">
        <v>-11.929894151114059</v>
      </c>
      <c r="AB395" s="519">
        <v>-5.4009559245325391</v>
      </c>
      <c r="AC395" s="519">
        <v>-2.6827143649336307</v>
      </c>
      <c r="AD395" s="519">
        <v>-4.3622467782747822</v>
      </c>
    </row>
    <row r="396" spans="1:30" x14ac:dyDescent="0.3">
      <c r="A396" s="309"/>
      <c r="Y396" s="518"/>
      <c r="Z396" s="519">
        <v>-14.734119402357177</v>
      </c>
      <c r="AA396" s="519">
        <v>-12.153385491728589</v>
      </c>
      <c r="AB396" s="519">
        <v>-5.4009559245325391</v>
      </c>
      <c r="AC396" s="519">
        <v>-6.3199548719061056</v>
      </c>
      <c r="AD396" s="519">
        <v>-4.9248645718175812</v>
      </c>
    </row>
    <row r="397" spans="1:30" x14ac:dyDescent="0.3">
      <c r="A397" s="309"/>
      <c r="Y397" s="518"/>
      <c r="Z397" s="519">
        <v>-15.598237607597209</v>
      </c>
      <c r="AA397" s="519">
        <v>-11.698994335436518</v>
      </c>
      <c r="AB397" s="519">
        <v>-5.4009559245325391</v>
      </c>
      <c r="AC397" s="519">
        <v>-9.2030164768548701</v>
      </c>
      <c r="AD397" s="519">
        <v>-5.0050004950341531</v>
      </c>
    </row>
    <row r="398" spans="1:30" x14ac:dyDescent="0.3">
      <c r="A398" s="309"/>
      <c r="Y398" s="518"/>
      <c r="Z398" s="519">
        <v>-7.149187593701865</v>
      </c>
      <c r="AA398" s="519">
        <v>-11.026594482661343</v>
      </c>
      <c r="AB398" s="519">
        <v>-5.4009559245325391</v>
      </c>
      <c r="AC398" s="519">
        <v>-0.51275950270596127</v>
      </c>
      <c r="AD398" s="519">
        <v>-4.6069948406775092</v>
      </c>
    </row>
    <row r="399" spans="1:30" x14ac:dyDescent="0.3">
      <c r="A399" s="309"/>
      <c r="Y399" s="518"/>
      <c r="Z399" s="519">
        <v>-13.399568919064407</v>
      </c>
      <c r="AA399" s="519">
        <v>-10.886632049398552</v>
      </c>
      <c r="AB399" s="519">
        <v>-5.4009559245325391</v>
      </c>
      <c r="AC399" s="519">
        <v>-7.5551747677235852</v>
      </c>
      <c r="AD399" s="519">
        <v>-4.665768286265374</v>
      </c>
    </row>
    <row r="400" spans="1:30" x14ac:dyDescent="0.3">
      <c r="A400" s="309"/>
      <c r="Y400" s="518"/>
      <c r="Z400" s="519">
        <v>-8.5484686420150027</v>
      </c>
      <c r="AA400" s="519">
        <v>-10.782384606828414</v>
      </c>
      <c r="AB400" s="519">
        <v>-5.4009559245325391</v>
      </c>
      <c r="AC400" s="519">
        <v>-4.7658849494664963</v>
      </c>
      <c r="AD400" s="519">
        <v>-4.7396348090050742</v>
      </c>
    </row>
    <row r="401" spans="1:30" x14ac:dyDescent="0.3">
      <c r="A401" s="309"/>
      <c r="Y401" s="518"/>
      <c r="Z401" s="519">
        <v>-7.3869871147079476</v>
      </c>
      <c r="AA401" s="519">
        <v>-11.26450468905503</v>
      </c>
      <c r="AB401" s="519">
        <v>-5.4009559245325391</v>
      </c>
      <c r="AC401" s="519">
        <v>-1.209458951151916</v>
      </c>
      <c r="AD401" s="519">
        <v>-5.6040770733115766</v>
      </c>
    </row>
    <row r="402" spans="1:30" x14ac:dyDescent="0.3">
      <c r="A402" s="309"/>
      <c r="Y402" s="518"/>
      <c r="Z402" s="519">
        <v>-9.3898550663462395</v>
      </c>
      <c r="AA402" s="519">
        <v>-11.290851016516891</v>
      </c>
      <c r="AB402" s="519">
        <v>-5.4009559245325391</v>
      </c>
      <c r="AC402" s="519">
        <v>-3.0941284840486816</v>
      </c>
      <c r="AD402" s="519">
        <v>-6.0100843575103102</v>
      </c>
    </row>
    <row r="403" spans="1:30" x14ac:dyDescent="0.3">
      <c r="A403" s="309"/>
      <c r="Y403" s="518"/>
      <c r="Z403" s="519">
        <v>-14.004387304366226</v>
      </c>
      <c r="AA403" s="519">
        <v>-10.706363373924663</v>
      </c>
      <c r="AB403" s="519">
        <v>-5.4009559245325391</v>
      </c>
      <c r="AC403" s="519">
        <v>-6.8370205310840078</v>
      </c>
      <c r="AD403" s="519">
        <v>-6.0401197796790758</v>
      </c>
    </row>
    <row r="404" spans="1:30" x14ac:dyDescent="0.3">
      <c r="A404" s="309"/>
      <c r="Y404" s="518"/>
      <c r="Z404" s="519">
        <v>-18.973078183183528</v>
      </c>
      <c r="AA404" s="519">
        <v>-11.020157693520984</v>
      </c>
      <c r="AB404" s="519">
        <v>-5.4009559245325391</v>
      </c>
      <c r="AC404" s="519">
        <v>-15.254112327000385</v>
      </c>
      <c r="AD404" s="519">
        <v>-6.6870091257409854</v>
      </c>
    </row>
    <row r="405" spans="1:30" x14ac:dyDescent="0.3">
      <c r="A405" s="309"/>
      <c r="Y405" s="518">
        <v>44228</v>
      </c>
      <c r="Z405" s="519">
        <v>-7.3336118859348849</v>
      </c>
      <c r="AA405" s="519">
        <v>-11.256179304438421</v>
      </c>
      <c r="AB405" s="519">
        <v>-5.4009559245325391</v>
      </c>
      <c r="AC405" s="519">
        <v>-3.3548104920971014</v>
      </c>
      <c r="AD405" s="519">
        <v>-7.8868646946878362</v>
      </c>
    </row>
    <row r="406" spans="1:30" x14ac:dyDescent="0.3">
      <c r="A406" s="309"/>
      <c r="Y406" s="518"/>
      <c r="Z406" s="519">
        <v>-9.3081554209188297</v>
      </c>
      <c r="AA406" s="519">
        <v>-10.849782713886928</v>
      </c>
      <c r="AB406" s="519">
        <v>-5.4009559245325391</v>
      </c>
      <c r="AC406" s="519">
        <v>-7.765422722904944</v>
      </c>
      <c r="AD406" s="519">
        <v>-8.6062783813535155</v>
      </c>
    </row>
    <row r="407" spans="1:30" x14ac:dyDescent="0.3">
      <c r="A407" s="309"/>
      <c r="Y407" s="518"/>
      <c r="Z407" s="519">
        <v>-10.745028879189235</v>
      </c>
      <c r="AA407" s="519">
        <v>-10.514526417071508</v>
      </c>
      <c r="AB407" s="519">
        <v>-5.4009559245325391</v>
      </c>
      <c r="AC407" s="519">
        <v>-9.2941103718998619</v>
      </c>
      <c r="AD407" s="519">
        <v>-9.4008051087239846</v>
      </c>
    </row>
    <row r="408" spans="1:30" x14ac:dyDescent="0.3">
      <c r="A408" s="309"/>
      <c r="Y408" s="518"/>
      <c r="Z408" s="519">
        <v>-9.0391383911299918</v>
      </c>
      <c r="AA408" s="519">
        <v>-9.0557504312173709</v>
      </c>
      <c r="AB408" s="519">
        <v>-5.4009559245325391</v>
      </c>
      <c r="AC408" s="519">
        <v>-9.6084479337798712</v>
      </c>
      <c r="AD408" s="519">
        <v>-8.7121410035261437</v>
      </c>
    </row>
    <row r="409" spans="1:30" x14ac:dyDescent="0.3">
      <c r="A409" s="309"/>
      <c r="Y409" s="518"/>
      <c r="Z409" s="519">
        <v>-6.5450789324858007</v>
      </c>
      <c r="AA409" s="519">
        <v>-8.9516445099963811</v>
      </c>
      <c r="AB409" s="519">
        <v>-5.4009559245325391</v>
      </c>
      <c r="AC409" s="519">
        <v>-8.1300242907084339</v>
      </c>
      <c r="AD409" s="519">
        <v>-9.657138636509691</v>
      </c>
    </row>
    <row r="410" spans="1:30" x14ac:dyDescent="0.3">
      <c r="A410" s="309"/>
      <c r="Y410" s="518"/>
      <c r="Z410" s="519">
        <v>-11.657593226658289</v>
      </c>
      <c r="AA410" s="519">
        <v>-8.7638569851918842</v>
      </c>
      <c r="AB410" s="519">
        <v>-5.4009559245325391</v>
      </c>
      <c r="AC410" s="519">
        <v>-12.398707622677293</v>
      </c>
      <c r="AD410" s="519">
        <v>-9.9738291097730336</v>
      </c>
    </row>
    <row r="411" spans="1:30" x14ac:dyDescent="0.3">
      <c r="A411" s="309"/>
      <c r="Y411" s="518"/>
      <c r="Z411" s="519">
        <v>-8.7616462822045627</v>
      </c>
      <c r="AA411" s="519">
        <v>-8.4082056512783634</v>
      </c>
      <c r="AB411" s="519">
        <v>-5.4009559245325391</v>
      </c>
      <c r="AC411" s="519">
        <v>-10.433463590615503</v>
      </c>
      <c r="AD411" s="519">
        <v>-9.8446143302783629</v>
      </c>
    </row>
    <row r="412" spans="1:30" x14ac:dyDescent="0.3">
      <c r="A412" s="309"/>
      <c r="Y412" s="518"/>
      <c r="Z412" s="519">
        <v>-6.6048704373879517</v>
      </c>
      <c r="AA412" s="519">
        <v>-8.300802926020884</v>
      </c>
      <c r="AB412" s="519">
        <v>-5.4009559245325391</v>
      </c>
      <c r="AC412" s="519">
        <v>-9.9697939229819355</v>
      </c>
      <c r="AD412" s="519">
        <v>-9.4413546053559347</v>
      </c>
    </row>
    <row r="413" spans="1:30" x14ac:dyDescent="0.3">
      <c r="A413" s="309"/>
      <c r="Y413" s="518"/>
      <c r="Z413" s="519">
        <v>-7.9936427472873621</v>
      </c>
      <c r="AA413" s="519">
        <v>-8.3657444875651858</v>
      </c>
      <c r="AB413" s="519">
        <v>-5.4009559245325391</v>
      </c>
      <c r="AC413" s="519">
        <v>-9.9822560357483354</v>
      </c>
      <c r="AD413" s="519">
        <v>-8.9505448519156818</v>
      </c>
    </row>
    <row r="414" spans="1:30" x14ac:dyDescent="0.3">
      <c r="A414" s="309"/>
      <c r="Y414" s="518"/>
      <c r="Z414" s="519">
        <v>-8.2554695417945858</v>
      </c>
      <c r="AA414" s="519">
        <v>-8.3096549885588384</v>
      </c>
      <c r="AB414" s="519">
        <v>-5.4009559245325391</v>
      </c>
      <c r="AC414" s="519">
        <v>-8.3896069154371702</v>
      </c>
      <c r="AD414" s="519">
        <v>-8.806378814154824</v>
      </c>
    </row>
    <row r="415" spans="1:30" x14ac:dyDescent="0.3">
      <c r="A415" s="309"/>
      <c r="Y415" s="518"/>
      <c r="Z415" s="519">
        <v>-8.2873193143276431</v>
      </c>
      <c r="AA415" s="519">
        <v>-9.7630378240795643</v>
      </c>
      <c r="AB415" s="519">
        <v>-5.4009559245325391</v>
      </c>
      <c r="AC415" s="519">
        <v>-6.7856298593228672</v>
      </c>
      <c r="AD415" s="519">
        <v>-10.339861356492866</v>
      </c>
    </row>
    <row r="416" spans="1:30" x14ac:dyDescent="0.3">
      <c r="A416" s="309"/>
      <c r="Y416" s="518"/>
      <c r="Z416" s="519">
        <v>-6.9996698632958996</v>
      </c>
      <c r="AA416" s="519">
        <v>-9.7306756394567646</v>
      </c>
      <c r="AB416" s="519">
        <v>-5.4009559245325391</v>
      </c>
      <c r="AC416" s="519">
        <v>-4.6943560166266707</v>
      </c>
      <c r="AD416" s="519">
        <v>-10.261674503000711</v>
      </c>
    </row>
    <row r="417" spans="1:30" x14ac:dyDescent="0.3">
      <c r="A417" s="309"/>
      <c r="Y417" s="518"/>
      <c r="Z417" s="519">
        <v>-11.264966733613861</v>
      </c>
      <c r="AA417" s="519">
        <v>-7.9694153135900256</v>
      </c>
      <c r="AB417" s="519">
        <v>-5.4009559245325391</v>
      </c>
      <c r="AC417" s="519">
        <v>-11.389545358351285</v>
      </c>
      <c r="AD417" s="519">
        <v>-8.0991562074206627</v>
      </c>
    </row>
    <row r="418" spans="1:30" x14ac:dyDescent="0.3">
      <c r="A418" s="309"/>
      <c r="Y418" s="518"/>
      <c r="Z418" s="519">
        <v>-18.935326130849646</v>
      </c>
      <c r="AA418" s="519">
        <v>-8.0872749414310867</v>
      </c>
      <c r="AB418" s="519">
        <v>-5.4009559245325391</v>
      </c>
      <c r="AC418" s="519">
        <v>-21.167841386981806</v>
      </c>
      <c r="AD418" s="519">
        <v>-7.3277793406530236</v>
      </c>
    </row>
    <row r="419" spans="1:30" x14ac:dyDescent="0.3">
      <c r="A419" s="309"/>
      <c r="Y419" s="518"/>
      <c r="Z419" s="519">
        <v>-6.3783351450283536</v>
      </c>
      <c r="AA419" s="519">
        <v>-7.8933731154325164</v>
      </c>
      <c r="AB419" s="519">
        <v>-5.4009559245325391</v>
      </c>
      <c r="AC419" s="519">
        <v>-9.4224859485368455</v>
      </c>
      <c r="AD419" s="519">
        <v>-6.9460372056557071</v>
      </c>
    </row>
    <row r="420" spans="1:30" x14ac:dyDescent="0.3">
      <c r="A420" s="309"/>
      <c r="Y420" s="518"/>
      <c r="Z420" s="519">
        <v>4.3351795337798071</v>
      </c>
      <c r="AA420" s="519">
        <v>-7.659516255604653</v>
      </c>
      <c r="AB420" s="519">
        <v>-5.4009559245325391</v>
      </c>
      <c r="AC420" s="519">
        <v>5.1553720333120054</v>
      </c>
      <c r="AD420" s="519">
        <v>-6.8737838493955605</v>
      </c>
    </row>
    <row r="421" spans="1:30" x14ac:dyDescent="0.3">
      <c r="A421" s="309"/>
      <c r="Y421" s="518"/>
      <c r="Z421" s="519">
        <v>-9.0804869366820107</v>
      </c>
      <c r="AA421" s="519">
        <v>-7.0470087592943367</v>
      </c>
      <c r="AB421" s="519">
        <v>-5.4009559245325391</v>
      </c>
      <c r="AC421" s="519">
        <v>-2.9899688480636968</v>
      </c>
      <c r="AD421" s="519">
        <v>-5.7426673211182333</v>
      </c>
    </row>
    <row r="422" spans="1:30" x14ac:dyDescent="0.3">
      <c r="A422" s="309"/>
      <c r="Y422" s="518"/>
      <c r="Z422" s="519">
        <v>-6.9300065323376598</v>
      </c>
      <c r="AA422" s="519">
        <v>-6.1356236083162567</v>
      </c>
      <c r="AB422" s="519">
        <v>-5.4009559245325391</v>
      </c>
      <c r="AC422" s="519">
        <v>-4.1134349143416529</v>
      </c>
      <c r="AD422" s="519">
        <v>-3.9354205962428899</v>
      </c>
    </row>
    <row r="423" spans="1:30" x14ac:dyDescent="0.3">
      <c r="A423" s="309"/>
      <c r="Y423" s="518"/>
      <c r="Z423" s="519">
        <v>-5.3626718445008494</v>
      </c>
      <c r="AA423" s="519">
        <v>-5.811501338986174</v>
      </c>
      <c r="AB423" s="519">
        <v>-5.4009559245325391</v>
      </c>
      <c r="AC423" s="519">
        <v>-4.1885825228056461</v>
      </c>
      <c r="AD423" s="519">
        <v>-2.5182427634682534</v>
      </c>
    </row>
    <row r="424" spans="1:30" x14ac:dyDescent="0.3">
      <c r="A424" s="309"/>
      <c r="Y424" s="518"/>
      <c r="Z424" s="519">
        <v>-6.9774142594416446</v>
      </c>
      <c r="AA424" s="519">
        <v>-6.5256231218562482</v>
      </c>
      <c r="AB424" s="519">
        <v>-5.4009559245325391</v>
      </c>
      <c r="AC424" s="519">
        <v>-3.4717296604099914</v>
      </c>
      <c r="AD424" s="519">
        <v>-3.4709126134273021</v>
      </c>
    </row>
    <row r="425" spans="1:30" x14ac:dyDescent="0.3">
      <c r="A425" s="309"/>
      <c r="Y425" s="518"/>
      <c r="Z425" s="519">
        <v>-12.555630074003084</v>
      </c>
      <c r="AA425" s="519">
        <v>-5.7896230283267736</v>
      </c>
      <c r="AB425" s="519">
        <v>-5.4009559245325391</v>
      </c>
      <c r="AC425" s="519">
        <v>-8.5171143128544031</v>
      </c>
      <c r="AD425" s="519">
        <v>-3.8859389025947633</v>
      </c>
    </row>
    <row r="426" spans="1:30" x14ac:dyDescent="0.3">
      <c r="A426" s="309"/>
      <c r="Y426" s="518"/>
      <c r="Z426" s="519">
        <v>-4.1094792597177765</v>
      </c>
      <c r="AA426" s="519">
        <v>-5.9391627135436096</v>
      </c>
      <c r="AB426" s="519">
        <v>-5.4009559245325391</v>
      </c>
      <c r="AC426" s="519">
        <v>0.4977588808856126</v>
      </c>
      <c r="AD426" s="519">
        <v>-3.8969195320077494</v>
      </c>
    </row>
    <row r="427" spans="1:30" x14ac:dyDescent="0.3">
      <c r="A427" s="309"/>
      <c r="Y427" s="518"/>
      <c r="Z427" s="519">
        <v>-0.66367294631071094</v>
      </c>
      <c r="AA427" s="519">
        <v>-5.6241071201196196</v>
      </c>
      <c r="AB427" s="519">
        <v>-5.4009559245325391</v>
      </c>
      <c r="AC427" s="519">
        <v>-1.5133169164013367</v>
      </c>
      <c r="AD427" s="519">
        <v>-3.5995636365510677</v>
      </c>
    </row>
    <row r="428" spans="1:30" x14ac:dyDescent="0.3">
      <c r="A428" s="309"/>
      <c r="Y428" s="518"/>
      <c r="Z428" s="519">
        <v>-3.9284862819756881</v>
      </c>
      <c r="AA428" s="519">
        <v>-5.621141762845177</v>
      </c>
      <c r="AB428" s="519">
        <v>-5.4009559245325391</v>
      </c>
      <c r="AC428" s="519">
        <v>-5.8951528722359257</v>
      </c>
      <c r="AD428" s="519">
        <v>-3.9445021569047549</v>
      </c>
    </row>
    <row r="429" spans="1:30" x14ac:dyDescent="0.3">
      <c r="A429" s="309"/>
      <c r="Y429" s="518"/>
      <c r="Z429" s="519">
        <v>-7.9767843288555138</v>
      </c>
      <c r="AA429" s="519">
        <v>-6.2802533511663166</v>
      </c>
      <c r="AB429" s="519">
        <v>-5.4009559245325391</v>
      </c>
      <c r="AC429" s="519">
        <v>-4.1902993202325547</v>
      </c>
      <c r="AD429" s="519">
        <v>-4.7761171468144266</v>
      </c>
    </row>
    <row r="430" spans="1:30" x14ac:dyDescent="0.3">
      <c r="A430" s="309"/>
      <c r="Y430" s="518"/>
      <c r="Z430" s="519">
        <v>-3.157282690532921</v>
      </c>
      <c r="AA430" s="519">
        <v>-6.8399177358176688</v>
      </c>
      <c r="AB430" s="519">
        <v>-5.4009559245325391</v>
      </c>
      <c r="AC430" s="519">
        <v>-2.1070912546088749</v>
      </c>
      <c r="AD430" s="519">
        <v>-5.6633770011340756</v>
      </c>
    </row>
    <row r="431" spans="1:30" x14ac:dyDescent="0.3">
      <c r="A431" s="309"/>
      <c r="Y431" s="518"/>
      <c r="Z431" s="519">
        <v>-6.956656758520543</v>
      </c>
      <c r="AA431" s="519">
        <v>-7.9904916063347207</v>
      </c>
      <c r="AB431" s="519">
        <v>-5.4009559245325391</v>
      </c>
      <c r="AC431" s="519">
        <v>-5.8862993028858028</v>
      </c>
      <c r="AD431" s="519">
        <v>-6.0674319671608652</v>
      </c>
    </row>
    <row r="432" spans="1:30" x14ac:dyDescent="0.3">
      <c r="A432" s="309"/>
      <c r="Y432" s="518"/>
      <c r="Z432" s="519">
        <v>-17.169411192251065</v>
      </c>
      <c r="AA432" s="519">
        <v>-8.9534392413479793</v>
      </c>
      <c r="AB432" s="519">
        <v>-5.4009559245325391</v>
      </c>
      <c r="AC432" s="519">
        <v>-14.338419242222102</v>
      </c>
      <c r="AD432" s="519">
        <v>-6.5269328145507943</v>
      </c>
    </row>
    <row r="433" spans="1:30" x14ac:dyDescent="0.3">
      <c r="A433" s="309"/>
      <c r="Y433" s="518">
        <v>44256</v>
      </c>
      <c r="Z433" s="519">
        <v>-8.0271299522772352</v>
      </c>
      <c r="AA433" s="519">
        <v>-9.1574780014145176</v>
      </c>
      <c r="AB433" s="519">
        <v>-5.4009559245325391</v>
      </c>
      <c r="AC433" s="519">
        <v>-5.7130600993519352</v>
      </c>
      <c r="AD433" s="519">
        <v>-7.1382379341644855</v>
      </c>
    </row>
    <row r="434" spans="1:30" x14ac:dyDescent="0.3">
      <c r="A434" s="309"/>
      <c r="Y434" s="518"/>
      <c r="Z434" s="519">
        <v>-8.7176900399300763</v>
      </c>
      <c r="AA434" s="519">
        <v>-9.9311534243414723</v>
      </c>
      <c r="AB434" s="519">
        <v>-5.4009559245325391</v>
      </c>
      <c r="AC434" s="519">
        <v>-4.341701678588862</v>
      </c>
      <c r="AD434" s="519">
        <v>-7.8356856929083323</v>
      </c>
    </row>
    <row r="435" spans="1:30" x14ac:dyDescent="0.3">
      <c r="A435" s="309"/>
      <c r="Y435" s="518"/>
      <c r="Z435" s="519">
        <v>-10.669119727068509</v>
      </c>
      <c r="AA435" s="519">
        <v>-10.966058982862066</v>
      </c>
      <c r="AB435" s="519">
        <v>-5.4009559245325391</v>
      </c>
      <c r="AC435" s="519">
        <v>-9.111658803965426</v>
      </c>
      <c r="AD435" s="519">
        <v>-8.8295579244060498</v>
      </c>
    </row>
    <row r="436" spans="1:30" x14ac:dyDescent="0.3">
      <c r="A436" s="309"/>
      <c r="Y436" s="518"/>
      <c r="Z436" s="519">
        <v>-9.4050556493212731</v>
      </c>
      <c r="AA436" s="519">
        <v>-11.147210465999391</v>
      </c>
      <c r="AB436" s="519">
        <v>-5.4009559245325391</v>
      </c>
      <c r="AC436" s="519">
        <v>-8.4694351575283946</v>
      </c>
      <c r="AD436" s="519">
        <v>-9.2625594096893575</v>
      </c>
    </row>
    <row r="437" spans="1:30" x14ac:dyDescent="0.3">
      <c r="A437" s="309"/>
      <c r="Y437" s="518"/>
      <c r="Z437" s="519">
        <v>-8.57301065102161</v>
      </c>
      <c r="AA437" s="519">
        <v>-11.543657749775516</v>
      </c>
      <c r="AB437" s="519">
        <v>-5.4009559245325391</v>
      </c>
      <c r="AC437" s="519">
        <v>-6.9892255658158007</v>
      </c>
      <c r="AD437" s="519">
        <v>-9.5030767416347341</v>
      </c>
    </row>
    <row r="438" spans="1:30" x14ac:dyDescent="0.3">
      <c r="A438" s="309"/>
      <c r="Y438" s="518"/>
      <c r="Z438" s="519">
        <v>-14.200995668164698</v>
      </c>
      <c r="AA438" s="519">
        <v>-11.615548409448564</v>
      </c>
      <c r="AB438" s="519">
        <v>-5.4009559245325391</v>
      </c>
      <c r="AC438" s="519">
        <v>-12.843404923369832</v>
      </c>
      <c r="AD438" s="519">
        <v>-9.8721456565042782</v>
      </c>
    </row>
    <row r="439" spans="1:30" x14ac:dyDescent="0.3">
      <c r="A439" s="309"/>
      <c r="Y439" s="518"/>
      <c r="Z439" s="519">
        <v>-18.437471574212342</v>
      </c>
      <c r="AA439" s="519">
        <v>-11.520938161199515</v>
      </c>
      <c r="AB439" s="519">
        <v>-5.4009559245325391</v>
      </c>
      <c r="AC439" s="519">
        <v>-17.369429639205251</v>
      </c>
      <c r="AD439" s="519">
        <v>-9.811861673053679</v>
      </c>
    </row>
    <row r="440" spans="1:30" x14ac:dyDescent="0.3">
      <c r="A440" s="309"/>
      <c r="Y440" s="518"/>
      <c r="Z440" s="519">
        <v>-10.802260938710109</v>
      </c>
      <c r="AA440" s="519">
        <v>-11.812021540347859</v>
      </c>
      <c r="AB440" s="519">
        <v>-5.4009559245325391</v>
      </c>
      <c r="AC440" s="519">
        <v>-7.3966814229695785</v>
      </c>
      <c r="AD440" s="519">
        <v>-10.075516449862183</v>
      </c>
    </row>
    <row r="441" spans="1:30" x14ac:dyDescent="0.3">
      <c r="A441" s="309"/>
      <c r="Y441" s="518"/>
      <c r="Z441" s="519">
        <v>-9.2209246576414117</v>
      </c>
      <c r="AA441" s="519">
        <v>-12.37155580934858</v>
      </c>
      <c r="AB441" s="519">
        <v>-5.4009559245325391</v>
      </c>
      <c r="AC441" s="519">
        <v>-6.9251840826756705</v>
      </c>
      <c r="AD441" s="519">
        <v>-10.166910779754817</v>
      </c>
    </row>
    <row r="442" spans="1:30" x14ac:dyDescent="0.3">
      <c r="A442" s="309"/>
      <c r="Y442" s="518"/>
      <c r="Z442" s="519">
        <v>-10.006847989325163</v>
      </c>
      <c r="AA442" s="519">
        <v>-11.916112819461134</v>
      </c>
      <c r="AB442" s="519">
        <v>-5.4009559245325391</v>
      </c>
      <c r="AC442" s="519">
        <v>-8.6896709198112205</v>
      </c>
      <c r="AD442" s="519">
        <v>-9.2578687166077334</v>
      </c>
    </row>
    <row r="443" spans="1:30" x14ac:dyDescent="0.3">
      <c r="A443" s="309"/>
      <c r="Y443" s="518"/>
      <c r="Z443" s="519">
        <v>-11.442639303359687</v>
      </c>
      <c r="AA443" s="519">
        <v>-11.486656326967315</v>
      </c>
      <c r="AB443" s="519">
        <v>-5.4009559245325391</v>
      </c>
      <c r="AC443" s="519">
        <v>-10.315018595187937</v>
      </c>
      <c r="AD443" s="519">
        <v>-9.2255596214140976</v>
      </c>
    </row>
    <row r="444" spans="1:30" x14ac:dyDescent="0.3">
      <c r="A444" s="309"/>
      <c r="Y444" s="518"/>
      <c r="Z444" s="519">
        <v>-12.489750534026658</v>
      </c>
      <c r="AA444" s="519">
        <v>-10.965658006160632</v>
      </c>
      <c r="AB444" s="519">
        <v>-5.4009559245325391</v>
      </c>
      <c r="AC444" s="519">
        <v>-7.628985875064231</v>
      </c>
      <c r="AD444" s="519">
        <v>-9.11714534632058</v>
      </c>
    </row>
    <row r="445" spans="1:30" x14ac:dyDescent="0.3">
      <c r="A445" s="309"/>
      <c r="Y445" s="518"/>
      <c r="Z445" s="519">
        <v>-11.012894738952571</v>
      </c>
      <c r="AA445" s="519">
        <v>-10.526523042844175</v>
      </c>
      <c r="AB445" s="519">
        <v>-5.4009559245325391</v>
      </c>
      <c r="AC445" s="519">
        <v>-6.4801104813402475</v>
      </c>
      <c r="AD445" s="519">
        <v>-9.1380785458697851</v>
      </c>
    </row>
    <row r="446" spans="1:30" x14ac:dyDescent="0.3">
      <c r="A446" s="309"/>
      <c r="Y446" s="518"/>
      <c r="Z446" s="519">
        <v>-15.431276126755613</v>
      </c>
      <c r="AA446" s="519">
        <v>-9.5980081305714009</v>
      </c>
      <c r="AB446" s="519">
        <v>-5.4009559245325391</v>
      </c>
      <c r="AC446" s="519">
        <v>-17.143265972849804</v>
      </c>
      <c r="AD446" s="519">
        <v>-9.0565981429001745</v>
      </c>
    </row>
    <row r="447" spans="1:30" x14ac:dyDescent="0.3">
      <c r="A447" s="309"/>
      <c r="Y447" s="518"/>
      <c r="Z447" s="519">
        <v>-7.1552726930633259</v>
      </c>
      <c r="AA447" s="519">
        <v>-8.2802135937554393</v>
      </c>
      <c r="AB447" s="519">
        <v>-5.4009559245325391</v>
      </c>
      <c r="AC447" s="519">
        <v>-6.6377814973149469</v>
      </c>
      <c r="AD447" s="519">
        <v>-8.8150130251270458</v>
      </c>
    </row>
    <row r="448" spans="1:30" x14ac:dyDescent="0.3">
      <c r="A448" s="309"/>
      <c r="Y448" s="518"/>
      <c r="Z448" s="519">
        <v>-6.1469799144262076</v>
      </c>
      <c r="AA448" s="519">
        <v>-4.8727584427055382</v>
      </c>
      <c r="AB448" s="519">
        <v>-5.4009559245325391</v>
      </c>
      <c r="AC448" s="519">
        <v>-7.0717164795201057</v>
      </c>
      <c r="AD448" s="519">
        <v>-8.7420066924077613</v>
      </c>
    </row>
    <row r="449" spans="1:30" x14ac:dyDescent="0.3">
      <c r="A449" s="309"/>
      <c r="Y449" s="518"/>
      <c r="Z449" s="519">
        <v>-3.5072436034157506</v>
      </c>
      <c r="AA449" s="519">
        <v>-1.9459699309326441</v>
      </c>
      <c r="AB449" s="519">
        <v>-5.4009559245325391</v>
      </c>
      <c r="AC449" s="519">
        <v>-8.1193080990239537</v>
      </c>
      <c r="AD449" s="519">
        <v>-9.2056769753258312</v>
      </c>
    </row>
    <row r="450" spans="1:30" x14ac:dyDescent="0.3">
      <c r="A450" s="309"/>
      <c r="Y450" s="518"/>
      <c r="Z450" s="519">
        <v>-2.2180775456479509</v>
      </c>
      <c r="AA450" s="519">
        <v>1.9125756096361641</v>
      </c>
      <c r="AB450" s="519">
        <v>-5.4009559245325391</v>
      </c>
      <c r="AC450" s="519">
        <v>-8.6239227707760335</v>
      </c>
      <c r="AD450" s="519">
        <v>-8.4435956720232195</v>
      </c>
    </row>
    <row r="451" spans="1:30" x14ac:dyDescent="0.3">
      <c r="A451" s="309"/>
      <c r="Y451" s="518"/>
      <c r="Z451" s="519">
        <v>11.362435523322659</v>
      </c>
      <c r="AA451" s="519">
        <v>5.2144441881622985</v>
      </c>
      <c r="AB451" s="519">
        <v>-5.4009559245325391</v>
      </c>
      <c r="AC451" s="519">
        <v>-7.1179415460292432</v>
      </c>
      <c r="AD451" s="519">
        <v>-9.1404731868372</v>
      </c>
    </row>
    <row r="452" spans="1:30" x14ac:dyDescent="0.3">
      <c r="A452" s="309"/>
      <c r="Y452" s="518"/>
      <c r="Z452" s="519">
        <v>9.4746248434576756</v>
      </c>
      <c r="AA452" s="519">
        <v>11.019047250513088</v>
      </c>
      <c r="AB452" s="519">
        <v>-5.4009559245325391</v>
      </c>
      <c r="AC452" s="519">
        <v>-9.7258024617667331</v>
      </c>
      <c r="AD452" s="519">
        <v>-7.6331778038739015</v>
      </c>
    </row>
    <row r="453" spans="1:30" x14ac:dyDescent="0.3">
      <c r="A453" s="309"/>
      <c r="Y453" s="518"/>
      <c r="Z453" s="519">
        <v>11.578542657226048</v>
      </c>
      <c r="AA453" s="519">
        <v>16.21280957442454</v>
      </c>
      <c r="AB453" s="519">
        <v>-5.4009559245325391</v>
      </c>
      <c r="AC453" s="519">
        <v>-11.808696849731518</v>
      </c>
      <c r="AD453" s="519">
        <v>-6.4433793754858995</v>
      </c>
    </row>
    <row r="454" spans="1:30" x14ac:dyDescent="0.3">
      <c r="A454" s="309"/>
      <c r="Y454" s="518"/>
      <c r="Z454" s="519">
        <v>15.957807356619618</v>
      </c>
      <c r="AA454" s="519">
        <v>20.422173666125058</v>
      </c>
      <c r="AB454" s="519">
        <v>-5.4009559245325391</v>
      </c>
      <c r="AC454" s="519">
        <v>-11.515924101012814</v>
      </c>
      <c r="AD454" s="519">
        <v>-5.5449946385838098</v>
      </c>
    </row>
    <row r="455" spans="1:30" x14ac:dyDescent="0.3">
      <c r="A455" s="309"/>
      <c r="Y455" s="518"/>
      <c r="Z455" s="519">
        <v>34.485241522029327</v>
      </c>
      <c r="AA455" s="519">
        <v>22.697684214702544</v>
      </c>
      <c r="AB455" s="519">
        <v>-5.4009559245325391</v>
      </c>
      <c r="AC455" s="519">
        <v>3.4793512012229826</v>
      </c>
      <c r="AD455" s="519">
        <v>-4.8518387577684132</v>
      </c>
    </row>
    <row r="456" spans="1:30" x14ac:dyDescent="0.3">
      <c r="A456" s="309"/>
      <c r="Y456" s="518"/>
      <c r="Z456" s="519">
        <v>32.849092663964406</v>
      </c>
      <c r="AA456" s="519">
        <v>23.681084656605293</v>
      </c>
      <c r="AB456" s="519">
        <v>-5.4009559245325391</v>
      </c>
      <c r="AC456" s="519">
        <v>0.20928089969206098</v>
      </c>
      <c r="AD456" s="519">
        <v>-4.4590191941559727</v>
      </c>
    </row>
    <row r="457" spans="1:30" x14ac:dyDescent="0.3">
      <c r="A457" s="309"/>
      <c r="Y457" s="518"/>
      <c r="Z457" s="519">
        <v>27.247471096255691</v>
      </c>
      <c r="AA457" s="519">
        <v>25.425644899922837</v>
      </c>
      <c r="AB457" s="519">
        <v>-5.4009559245325391</v>
      </c>
      <c r="AC457" s="519">
        <v>-2.3352296124614043</v>
      </c>
      <c r="AD457" s="519">
        <v>-3.8550825622509848</v>
      </c>
    </row>
    <row r="458" spans="1:30" x14ac:dyDescent="0.3">
      <c r="A458" s="309"/>
      <c r="Y458" s="518"/>
      <c r="Z458" s="519">
        <v>27.291009363365053</v>
      </c>
      <c r="AA458" s="519">
        <v>26.990653742282976</v>
      </c>
      <c r="AB458" s="519">
        <v>-5.4009559245325391</v>
      </c>
      <c r="AC458" s="519">
        <v>-2.2658503803214671</v>
      </c>
      <c r="AD458" s="519">
        <v>-3.9235814185827178</v>
      </c>
    </row>
    <row r="459" spans="1:30" x14ac:dyDescent="0.3">
      <c r="A459" s="309"/>
      <c r="Y459" s="518"/>
      <c r="Z459" s="519">
        <v>16.358427936776895</v>
      </c>
      <c r="AA459" s="519">
        <v>26.063537785397568</v>
      </c>
      <c r="AB459" s="519">
        <v>-5.4009559245325391</v>
      </c>
      <c r="AC459" s="519">
        <v>-6.9760655164796503</v>
      </c>
      <c r="AD459" s="519">
        <v>-5.290606981990897</v>
      </c>
    </row>
    <row r="460" spans="1:30" x14ac:dyDescent="0.3">
      <c r="A460" s="309"/>
      <c r="Y460" s="518"/>
      <c r="Z460" s="519">
        <v>23.790464360448844</v>
      </c>
      <c r="AA460" s="519">
        <v>23.183678916249058</v>
      </c>
      <c r="AB460" s="519">
        <v>-5.4009559245325391</v>
      </c>
      <c r="AC460" s="519">
        <v>-7.5811404263966011</v>
      </c>
      <c r="AD460" s="519">
        <v>-6.3319193470880384</v>
      </c>
    </row>
    <row r="461" spans="1:30" x14ac:dyDescent="0.3">
      <c r="A461" s="309"/>
      <c r="Y461" s="518"/>
      <c r="Z461" s="519">
        <v>26.91286925314062</v>
      </c>
      <c r="AA461" s="519">
        <v>23.015517398901739</v>
      </c>
      <c r="AB461" s="519">
        <v>-5.4009559245325391</v>
      </c>
      <c r="AC461" s="519">
        <v>-11.995416095334946</v>
      </c>
      <c r="AD461" s="519">
        <v>-5.829111054257341</v>
      </c>
    </row>
    <row r="462" spans="1:30" x14ac:dyDescent="0.3">
      <c r="A462" s="309"/>
      <c r="Y462" s="518"/>
      <c r="Z462" s="519">
        <v>27.995429823831468</v>
      </c>
      <c r="AA462" s="519">
        <v>21.718193893662196</v>
      </c>
      <c r="AB462" s="519">
        <v>-5.4009559245325391</v>
      </c>
      <c r="AC462" s="519">
        <v>-6.0898277426342702</v>
      </c>
      <c r="AD462" s="519">
        <v>-6.615051643094306</v>
      </c>
    </row>
    <row r="463" spans="1:30" x14ac:dyDescent="0.3">
      <c r="A463" s="309"/>
      <c r="Y463" s="518"/>
      <c r="Z463" s="519">
        <v>12.690080579924814</v>
      </c>
      <c r="AA463" s="519">
        <v>22.448573984231452</v>
      </c>
      <c r="AB463" s="519">
        <v>-5.4009559245325391</v>
      </c>
      <c r="AC463" s="519">
        <v>-7.079905655987929</v>
      </c>
      <c r="AD463" s="519">
        <v>-6.6623853709632845</v>
      </c>
    </row>
    <row r="464" spans="1:30" x14ac:dyDescent="0.3">
      <c r="A464" s="309"/>
      <c r="Y464" s="518">
        <v>44287</v>
      </c>
      <c r="Z464" s="519">
        <v>26.070340474824455</v>
      </c>
      <c r="AA464" s="519">
        <v>21.861115434325633</v>
      </c>
      <c r="AB464" s="519">
        <v>16.497703823733744</v>
      </c>
      <c r="AC464" s="519">
        <v>1.1844284373534748</v>
      </c>
      <c r="AD464" s="519">
        <v>-7.0437566301316963</v>
      </c>
    </row>
    <row r="465" spans="1:30" x14ac:dyDescent="0.3">
      <c r="A465" s="309"/>
      <c r="Y465" s="518"/>
      <c r="Z465" s="519">
        <v>18.209744826688276</v>
      </c>
      <c r="AA465" s="519">
        <v>21.270854583387695</v>
      </c>
      <c r="AB465" s="519">
        <v>16.497703823733744</v>
      </c>
      <c r="AC465" s="519">
        <v>-7.7674345021802225</v>
      </c>
      <c r="AD465" s="519">
        <v>-6.2603789561231382</v>
      </c>
    </row>
    <row r="466" spans="1:30" x14ac:dyDescent="0.3">
      <c r="A466" s="309"/>
      <c r="Y466" s="518"/>
      <c r="Z466" s="519">
        <v>21.47108857076168</v>
      </c>
      <c r="AA466" s="519">
        <v>21.842661150284872</v>
      </c>
      <c r="AB466" s="519">
        <v>16.497703823733744</v>
      </c>
      <c r="AC466" s="519">
        <v>-7.3074016115624971</v>
      </c>
      <c r="AD466" s="519">
        <v>-5.0460859165348904</v>
      </c>
    </row>
    <row r="467" spans="1:30" x14ac:dyDescent="0.3">
      <c r="B467" s="310"/>
      <c r="Y467" s="518"/>
      <c r="Z467" s="519">
        <v>19.678254511108115</v>
      </c>
      <c r="AA467" s="519">
        <v>23.64737301257188</v>
      </c>
      <c r="AB467" s="519">
        <v>16.497703823733744</v>
      </c>
      <c r="AC467" s="519">
        <v>-10.250739240575484</v>
      </c>
      <c r="AD467" s="519">
        <v>-4.2224917586578199</v>
      </c>
    </row>
    <row r="468" spans="1:30" x14ac:dyDescent="0.3">
      <c r="B468" s="310"/>
      <c r="Y468" s="518"/>
      <c r="Z468" s="519">
        <v>22.781043296575071</v>
      </c>
      <c r="AA468" s="519">
        <v>25.243409713618735</v>
      </c>
      <c r="AB468" s="519">
        <v>16.497703823733744</v>
      </c>
      <c r="AC468" s="519">
        <v>-6.5117723772750367</v>
      </c>
      <c r="AD468" s="519">
        <v>-3.6127021084226345</v>
      </c>
    </row>
    <row r="469" spans="1:30" x14ac:dyDescent="0.3">
      <c r="B469" s="310"/>
      <c r="Y469" s="518"/>
      <c r="Z469" s="519">
        <v>31.998075792111706</v>
      </c>
      <c r="AA469" s="519">
        <v>27.221968964436396</v>
      </c>
      <c r="AB469" s="519">
        <v>16.497703823733744</v>
      </c>
      <c r="AC469" s="519">
        <v>2.4102235344834639</v>
      </c>
      <c r="AD469" s="519">
        <v>-2.4064071186218206</v>
      </c>
    </row>
    <row r="470" spans="1:30" x14ac:dyDescent="0.3">
      <c r="B470" s="310"/>
      <c r="Y470" s="518"/>
      <c r="Z470" s="519">
        <v>25.323063615933883</v>
      </c>
      <c r="AA470" s="519">
        <v>29.588490583282287</v>
      </c>
      <c r="AB470" s="519">
        <v>16.497703823733744</v>
      </c>
      <c r="AC470" s="519">
        <v>-1.3147465508484402</v>
      </c>
      <c r="AD470" s="519">
        <v>-1.6777896340132961</v>
      </c>
    </row>
    <row r="471" spans="1:30" x14ac:dyDescent="0.3">
      <c r="B471" s="310"/>
      <c r="C471" s="310"/>
      <c r="D471" s="310"/>
      <c r="Y471" s="518"/>
      <c r="Z471" s="519">
        <v>37.242597382152404</v>
      </c>
      <c r="AA471" s="519">
        <v>30.483501657941719</v>
      </c>
      <c r="AB471" s="519">
        <v>16.497703823733744</v>
      </c>
      <c r="AC471" s="519">
        <v>5.4529559889997756</v>
      </c>
      <c r="AD471" s="519">
        <v>-1.8153511280038868</v>
      </c>
    </row>
    <row r="472" spans="1:30" x14ac:dyDescent="0.3">
      <c r="B472" s="310"/>
      <c r="C472" s="310"/>
      <c r="D472" s="310"/>
      <c r="Y472" s="518"/>
      <c r="Z472" s="519">
        <v>32.059659582411896</v>
      </c>
      <c r="AA472" s="519">
        <v>32.567839451458759</v>
      </c>
      <c r="AB472" s="519">
        <v>16.497703823733744</v>
      </c>
      <c r="AC472" s="519">
        <v>0.67663042642547566</v>
      </c>
      <c r="AD472" s="519">
        <v>-1.7422446773873534</v>
      </c>
    </row>
    <row r="473" spans="1:30" x14ac:dyDescent="0.3">
      <c r="B473" s="310"/>
      <c r="C473" s="310"/>
      <c r="D473" s="310"/>
      <c r="Y473" s="518"/>
      <c r="Z473" s="519">
        <v>38.036739902682939</v>
      </c>
      <c r="AA473" s="519">
        <v>33.729906082437701</v>
      </c>
      <c r="AB473" s="519">
        <v>16.497703823733744</v>
      </c>
      <c r="AC473" s="519">
        <v>-2.2070792193028268</v>
      </c>
      <c r="AD473" s="519">
        <v>-0.76578183576176728</v>
      </c>
    </row>
    <row r="474" spans="1:30" x14ac:dyDescent="0.3">
      <c r="B474" s="310"/>
      <c r="C474" s="310"/>
      <c r="D474" s="310"/>
      <c r="Y474" s="518"/>
      <c r="Z474" s="519">
        <v>25.943332033724118</v>
      </c>
      <c r="AA474" s="519">
        <v>33.381788952207323</v>
      </c>
      <c r="AB474" s="519">
        <v>16.497703823733744</v>
      </c>
      <c r="AC474" s="519">
        <v>-11.213669698509619</v>
      </c>
      <c r="AD474" s="519">
        <v>-0.13737020130106309</v>
      </c>
    </row>
    <row r="475" spans="1:30" x14ac:dyDescent="0.3">
      <c r="B475" s="310"/>
      <c r="C475" s="310"/>
      <c r="D475" s="310"/>
      <c r="Y475" s="518"/>
      <c r="Z475" s="519">
        <v>37.371407851194384</v>
      </c>
      <c r="AA475" s="519">
        <v>32.818349447337859</v>
      </c>
      <c r="AB475" s="519">
        <v>16.497703823733744</v>
      </c>
      <c r="AC475" s="519">
        <v>-6.0000272229593037</v>
      </c>
      <c r="AD475" s="519">
        <v>-0.51415078744060694</v>
      </c>
    </row>
    <row r="476" spans="1:30" x14ac:dyDescent="0.3">
      <c r="B476" s="310"/>
      <c r="C476" s="310"/>
      <c r="D476" s="310"/>
      <c r="Y476" s="518"/>
      <c r="Z476" s="519">
        <v>40.132542208964288</v>
      </c>
      <c r="AA476" s="519">
        <v>31.564933366036776</v>
      </c>
      <c r="AB476" s="519">
        <v>16.497703823733744</v>
      </c>
      <c r="AC476" s="519">
        <v>9.2454634258625674</v>
      </c>
      <c r="AD476" s="519">
        <v>-1.2646287877240294</v>
      </c>
    </row>
    <row r="477" spans="1:30" x14ac:dyDescent="0.3">
      <c r="B477" s="310"/>
      <c r="C477" s="310"/>
      <c r="D477" s="310"/>
      <c r="Y477" s="518"/>
      <c r="Z477" s="519">
        <v>22.886243704321249</v>
      </c>
      <c r="AA477" s="519">
        <v>29.417329023695689</v>
      </c>
      <c r="AB477" s="519">
        <v>16.497703823733744</v>
      </c>
      <c r="AC477" s="519">
        <v>3.0841348903764896</v>
      </c>
      <c r="AD477" s="519">
        <v>-1.3656964582102842</v>
      </c>
    </row>
    <row r="478" spans="1:30" x14ac:dyDescent="0.3">
      <c r="B478" s="310"/>
      <c r="C478" s="310"/>
      <c r="D478" s="310"/>
      <c r="Y478" s="518"/>
      <c r="Z478" s="519">
        <v>33.298520848066126</v>
      </c>
      <c r="AA478" s="519">
        <v>28.998335255858496</v>
      </c>
      <c r="AB478" s="519">
        <v>16.497703823733744</v>
      </c>
      <c r="AC478" s="519">
        <v>2.8154918860229685</v>
      </c>
      <c r="AD478" s="519">
        <v>7.4267250314410463E-2</v>
      </c>
    </row>
    <row r="479" spans="1:30" x14ac:dyDescent="0.3">
      <c r="B479" s="310"/>
      <c r="C479" s="310"/>
      <c r="D479" s="310"/>
      <c r="Y479" s="518"/>
      <c r="Z479" s="519">
        <v>23.285747013304324</v>
      </c>
      <c r="AA479" s="519">
        <v>27.738987638700223</v>
      </c>
      <c r="AB479" s="519">
        <v>16.497703823733744</v>
      </c>
      <c r="AC479" s="519">
        <v>-4.576715575558481</v>
      </c>
      <c r="AD479" s="519">
        <v>0.64283893574540429</v>
      </c>
    </row>
    <row r="480" spans="1:30" x14ac:dyDescent="0.3">
      <c r="B480" s="310"/>
      <c r="C480" s="310"/>
      <c r="D480" s="310"/>
      <c r="Y480" s="518"/>
      <c r="Z480" s="519">
        <v>23.003509506295334</v>
      </c>
      <c r="AA480" s="519">
        <v>25.554330695536585</v>
      </c>
      <c r="AB480" s="519">
        <v>16.497703823733744</v>
      </c>
      <c r="AC480" s="519">
        <v>-2.9145529127066112</v>
      </c>
      <c r="AD480" s="519">
        <v>-1.8265999036584293E-2</v>
      </c>
    </row>
    <row r="481" spans="2:30" x14ac:dyDescent="0.3">
      <c r="B481" s="310"/>
      <c r="C481" s="310"/>
      <c r="D481" s="310"/>
      <c r="Y481" s="518"/>
      <c r="Z481" s="519">
        <v>23.010375658863744</v>
      </c>
      <c r="AA481" s="519">
        <v>25.262337316455056</v>
      </c>
      <c r="AB481" s="519">
        <v>16.497703823733744</v>
      </c>
      <c r="AC481" s="519">
        <v>-1.1339237388367565</v>
      </c>
      <c r="AD481" s="519">
        <v>7.3874141224322898E-2</v>
      </c>
    </row>
    <row r="482" spans="2:30" x14ac:dyDescent="0.3">
      <c r="B482" s="310"/>
      <c r="C482" s="310"/>
      <c r="D482" s="310"/>
      <c r="Y482" s="518"/>
      <c r="Z482" s="519">
        <v>28.555974531086477</v>
      </c>
      <c r="AA482" s="519">
        <v>25.637659495819282</v>
      </c>
      <c r="AB482" s="519">
        <v>16.497703823733744</v>
      </c>
      <c r="AC482" s="519">
        <v>-2.0200254249423466</v>
      </c>
      <c r="AD482" s="519">
        <v>0.68378600445705773</v>
      </c>
    </row>
    <row r="483" spans="2:30" x14ac:dyDescent="0.3">
      <c r="B483" s="310"/>
      <c r="C483" s="310"/>
      <c r="D483" s="310"/>
      <c r="Y483" s="518"/>
      <c r="Z483" s="519">
        <v>24.839943606818856</v>
      </c>
      <c r="AA483" s="519">
        <v>25.873215081447491</v>
      </c>
      <c r="AB483" s="519">
        <v>16.497703823733744</v>
      </c>
      <c r="AC483" s="519">
        <v>4.6177288823886471</v>
      </c>
      <c r="AD483" s="519">
        <v>1.4660240164079121</v>
      </c>
    </row>
    <row r="484" spans="2:30" x14ac:dyDescent="0.3">
      <c r="B484" s="310"/>
      <c r="C484" s="310"/>
      <c r="D484" s="310"/>
      <c r="Y484" s="518"/>
      <c r="Z484" s="519">
        <v>20.842290050750574</v>
      </c>
      <c r="AA484" s="519">
        <v>26.481498502825591</v>
      </c>
      <c r="AB484" s="519">
        <v>16.497703823733744</v>
      </c>
      <c r="AC484" s="519">
        <v>3.7291158722028399</v>
      </c>
      <c r="AD484" s="519">
        <v>2.0927405809287927</v>
      </c>
    </row>
    <row r="485" spans="2:30" x14ac:dyDescent="0.3">
      <c r="B485" s="310"/>
      <c r="C485" s="310"/>
      <c r="D485" s="310"/>
      <c r="Y485" s="518"/>
      <c r="Z485" s="519">
        <v>35.925776103615654</v>
      </c>
      <c r="AA485" s="519">
        <v>26.317419021407026</v>
      </c>
      <c r="AB485" s="519">
        <v>16.497703823733744</v>
      </c>
      <c r="AC485" s="519">
        <v>7.0848749286521127</v>
      </c>
      <c r="AD485" s="519">
        <v>1.1179819940855455</v>
      </c>
    </row>
    <row r="486" spans="2:30" x14ac:dyDescent="0.3">
      <c r="B486" s="310"/>
      <c r="C486" s="310"/>
      <c r="D486" s="310"/>
      <c r="Y486" s="518"/>
      <c r="Z486" s="519">
        <v>24.934636112701781</v>
      </c>
      <c r="AA486" s="519">
        <v>26.91972216576405</v>
      </c>
      <c r="AB486" s="519">
        <v>16.497703823733744</v>
      </c>
      <c r="AC486" s="519">
        <v>0.89895050809749932</v>
      </c>
      <c r="AD486" s="519">
        <v>1.5410112727538308</v>
      </c>
    </row>
    <row r="487" spans="2:30" x14ac:dyDescent="0.3">
      <c r="B487" s="310"/>
      <c r="C487" s="310"/>
      <c r="D487" s="310"/>
      <c r="Y487" s="518"/>
      <c r="Z487" s="519">
        <v>27.26149345594207</v>
      </c>
      <c r="AA487" s="519">
        <v>27.671466426945237</v>
      </c>
      <c r="AB487" s="519">
        <v>16.497703823733744</v>
      </c>
      <c r="AC487" s="519">
        <v>1.4724630389395514</v>
      </c>
      <c r="AD487" s="519">
        <v>1.0221004109967891</v>
      </c>
    </row>
    <row r="488" spans="2:30" x14ac:dyDescent="0.3">
      <c r="B488" s="310"/>
      <c r="C488" s="310"/>
      <c r="D488" s="310"/>
      <c r="Y488" s="518"/>
      <c r="Z488" s="519">
        <v>21.861819288933773</v>
      </c>
      <c r="AA488" s="519">
        <v>28.620544176037509</v>
      </c>
      <c r="AB488" s="519">
        <v>16.497703823733744</v>
      </c>
      <c r="AC488" s="519">
        <v>-7.9572338467394843</v>
      </c>
      <c r="AD488" s="519">
        <v>0.61776271098324087</v>
      </c>
    </row>
    <row r="489" spans="2:30" x14ac:dyDescent="0.3">
      <c r="B489" s="310"/>
      <c r="C489" s="310"/>
      <c r="D489" s="310"/>
      <c r="Y489" s="518"/>
      <c r="Z489" s="519">
        <v>32.772096541585633</v>
      </c>
      <c r="AA489" s="519">
        <v>27.14049664508158</v>
      </c>
      <c r="AB489" s="519">
        <v>16.497703823733744</v>
      </c>
      <c r="AC489" s="519">
        <v>0.94117952573564878</v>
      </c>
      <c r="AD489" s="519">
        <v>-0.31838491210027087</v>
      </c>
    </row>
    <row r="490" spans="2:30" x14ac:dyDescent="0.3">
      <c r="B490" s="310"/>
      <c r="C490" s="310"/>
      <c r="D490" s="310"/>
      <c r="Y490" s="518"/>
      <c r="Z490" s="519">
        <v>30.102153435087171</v>
      </c>
      <c r="AA490" s="519">
        <v>27.396392620546383</v>
      </c>
      <c r="AB490" s="519">
        <v>16.497703823733744</v>
      </c>
      <c r="AC490" s="519">
        <v>0.98535285008935602</v>
      </c>
      <c r="AD490" s="519">
        <v>0.27214773266657183</v>
      </c>
    </row>
    <row r="491" spans="2:30" x14ac:dyDescent="0.3">
      <c r="B491" s="310"/>
      <c r="C491" s="310"/>
      <c r="D491" s="310"/>
      <c r="Y491" s="518"/>
      <c r="Z491" s="519">
        <v>27.485834294396511</v>
      </c>
      <c r="AA491" s="519">
        <v>29.34915071706617</v>
      </c>
      <c r="AB491" s="519">
        <v>16.497703823733744</v>
      </c>
      <c r="AC491" s="519">
        <v>0.89875197210800195</v>
      </c>
      <c r="AD491" s="519">
        <v>0.84438267233440867</v>
      </c>
    </row>
    <row r="492" spans="2:30" x14ac:dyDescent="0.3">
      <c r="B492" s="310"/>
      <c r="C492" s="310"/>
      <c r="D492" s="310"/>
      <c r="Y492" s="518"/>
      <c r="Z492" s="519">
        <v>25.56544338692413</v>
      </c>
      <c r="AA492" s="519">
        <v>30.897160544374511</v>
      </c>
      <c r="AB492" s="519">
        <v>16.497703823733744</v>
      </c>
      <c r="AC492" s="519">
        <v>0.53184156706753072</v>
      </c>
      <c r="AD492" s="519">
        <v>1.9171325974288078</v>
      </c>
    </row>
    <row r="493" spans="2:30" x14ac:dyDescent="0.3">
      <c r="B493" s="310"/>
      <c r="C493" s="310"/>
      <c r="D493" s="310"/>
      <c r="Y493" s="518"/>
      <c r="Z493" s="519">
        <v>26.72590794095537</v>
      </c>
      <c r="AA493" s="519">
        <v>31.755209935326267</v>
      </c>
      <c r="AB493" s="519">
        <v>16.497703823733744</v>
      </c>
      <c r="AC493" s="519">
        <v>5.0326790214653983</v>
      </c>
      <c r="AD493" s="519">
        <v>1.498436883701757</v>
      </c>
    </row>
    <row r="494" spans="2:30" x14ac:dyDescent="0.3">
      <c r="B494" s="310"/>
      <c r="C494" s="310"/>
      <c r="D494" s="310"/>
      <c r="Y494" s="518">
        <v>44317</v>
      </c>
      <c r="Z494" s="519">
        <v>40.93080013158059</v>
      </c>
      <c r="AA494" s="519">
        <v>30.675366113875011</v>
      </c>
      <c r="AB494" s="519">
        <v>16.497703823733744</v>
      </c>
      <c r="AC494" s="519">
        <v>5.4781076166144089</v>
      </c>
      <c r="AD494" s="519">
        <v>1.3209001315955606</v>
      </c>
    </row>
    <row r="495" spans="2:30" x14ac:dyDescent="0.3">
      <c r="B495" s="310"/>
      <c r="C495" s="310"/>
      <c r="D495" s="310"/>
      <c r="Y495" s="518"/>
      <c r="Z495" s="519">
        <v>32.697888080092177</v>
      </c>
      <c r="AA495" s="519">
        <v>30.912470798092791</v>
      </c>
      <c r="AB495" s="519">
        <v>16.497703823733744</v>
      </c>
      <c r="AC495" s="519">
        <v>-0.44798437107868949</v>
      </c>
      <c r="AD495" s="519">
        <v>1.6128202361340942</v>
      </c>
    </row>
    <row r="496" spans="2:30" x14ac:dyDescent="0.3">
      <c r="B496" s="310"/>
      <c r="C496" s="310"/>
      <c r="D496" s="310"/>
      <c r="Y496" s="518"/>
      <c r="Z496" s="519">
        <v>38.778442278247923</v>
      </c>
      <c r="AA496" s="519">
        <v>30.715731639342192</v>
      </c>
      <c r="AB496" s="519">
        <v>16.497703823733744</v>
      </c>
      <c r="AC496" s="519">
        <v>-1.9896904703537075</v>
      </c>
      <c r="AD496" s="519">
        <v>1.6771184596418425</v>
      </c>
    </row>
    <row r="497" spans="2:30" x14ac:dyDescent="0.3">
      <c r="B497" s="310"/>
      <c r="C497" s="310"/>
      <c r="D497" s="310"/>
      <c r="Y497" s="518"/>
      <c r="Z497" s="519">
        <v>22.543246684928359</v>
      </c>
      <c r="AA497" s="519">
        <v>31.071684298783115</v>
      </c>
      <c r="AB497" s="519">
        <v>16.497703823733744</v>
      </c>
      <c r="AC497" s="519">
        <v>-0.25740441465401886</v>
      </c>
      <c r="AD497" s="519">
        <v>1.0197782177149048</v>
      </c>
    </row>
    <row r="498" spans="2:30" x14ac:dyDescent="0.3">
      <c r="B498" s="310"/>
      <c r="C498" s="310"/>
      <c r="D498" s="310"/>
      <c r="Y498" s="518"/>
      <c r="Z498" s="519">
        <v>29.145567083920973</v>
      </c>
      <c r="AA498" s="519">
        <v>28.278102708790524</v>
      </c>
      <c r="AB498" s="519">
        <v>16.497703823733744</v>
      </c>
      <c r="AC498" s="519">
        <v>2.9421927038777369</v>
      </c>
      <c r="AD498" s="519">
        <v>-0.37516524691925213</v>
      </c>
    </row>
    <row r="499" spans="2:30" x14ac:dyDescent="0.3">
      <c r="B499" s="310"/>
      <c r="C499" s="310"/>
      <c r="D499" s="310"/>
      <c r="Y499" s="518"/>
      <c r="Z499" s="519">
        <v>24.188269275669942</v>
      </c>
      <c r="AA499" s="519">
        <v>28.59867763542201</v>
      </c>
      <c r="AB499" s="519">
        <v>16.497703823733744</v>
      </c>
      <c r="AC499" s="519">
        <v>0.98192913162176865</v>
      </c>
      <c r="AD499" s="519">
        <v>-0.16996465093568855</v>
      </c>
    </row>
    <row r="500" spans="2:30" x14ac:dyDescent="0.3">
      <c r="B500" s="310"/>
      <c r="C500" s="310"/>
      <c r="D500" s="310"/>
      <c r="Y500" s="518"/>
      <c r="Z500" s="519">
        <v>29.217576557041845</v>
      </c>
      <c r="AA500" s="519">
        <v>29.365977473439955</v>
      </c>
      <c r="AB500" s="519">
        <v>16.497703823733744</v>
      </c>
      <c r="AC500" s="519">
        <v>0.43129732797683573</v>
      </c>
      <c r="AD500" s="519">
        <v>0.84852334395118389</v>
      </c>
    </row>
    <row r="501" spans="2:30" x14ac:dyDescent="0.3">
      <c r="B501" s="310"/>
      <c r="C501" s="310"/>
      <c r="D501" s="310"/>
      <c r="Y501" s="518"/>
      <c r="Z501" s="519">
        <v>21.375729001632443</v>
      </c>
      <c r="AA501" s="519">
        <v>29.904485556945627</v>
      </c>
      <c r="AB501" s="519">
        <v>16.497703823733744</v>
      </c>
      <c r="AC501" s="519">
        <v>-4.2864966358246903</v>
      </c>
      <c r="AD501" s="519">
        <v>0.85929480082180432</v>
      </c>
    </row>
    <row r="502" spans="2:30" x14ac:dyDescent="0.3">
      <c r="B502" s="310"/>
      <c r="C502" s="310"/>
      <c r="D502" s="310"/>
      <c r="Y502" s="518"/>
      <c r="Z502" s="519">
        <v>34.941912566512599</v>
      </c>
      <c r="AA502" s="519">
        <v>29.507088948342027</v>
      </c>
      <c r="AB502" s="519">
        <v>16.497703823733744</v>
      </c>
      <c r="AC502" s="519">
        <v>0.98841980080625547</v>
      </c>
      <c r="AD502" s="519">
        <v>0.83109355171479904</v>
      </c>
    </row>
    <row r="503" spans="2:30" x14ac:dyDescent="0.3">
      <c r="B503" s="310"/>
      <c r="C503" s="310"/>
      <c r="D503" s="310"/>
      <c r="Y503" s="518"/>
      <c r="Z503" s="519">
        <v>44.149541144373543</v>
      </c>
      <c r="AA503" s="519">
        <v>29.661463637637077</v>
      </c>
      <c r="AB503" s="519">
        <v>16.497703823733744</v>
      </c>
      <c r="AC503" s="519">
        <v>5.1397254938543995</v>
      </c>
      <c r="AD503" s="519">
        <v>0.58440433140787562</v>
      </c>
    </row>
    <row r="504" spans="2:30" x14ac:dyDescent="0.3">
      <c r="B504" s="310"/>
      <c r="C504" s="310"/>
      <c r="D504" s="310"/>
      <c r="Y504" s="518"/>
      <c r="Z504" s="519">
        <v>26.312803269468088</v>
      </c>
      <c r="AA504" s="519">
        <v>29.519271305541817</v>
      </c>
      <c r="AB504" s="519">
        <v>16.497703823733744</v>
      </c>
      <c r="AC504" s="519">
        <v>-0.18200421655967602</v>
      </c>
      <c r="AD504" s="519">
        <v>0.9944074834467399</v>
      </c>
    </row>
    <row r="505" spans="2:30" x14ac:dyDescent="0.3">
      <c r="B505" s="310"/>
      <c r="C505" s="310"/>
      <c r="D505" s="310"/>
      <c r="Y505" s="518"/>
      <c r="Z505" s="519">
        <v>26.363790823695716</v>
      </c>
      <c r="AA505" s="519">
        <v>31.13802826769313</v>
      </c>
      <c r="AB505" s="519">
        <v>16.497703823733744</v>
      </c>
      <c r="AC505" s="519">
        <v>2.7447839601287001</v>
      </c>
      <c r="AD505" s="519">
        <v>2.5197515367984482</v>
      </c>
    </row>
    <row r="506" spans="2:30" x14ac:dyDescent="0.3">
      <c r="B506" s="310"/>
      <c r="C506" s="310"/>
      <c r="D506" s="310"/>
      <c r="Y506" s="518"/>
      <c r="Z506" s="519">
        <v>25.268892100735311</v>
      </c>
      <c r="AA506" s="519">
        <v>31.437330372861904</v>
      </c>
      <c r="AB506" s="519">
        <v>16.497703823733744</v>
      </c>
      <c r="AC506" s="519">
        <v>-0.74489541052669495</v>
      </c>
      <c r="AD506" s="519">
        <v>3.3647466028240052</v>
      </c>
    </row>
    <row r="507" spans="2:30" x14ac:dyDescent="0.3">
      <c r="B507" s="310"/>
      <c r="C507" s="310"/>
      <c r="D507" s="310"/>
      <c r="Y507" s="518"/>
      <c r="Z507" s="519">
        <v>28.222230232375011</v>
      </c>
      <c r="AA507" s="519">
        <v>30.818724454114577</v>
      </c>
      <c r="AB507" s="519">
        <v>16.497703823733744</v>
      </c>
      <c r="AC507" s="519">
        <v>3.3013193922488853</v>
      </c>
      <c r="AD507" s="519">
        <v>3.2349278665590697</v>
      </c>
    </row>
    <row r="508" spans="2:30" x14ac:dyDescent="0.3">
      <c r="B508" s="310"/>
      <c r="C508" s="310"/>
      <c r="D508" s="310"/>
      <c r="Y508" s="518"/>
      <c r="Z508" s="519">
        <v>32.707027736691622</v>
      </c>
      <c r="AA508" s="519">
        <v>31.343008046129501</v>
      </c>
      <c r="AB508" s="519">
        <v>16.497703823733744</v>
      </c>
      <c r="AC508" s="519">
        <v>6.3909117376372677</v>
      </c>
      <c r="AD508" s="519">
        <v>3.4377559183076625</v>
      </c>
    </row>
    <row r="509" spans="2:30" x14ac:dyDescent="0.3">
      <c r="B509" s="310"/>
      <c r="C509" s="310"/>
      <c r="D509" s="310"/>
      <c r="Y509" s="518"/>
      <c r="Z509" s="519">
        <v>37.037027302694007</v>
      </c>
      <c r="AA509" s="519">
        <v>30.96439123271346</v>
      </c>
      <c r="AB509" s="519">
        <v>16.497703823733744</v>
      </c>
      <c r="AC509" s="519">
        <v>6.9033852629851538</v>
      </c>
      <c r="AD509" s="519">
        <v>3.4731219349038747</v>
      </c>
    </row>
    <row r="510" spans="2:30" x14ac:dyDescent="0.3">
      <c r="B510" s="310"/>
      <c r="C510" s="310"/>
      <c r="D510" s="310"/>
      <c r="Y510" s="518"/>
      <c r="Z510" s="519">
        <v>39.819299713142264</v>
      </c>
      <c r="AA510" s="519">
        <v>30.337076252749728</v>
      </c>
      <c r="AB510" s="519">
        <v>16.497703823733744</v>
      </c>
      <c r="AC510" s="519">
        <v>4.2309943399998531</v>
      </c>
      <c r="AD510" s="519">
        <v>3.8200047619942046</v>
      </c>
    </row>
    <row r="511" spans="2:30" x14ac:dyDescent="0.3">
      <c r="B511" s="310"/>
      <c r="C511" s="310"/>
      <c r="D511" s="310"/>
      <c r="Y511" s="518"/>
      <c r="Z511" s="519">
        <v>29.982788413572564</v>
      </c>
      <c r="AA511" s="519">
        <v>29.442185031049842</v>
      </c>
      <c r="AB511" s="519">
        <v>16.497703823733744</v>
      </c>
      <c r="AC511" s="519">
        <v>1.2377921456804728</v>
      </c>
      <c r="AD511" s="519">
        <v>3.6323701901067369</v>
      </c>
    </row>
    <row r="512" spans="2:30" x14ac:dyDescent="0.3">
      <c r="B512" s="310"/>
      <c r="C512" s="310"/>
      <c r="D512" s="310"/>
      <c r="Y512" s="518"/>
      <c r="Z512" s="519">
        <v>23.713473129783424</v>
      </c>
      <c r="AA512" s="519">
        <v>28.536796305391242</v>
      </c>
      <c r="AB512" s="519">
        <v>16.497703823733744</v>
      </c>
      <c r="AC512" s="519">
        <v>2.9923460763021836</v>
      </c>
      <c r="AD512" s="519">
        <v>3.8763886573424071</v>
      </c>
    </row>
    <row r="513" spans="2:30" x14ac:dyDescent="0.3">
      <c r="B513" s="310"/>
      <c r="C513" s="310"/>
      <c r="D513" s="310"/>
      <c r="Y513" s="518"/>
      <c r="Z513" s="519">
        <v>20.877687240989207</v>
      </c>
      <c r="AA513" s="519">
        <v>26.118862516926704</v>
      </c>
      <c r="AB513" s="519">
        <v>16.497703823733744</v>
      </c>
      <c r="AC513" s="519">
        <v>1.6832843791056149</v>
      </c>
      <c r="AD513" s="519">
        <v>2.3159720498381455</v>
      </c>
    </row>
    <row r="514" spans="2:30" x14ac:dyDescent="0.3">
      <c r="B514" s="310"/>
      <c r="C514" s="310"/>
      <c r="D514" s="310"/>
      <c r="Y514" s="518"/>
      <c r="Z514" s="519">
        <v>21.957991680475839</v>
      </c>
      <c r="AA514" s="519">
        <v>25.06440930948035</v>
      </c>
      <c r="AB514" s="519">
        <v>16.497703823733744</v>
      </c>
      <c r="AC514" s="519">
        <v>1.9878773890366119</v>
      </c>
      <c r="AD514" s="519">
        <v>2.4015053426449788</v>
      </c>
    </row>
    <row r="515" spans="2:30" x14ac:dyDescent="0.3">
      <c r="B515" s="310"/>
      <c r="C515" s="310"/>
      <c r="D515" s="310"/>
      <c r="Y515" s="518"/>
      <c r="Z515" s="519">
        <v>26.369306657081388</v>
      </c>
      <c r="AA515" s="519">
        <v>24.091366443919107</v>
      </c>
      <c r="AB515" s="519">
        <v>16.497703823733744</v>
      </c>
      <c r="AC515" s="519">
        <v>8.0990410082869602</v>
      </c>
      <c r="AD515" s="519">
        <v>2.7989123839530441</v>
      </c>
    </row>
    <row r="516" spans="2:30" x14ac:dyDescent="0.3">
      <c r="B516" s="310"/>
      <c r="C516" s="310"/>
      <c r="D516" s="310"/>
      <c r="Y516" s="518"/>
      <c r="Z516" s="519">
        <v>20.111490783442253</v>
      </c>
      <c r="AA516" s="519">
        <v>23.590067070421931</v>
      </c>
      <c r="AB516" s="519">
        <v>16.497703823733744</v>
      </c>
      <c r="AC516" s="519">
        <v>-4.0195309895446769</v>
      </c>
      <c r="AD516" s="519">
        <v>3.3921737483051908</v>
      </c>
    </row>
    <row r="517" spans="2:30" x14ac:dyDescent="0.3">
      <c r="B517" s="310"/>
      <c r="C517" s="310"/>
      <c r="D517" s="310"/>
      <c r="Y517" s="518"/>
      <c r="Z517" s="519">
        <v>32.438127261017762</v>
      </c>
      <c r="AA517" s="519">
        <v>23.722252061529652</v>
      </c>
      <c r="AB517" s="519">
        <v>16.497703823733744</v>
      </c>
      <c r="AC517" s="519">
        <v>4.8297273896476867</v>
      </c>
      <c r="AD517" s="519">
        <v>4.0013347044470828</v>
      </c>
    </row>
    <row r="518" spans="2:30" x14ac:dyDescent="0.3">
      <c r="B518" s="310"/>
      <c r="C518" s="310"/>
      <c r="D518" s="310"/>
      <c r="Y518" s="518"/>
      <c r="Z518" s="519">
        <v>23.171488354643884</v>
      </c>
      <c r="AA518" s="519">
        <v>23.415915092794137</v>
      </c>
      <c r="AB518" s="519">
        <v>16.497703823733744</v>
      </c>
      <c r="AC518" s="519">
        <v>4.0196414348369274</v>
      </c>
      <c r="AD518" s="519">
        <v>4.301170370472148</v>
      </c>
    </row>
    <row r="519" spans="2:30" x14ac:dyDescent="0.3">
      <c r="B519" s="310"/>
      <c r="C519" s="310"/>
      <c r="D519" s="310"/>
      <c r="Y519" s="518"/>
      <c r="Z519" s="519">
        <v>20.204377515303204</v>
      </c>
      <c r="AA519" s="519">
        <v>21.992151290632339</v>
      </c>
      <c r="AB519" s="519">
        <v>16.497703823733744</v>
      </c>
      <c r="AC519" s="519">
        <v>7.1451756267672124</v>
      </c>
      <c r="AD519" s="519">
        <v>3.6810061221679637</v>
      </c>
    </row>
    <row r="520" spans="2:30" x14ac:dyDescent="0.3">
      <c r="B520" s="310"/>
      <c r="C520" s="310"/>
      <c r="D520" s="310"/>
      <c r="Y520" s="518"/>
      <c r="Z520" s="519">
        <v>21.802982178743228</v>
      </c>
      <c r="AA520" s="519">
        <v>22.320033176094274</v>
      </c>
      <c r="AB520" s="519">
        <v>16.497703823733744</v>
      </c>
      <c r="AC520" s="519">
        <v>5.9474110720988591</v>
      </c>
      <c r="AD520" s="519">
        <v>3.9888592852934641</v>
      </c>
    </row>
    <row r="521" spans="2:30" x14ac:dyDescent="0.3">
      <c r="B521" s="310"/>
      <c r="C521" s="310"/>
      <c r="D521" s="310"/>
      <c r="Y521" s="518"/>
      <c r="Z521" s="519">
        <v>19.813632899327217</v>
      </c>
      <c r="AA521" s="519">
        <v>22.498163356212363</v>
      </c>
      <c r="AB521" s="519">
        <v>16.497703823733744</v>
      </c>
      <c r="AC521" s="519">
        <v>4.0867270512120655</v>
      </c>
      <c r="AD521" s="519">
        <v>5.0349405874449582</v>
      </c>
    </row>
    <row r="522" spans="2:30" x14ac:dyDescent="0.3">
      <c r="B522" s="310"/>
      <c r="C522" s="310"/>
      <c r="D522" s="310"/>
      <c r="Y522" s="518"/>
      <c r="Z522" s="519">
        <v>16.402960041948841</v>
      </c>
      <c r="AA522" s="519">
        <v>22.871155040936067</v>
      </c>
      <c r="AB522" s="519">
        <v>16.497703823733744</v>
      </c>
      <c r="AC522" s="519">
        <v>3.7578912701576712</v>
      </c>
      <c r="AD522" s="519">
        <v>5.6558942217564079</v>
      </c>
    </row>
    <row r="523" spans="2:30" x14ac:dyDescent="0.3">
      <c r="B523" s="310"/>
      <c r="C523" s="310"/>
      <c r="D523" s="310"/>
      <c r="Y523" s="518"/>
      <c r="Z523" s="519">
        <v>22.406663981675784</v>
      </c>
      <c r="AA523" s="519">
        <v>23.716516393137649</v>
      </c>
      <c r="AB523" s="519">
        <v>16.497703823733744</v>
      </c>
      <c r="AC523" s="519">
        <v>-1.8645588476661743</v>
      </c>
      <c r="AD523" s="519">
        <v>6.0801078543511595</v>
      </c>
    </row>
    <row r="524" spans="2:30" x14ac:dyDescent="0.3">
      <c r="B524" s="310"/>
      <c r="C524" s="310"/>
      <c r="D524" s="310"/>
      <c r="Y524" s="518"/>
      <c r="Z524" s="519">
        <v>33.685038521844376</v>
      </c>
      <c r="AA524" s="519">
        <v>22.294249325155274</v>
      </c>
      <c r="AB524" s="519">
        <v>16.497703823733744</v>
      </c>
      <c r="AC524" s="519">
        <v>12.152296504708147</v>
      </c>
      <c r="AD524" s="519">
        <v>4.120738407789176</v>
      </c>
    </row>
    <row r="525" spans="2:30" x14ac:dyDescent="0.3">
      <c r="B525" s="310"/>
      <c r="C525" s="310"/>
      <c r="D525" s="310"/>
      <c r="Y525" s="518">
        <v>44348</v>
      </c>
      <c r="Z525" s="519">
        <v>25.78243014770981</v>
      </c>
      <c r="AA525" s="519">
        <v>21.107008928272389</v>
      </c>
      <c r="AB525" s="519">
        <v>16.497703823733744</v>
      </c>
      <c r="AC525" s="519">
        <v>8.3663168750170769</v>
      </c>
      <c r="AD525" s="519">
        <v>3.1732168782989203</v>
      </c>
    </row>
    <row r="526" spans="2:30" x14ac:dyDescent="0.3">
      <c r="B526" s="310"/>
      <c r="C526" s="310"/>
      <c r="D526" s="310"/>
      <c r="Y526" s="518"/>
      <c r="Z526" s="519">
        <v>26.121906980714272</v>
      </c>
      <c r="AA526" s="519">
        <v>20.872986887029924</v>
      </c>
      <c r="AB526" s="519">
        <v>16.497703823733744</v>
      </c>
      <c r="AC526" s="519">
        <v>10.114671054930469</v>
      </c>
      <c r="AD526" s="519">
        <v>2.6719949141277124</v>
      </c>
    </row>
    <row r="527" spans="2:30" x14ac:dyDescent="0.3">
      <c r="B527" s="310"/>
      <c r="C527" s="310"/>
      <c r="D527" s="310"/>
      <c r="Y527" s="518"/>
      <c r="Z527" s="519">
        <v>11.84711270286661</v>
      </c>
      <c r="AA527" s="519">
        <v>20.310664324246204</v>
      </c>
      <c r="AB527" s="519">
        <v>16.497703823733744</v>
      </c>
      <c r="AC527" s="519">
        <v>-7.7681750538350229</v>
      </c>
      <c r="AD527" s="519">
        <v>2.516698397727676</v>
      </c>
    </row>
    <row r="528" spans="2:30" x14ac:dyDescent="0.3">
      <c r="B528" s="310"/>
      <c r="C528" s="310"/>
      <c r="D528" s="310"/>
      <c r="Y528" s="518"/>
      <c r="Z528" s="519">
        <v>11.50295012114702</v>
      </c>
      <c r="AA528" s="519">
        <v>18.88483981525027</v>
      </c>
      <c r="AB528" s="519">
        <v>16.497703823733744</v>
      </c>
      <c r="AC528" s="519">
        <v>-2.545923655219724</v>
      </c>
      <c r="AD528" s="519">
        <v>0.94817392446818316</v>
      </c>
    </row>
    <row r="529" spans="2:30" x14ac:dyDescent="0.3">
      <c r="B529" s="310"/>
      <c r="C529" s="310"/>
      <c r="D529" s="310"/>
      <c r="Y529" s="518"/>
      <c r="Z529" s="519">
        <v>14.764805753251601</v>
      </c>
      <c r="AA529" s="519">
        <v>17.534070342919442</v>
      </c>
      <c r="AB529" s="519">
        <v>16.497703823733744</v>
      </c>
      <c r="AC529" s="519">
        <v>0.24933752095921591</v>
      </c>
      <c r="AD529" s="519">
        <v>-0.27932884298058774</v>
      </c>
    </row>
    <row r="530" spans="2:30" x14ac:dyDescent="0.3">
      <c r="B530" s="310"/>
      <c r="C530" s="310"/>
      <c r="D530" s="310"/>
      <c r="Y530" s="518"/>
      <c r="Z530" s="519">
        <v>18.470406042189726</v>
      </c>
      <c r="AA530" s="519">
        <v>16.373079449469749</v>
      </c>
      <c r="AB530" s="519">
        <v>16.497703823733744</v>
      </c>
      <c r="AC530" s="519">
        <v>-2.9516344624664299</v>
      </c>
      <c r="AD530" s="519">
        <v>-1.1415531988552448</v>
      </c>
    </row>
    <row r="531" spans="2:30" x14ac:dyDescent="0.3">
      <c r="B531" s="310"/>
      <c r="C531" s="310"/>
      <c r="D531" s="310"/>
      <c r="Y531" s="518"/>
      <c r="Z531" s="519">
        <v>23.704266958872861</v>
      </c>
      <c r="AA531" s="519">
        <v>16.768031516458059</v>
      </c>
      <c r="AB531" s="519">
        <v>16.497703823733744</v>
      </c>
      <c r="AC531" s="519">
        <v>1.1726251918916972</v>
      </c>
      <c r="AD531" s="519">
        <v>0.51789597163579515</v>
      </c>
    </row>
    <row r="532" spans="2:30" x14ac:dyDescent="0.3">
      <c r="B532" s="310"/>
      <c r="C532" s="310"/>
      <c r="D532" s="310"/>
      <c r="Y532" s="518"/>
      <c r="Z532" s="519">
        <v>16.327043841394005</v>
      </c>
      <c r="AA532" s="519">
        <v>18.920442801917719</v>
      </c>
      <c r="AB532" s="519">
        <v>16.497703823733744</v>
      </c>
      <c r="AC532" s="519">
        <v>-0.22620249712431928</v>
      </c>
      <c r="AD532" s="519">
        <v>0.73678781488441258</v>
      </c>
    </row>
    <row r="533" spans="2:30" x14ac:dyDescent="0.3">
      <c r="B533" s="310"/>
      <c r="C533" s="310"/>
      <c r="D533" s="310"/>
      <c r="Y533" s="518"/>
      <c r="Z533" s="519">
        <v>17.994970726566425</v>
      </c>
      <c r="AA533" s="519">
        <v>19.411606956193129</v>
      </c>
      <c r="AB533" s="519">
        <v>16.497703823733744</v>
      </c>
      <c r="AC533" s="519">
        <v>4.0791005638078701</v>
      </c>
      <c r="AD533" s="519">
        <v>0.46205528738086954</v>
      </c>
    </row>
    <row r="534" spans="2:30" x14ac:dyDescent="0.3">
      <c r="B534" s="310"/>
      <c r="C534" s="310"/>
      <c r="D534" s="310"/>
      <c r="Y534" s="518"/>
      <c r="Z534" s="519">
        <v>14.611777171784777</v>
      </c>
      <c r="AA534" s="519">
        <v>19.577073511013445</v>
      </c>
      <c r="AB534" s="519">
        <v>16.497703823733744</v>
      </c>
      <c r="AC534" s="519">
        <v>3.847969139602256</v>
      </c>
      <c r="AD534" s="519">
        <v>0.85579790161406777</v>
      </c>
    </row>
    <row r="535" spans="2:30" x14ac:dyDescent="0.3">
      <c r="B535" s="310"/>
      <c r="C535" s="310"/>
      <c r="D535" s="310"/>
      <c r="Y535" s="518"/>
      <c r="Z535" s="519">
        <v>26.569829119364645</v>
      </c>
      <c r="AA535" s="519">
        <v>20.920100276259898</v>
      </c>
      <c r="AB535" s="519">
        <v>16.497703823733744</v>
      </c>
      <c r="AC535" s="519">
        <v>-1.0136807524794023</v>
      </c>
      <c r="AD535" s="519">
        <v>2.182161897263291</v>
      </c>
    </row>
    <row r="536" spans="2:30" x14ac:dyDescent="0.3">
      <c r="B536" s="310"/>
      <c r="C536" s="310"/>
      <c r="D536" s="310"/>
      <c r="Y536" s="518"/>
      <c r="Z536" s="519">
        <v>18.202954833179451</v>
      </c>
      <c r="AA536" s="519">
        <v>20.692222351126279</v>
      </c>
      <c r="AB536" s="519">
        <v>16.497703823733744</v>
      </c>
      <c r="AC536" s="519">
        <v>-1.6737901715655852</v>
      </c>
      <c r="AD536" s="519">
        <v>2.591991729368599</v>
      </c>
    </row>
    <row r="537" spans="2:30" x14ac:dyDescent="0.3">
      <c r="B537" s="310"/>
      <c r="C537" s="310"/>
      <c r="D537" s="310"/>
      <c r="Y537" s="518"/>
      <c r="Z537" s="519">
        <v>19.628671925931954</v>
      </c>
      <c r="AA537" s="519">
        <v>20.533888509865761</v>
      </c>
      <c r="AB537" s="519">
        <v>16.497703823733744</v>
      </c>
      <c r="AC537" s="519">
        <v>-0.19543616283404219</v>
      </c>
      <c r="AD537" s="519">
        <v>2.9612341766429222</v>
      </c>
    </row>
    <row r="538" spans="2:30" x14ac:dyDescent="0.3">
      <c r="B538" s="310"/>
      <c r="C538" s="310"/>
      <c r="D538" s="310"/>
      <c r="Y538" s="518"/>
      <c r="Z538" s="519">
        <v>33.10545431559806</v>
      </c>
      <c r="AA538" s="519">
        <v>21.104474798856664</v>
      </c>
      <c r="AB538" s="519">
        <v>16.497703823733744</v>
      </c>
      <c r="AC538" s="519">
        <v>10.457173161436259</v>
      </c>
      <c r="AD538" s="519">
        <v>3.1415822282505923</v>
      </c>
    </row>
    <row r="539" spans="2:30" x14ac:dyDescent="0.3">
      <c r="B539" s="310"/>
      <c r="C539" s="310"/>
      <c r="D539" s="310"/>
      <c r="Y539" s="518"/>
      <c r="Z539" s="519">
        <v>14.731898365458648</v>
      </c>
      <c r="AA539" s="519">
        <v>19.325592289584115</v>
      </c>
      <c r="AB539" s="519">
        <v>16.497703823733744</v>
      </c>
      <c r="AC539" s="519">
        <v>2.6426063276128389</v>
      </c>
      <c r="AD539" s="519">
        <v>3.6801456057997592</v>
      </c>
    </row>
    <row r="540" spans="2:30" x14ac:dyDescent="0.3">
      <c r="B540" s="310"/>
      <c r="C540" s="310"/>
      <c r="D540" s="310"/>
      <c r="Y540" s="518"/>
      <c r="Z540" s="519">
        <v>16.88663383774281</v>
      </c>
      <c r="AA540" s="519">
        <v>18.243695368155223</v>
      </c>
      <c r="AB540" s="519">
        <v>16.497703823733744</v>
      </c>
      <c r="AC540" s="519">
        <v>6.6637976947281317</v>
      </c>
      <c r="AD540" s="519">
        <v>3.5740395502495397</v>
      </c>
    </row>
    <row r="541" spans="2:30" x14ac:dyDescent="0.3">
      <c r="B541" s="310"/>
      <c r="C541" s="310"/>
      <c r="D541" s="310"/>
      <c r="Y541" s="518"/>
      <c r="Z541" s="519">
        <v>18.605881194721089</v>
      </c>
      <c r="AA541" s="519">
        <v>17.555845637708337</v>
      </c>
      <c r="AB541" s="519">
        <v>16.497703823733744</v>
      </c>
      <c r="AC541" s="519">
        <v>5.110405500855947</v>
      </c>
      <c r="AD541" s="519">
        <v>3.0252561541729688</v>
      </c>
    </row>
    <row r="542" spans="2:30" x14ac:dyDescent="0.3">
      <c r="B542" s="310"/>
      <c r="C542" s="310"/>
      <c r="D542" s="310"/>
      <c r="Y542" s="518"/>
      <c r="Z542" s="519">
        <v>14.117651554456799</v>
      </c>
      <c r="AA542" s="519">
        <v>15.999338993084965</v>
      </c>
      <c r="AB542" s="519">
        <v>16.497703823733744</v>
      </c>
      <c r="AC542" s="519">
        <v>2.7562628903647663</v>
      </c>
      <c r="AD542" s="519">
        <v>1.5452986663678681</v>
      </c>
    </row>
    <row r="543" spans="2:30" x14ac:dyDescent="0.3">
      <c r="B543" s="310"/>
      <c r="C543" s="310"/>
      <c r="D543" s="310"/>
      <c r="Y543" s="518"/>
      <c r="Z543" s="519">
        <v>10.629676383177188</v>
      </c>
      <c r="AA543" s="519">
        <v>16.422428762068122</v>
      </c>
      <c r="AB543" s="519">
        <v>16.497703823733744</v>
      </c>
      <c r="AC543" s="519">
        <v>-2.4165325604171244</v>
      </c>
      <c r="AD543" s="519">
        <v>1.4074071389862033</v>
      </c>
    </row>
    <row r="544" spans="2:30" x14ac:dyDescent="0.3">
      <c r="B544" s="310"/>
      <c r="C544" s="310"/>
      <c r="D544" s="310"/>
      <c r="Y544" s="518"/>
      <c r="Z544" s="519">
        <v>14.813723812803776</v>
      </c>
      <c r="AA544" s="519">
        <v>16.41711009384176</v>
      </c>
      <c r="AB544" s="519">
        <v>16.497703823733744</v>
      </c>
      <c r="AC544" s="519">
        <v>-4.0369199353700367</v>
      </c>
      <c r="AD544" s="519">
        <v>0.76361395857406933</v>
      </c>
    </row>
    <row r="545" spans="2:30" x14ac:dyDescent="0.3">
      <c r="B545" s="310"/>
      <c r="C545" s="310"/>
      <c r="D545" s="310"/>
      <c r="Y545" s="518"/>
      <c r="Z545" s="519">
        <v>22.209907803234451</v>
      </c>
      <c r="AA545" s="519">
        <v>15.695826327058816</v>
      </c>
      <c r="AB545" s="519">
        <v>16.497703823733744</v>
      </c>
      <c r="AC545" s="519">
        <v>9.7470746800553343E-2</v>
      </c>
      <c r="AD545" s="519">
        <v>-0.59855152131785461</v>
      </c>
    </row>
    <row r="546" spans="2:30" x14ac:dyDescent="0.3">
      <c r="B546" s="310"/>
      <c r="C546" s="310"/>
      <c r="D546" s="310"/>
      <c r="Y546" s="518"/>
      <c r="Z546" s="519">
        <v>17.693526748340748</v>
      </c>
      <c r="AA546" s="519">
        <v>15.874644886565024</v>
      </c>
      <c r="AB546" s="519">
        <v>16.497703823733744</v>
      </c>
      <c r="AC546" s="519">
        <v>1.6773656359411859</v>
      </c>
      <c r="AD546" s="519">
        <v>-0.9738543707890861</v>
      </c>
    </row>
    <row r="547" spans="2:30" x14ac:dyDescent="0.3">
      <c r="B547" s="310"/>
      <c r="C547" s="310"/>
      <c r="D547" s="310"/>
      <c r="Y547" s="518"/>
      <c r="Z547" s="519">
        <v>16.849403160158264</v>
      </c>
      <c r="AA547" s="519">
        <v>16.208677896687139</v>
      </c>
      <c r="AB547" s="519">
        <v>16.497703823733744</v>
      </c>
      <c r="AC547" s="519">
        <v>2.1572454318431937</v>
      </c>
      <c r="AD547" s="519">
        <v>-0.51263490710377779</v>
      </c>
    </row>
    <row r="548" spans="2:30" x14ac:dyDescent="0.3">
      <c r="B548" s="310"/>
      <c r="C548" s="310"/>
      <c r="D548" s="310"/>
      <c r="Y548" s="518"/>
      <c r="Z548" s="519">
        <v>13.556894827240505</v>
      </c>
      <c r="AA548" s="519">
        <v>16.254650344463951</v>
      </c>
      <c r="AB548" s="519">
        <v>16.497703823733744</v>
      </c>
      <c r="AC548" s="519">
        <v>-4.4247528583875209</v>
      </c>
      <c r="AD548" s="519">
        <v>-0.40376333773125495</v>
      </c>
    </row>
    <row r="549" spans="2:30" x14ac:dyDescent="0.3">
      <c r="B549" s="310"/>
      <c r="C549" s="310"/>
      <c r="D549" s="310"/>
      <c r="Y549" s="518"/>
      <c r="Z549" s="519">
        <v>15.369381471000239</v>
      </c>
      <c r="AA549" s="519">
        <v>16.346100070114261</v>
      </c>
      <c r="AB549" s="519">
        <v>16.497703823733744</v>
      </c>
      <c r="AC549" s="519">
        <v>0.12914294406614601</v>
      </c>
      <c r="AD549" s="519">
        <v>-0.12900930673081593</v>
      </c>
    </row>
    <row r="550" spans="2:30" x14ac:dyDescent="0.3">
      <c r="B550" s="310"/>
      <c r="C550" s="310"/>
      <c r="D550" s="310"/>
      <c r="Y550" s="518"/>
      <c r="Z550" s="519">
        <v>12.967907454031991</v>
      </c>
      <c r="AA550" s="519">
        <v>16.353721545291442</v>
      </c>
      <c r="AB550" s="519">
        <v>16.497703823733744</v>
      </c>
      <c r="AC550" s="519">
        <v>0.81200368538003431</v>
      </c>
      <c r="AD550" s="519">
        <v>-0.14626459998905464</v>
      </c>
    </row>
    <row r="551" spans="2:30" x14ac:dyDescent="0.3">
      <c r="B551" s="310"/>
      <c r="C551" s="310"/>
      <c r="D551" s="310"/>
      <c r="Y551" s="518"/>
      <c r="Z551" s="519">
        <v>15.135530947241449</v>
      </c>
      <c r="AA551" s="519">
        <v>16.138793143705783</v>
      </c>
      <c r="AB551" s="519">
        <v>16.497703823733744</v>
      </c>
      <c r="AC551" s="519">
        <v>-3.274818949762377</v>
      </c>
      <c r="AD551" s="519">
        <v>-3.9595937446845496E-2</v>
      </c>
    </row>
    <row r="552" spans="2:30" x14ac:dyDescent="0.3">
      <c r="B552" s="310"/>
      <c r="C552" s="310"/>
      <c r="D552" s="310"/>
      <c r="Y552" s="518"/>
      <c r="Z552" s="519">
        <v>22.850055882786641</v>
      </c>
      <c r="AA552" s="519">
        <v>16.281447246395349</v>
      </c>
      <c r="AB552" s="519">
        <v>16.497703823733744</v>
      </c>
      <c r="AC552" s="519">
        <v>2.0207489638036265</v>
      </c>
      <c r="AD552" s="519">
        <v>0.87818888676829332</v>
      </c>
    </row>
    <row r="553" spans="2:30" x14ac:dyDescent="0.3">
      <c r="B553" s="310"/>
      <c r="C553" s="310"/>
      <c r="D553" s="310"/>
      <c r="Y553" s="518"/>
      <c r="Z553" s="519">
        <v>17.746877074581011</v>
      </c>
      <c r="AA553" s="519">
        <v>16.942459714817577</v>
      </c>
      <c r="AB553" s="519">
        <v>16.497703823733744</v>
      </c>
      <c r="AC553" s="519">
        <v>1.5565785831335148</v>
      </c>
      <c r="AD553" s="519">
        <v>1.8250068734177936</v>
      </c>
    </row>
    <row r="554" spans="2:30" x14ac:dyDescent="0.3">
      <c r="B554" s="310"/>
      <c r="C554" s="310"/>
      <c r="D554" s="310"/>
      <c r="Y554" s="518"/>
      <c r="Z554" s="519">
        <v>15.344904349058641</v>
      </c>
      <c r="AA554" s="519">
        <v>16.613152573525841</v>
      </c>
      <c r="AB554" s="519">
        <v>16.497703823733744</v>
      </c>
      <c r="AC554" s="519">
        <v>2.9039260696386577</v>
      </c>
      <c r="AD554" s="519">
        <v>1.9261644608646142</v>
      </c>
    </row>
    <row r="555" spans="2:30" x14ac:dyDescent="0.3">
      <c r="B555" s="310"/>
      <c r="C555" s="310"/>
      <c r="D555" s="310"/>
      <c r="Y555" s="518">
        <v>44378</v>
      </c>
      <c r="Z555" s="519">
        <v>14.555473546067482</v>
      </c>
      <c r="AA555" s="519">
        <v>16.964024925367799</v>
      </c>
      <c r="AB555" s="519">
        <v>4.3564816410588634</v>
      </c>
      <c r="AC555" s="519">
        <v>1.999740911118451</v>
      </c>
      <c r="AD555" s="519">
        <v>2.8590529676483323</v>
      </c>
    </row>
    <row r="556" spans="2:30" x14ac:dyDescent="0.3">
      <c r="B556" s="310"/>
      <c r="C556" s="310"/>
      <c r="D556" s="310"/>
      <c r="Y556" s="518"/>
      <c r="Z556" s="519">
        <v>19.996468749955817</v>
      </c>
      <c r="AA556" s="519">
        <v>16.185652250296055</v>
      </c>
      <c r="AB556" s="519">
        <v>4.3564816410588634</v>
      </c>
      <c r="AC556" s="519">
        <v>6.7568688506126477</v>
      </c>
      <c r="AD556" s="519">
        <v>2.6585827632712835</v>
      </c>
    </row>
    <row r="557" spans="2:30" x14ac:dyDescent="0.3">
      <c r="B557" s="310"/>
      <c r="C557" s="310"/>
      <c r="D557" s="310"/>
      <c r="Y557" s="518"/>
      <c r="Z557" s="519">
        <v>10.662757464989838</v>
      </c>
      <c r="AA557" s="519">
        <v>15.814651720349881</v>
      </c>
      <c r="AB557" s="519">
        <v>4.3564816410588634</v>
      </c>
      <c r="AC557" s="519">
        <v>1.5201067975077791</v>
      </c>
      <c r="AD557" s="519">
        <v>3.1510385252784254</v>
      </c>
    </row>
    <row r="558" spans="2:30" x14ac:dyDescent="0.3">
      <c r="B558" s="310"/>
      <c r="C558" s="310"/>
      <c r="D558" s="310"/>
      <c r="Y558" s="518"/>
      <c r="Z558" s="519">
        <v>17.591637410135153</v>
      </c>
      <c r="AA558" s="519">
        <v>14.562965494978828</v>
      </c>
      <c r="AB558" s="519">
        <v>4.3564816410588634</v>
      </c>
      <c r="AC558" s="519">
        <v>3.25540059772365</v>
      </c>
      <c r="AD558" s="519">
        <v>2.7348645592130572</v>
      </c>
    </row>
    <row r="559" spans="2:30" x14ac:dyDescent="0.3">
      <c r="B559" s="310"/>
      <c r="C559" s="310"/>
      <c r="D559" s="310"/>
      <c r="Y559" s="518"/>
      <c r="Z559" s="519">
        <v>17.401447157284458</v>
      </c>
      <c r="AA559" s="519">
        <v>13.473489171492124</v>
      </c>
      <c r="AB559" s="519">
        <v>4.3564816410588634</v>
      </c>
      <c r="AC559" s="519">
        <v>0.6174575331642842</v>
      </c>
      <c r="AD559" s="519">
        <v>2.3681062087980354</v>
      </c>
    </row>
    <row r="560" spans="2:30" x14ac:dyDescent="0.3">
      <c r="B560" s="310"/>
      <c r="C560" s="310"/>
      <c r="D560" s="310"/>
      <c r="Y560" s="518"/>
      <c r="Z560" s="519">
        <v>15.149873364957788</v>
      </c>
      <c r="AA560" s="519">
        <v>12.671121474841311</v>
      </c>
      <c r="AB560" s="519">
        <v>4.3564816410588634</v>
      </c>
      <c r="AC560" s="519">
        <v>5.0037689171835069</v>
      </c>
      <c r="AD560" s="519">
        <v>1.9656616053578924</v>
      </c>
    </row>
    <row r="561" spans="2:30" x14ac:dyDescent="0.3">
      <c r="B561" s="310"/>
      <c r="C561" s="310"/>
      <c r="D561" s="310"/>
      <c r="Y561" s="518"/>
      <c r="Z561" s="519">
        <v>6.5831007714612619</v>
      </c>
      <c r="AA561" s="519">
        <v>12.18355655131983</v>
      </c>
      <c r="AB561" s="519">
        <v>4.3564816410588634</v>
      </c>
      <c r="AC561" s="519">
        <v>-9.2916928189197279E-3</v>
      </c>
      <c r="AD561" s="519">
        <v>1.288412380196265</v>
      </c>
    </row>
    <row r="562" spans="2:30" x14ac:dyDescent="0.3">
      <c r="B562" s="310"/>
      <c r="C562" s="310"/>
      <c r="D562" s="310"/>
      <c r="Y562" s="518"/>
      <c r="Z562" s="519">
        <v>6.9291392816605502</v>
      </c>
      <c r="AA562" s="519">
        <v>10.836388888441068</v>
      </c>
      <c r="AB562" s="519">
        <v>4.3564816410588634</v>
      </c>
      <c r="AC562" s="519">
        <v>-0.56756754178670121</v>
      </c>
      <c r="AD562" s="519">
        <v>7.9835459007796317E-2</v>
      </c>
    </row>
    <row r="563" spans="2:30" x14ac:dyDescent="0.3">
      <c r="B563" s="310"/>
      <c r="C563" s="310"/>
      <c r="D563" s="310"/>
      <c r="Y563" s="518"/>
      <c r="Z563" s="519">
        <v>14.379894873400115</v>
      </c>
      <c r="AA563" s="519">
        <v>10.252566972003162</v>
      </c>
      <c r="AB563" s="519">
        <v>4.3564816410588634</v>
      </c>
      <c r="AC563" s="519">
        <v>3.939756626531647</v>
      </c>
      <c r="AD563" s="519">
        <v>-0.64076036378990053</v>
      </c>
    </row>
    <row r="564" spans="2:30" x14ac:dyDescent="0.3">
      <c r="B564" s="310"/>
      <c r="C564" s="310"/>
      <c r="D564" s="310"/>
      <c r="Y564" s="518"/>
      <c r="Z564" s="519">
        <v>7.249803000339484</v>
      </c>
      <c r="AA564" s="519">
        <v>9.1975316413330059</v>
      </c>
      <c r="AB564" s="519">
        <v>4.3564816410588634</v>
      </c>
      <c r="AC564" s="519">
        <v>-3.2206377786236118</v>
      </c>
      <c r="AD564" s="519">
        <v>-1.556228197105747</v>
      </c>
    </row>
    <row r="565" spans="2:30" x14ac:dyDescent="0.3">
      <c r="B565" s="310"/>
      <c r="C565" s="310"/>
      <c r="D565" s="310"/>
      <c r="Y565" s="518"/>
      <c r="Z565" s="519">
        <v>8.1614637699838113</v>
      </c>
      <c r="AA565" s="519">
        <v>8.7088334062228068</v>
      </c>
      <c r="AB565" s="519">
        <v>4.3564816410588634</v>
      </c>
      <c r="AC565" s="519">
        <v>-5.2046378505956312</v>
      </c>
      <c r="AD565" s="519">
        <v>-1.9565472805567847</v>
      </c>
    </row>
    <row r="566" spans="2:30" x14ac:dyDescent="0.3">
      <c r="B566" s="310"/>
      <c r="C566" s="310"/>
      <c r="D566" s="310"/>
      <c r="Y566" s="518"/>
      <c r="Z566" s="519">
        <v>13.31469374221912</v>
      </c>
      <c r="AA566" s="519">
        <v>8.4330563443263546</v>
      </c>
      <c r="AB566" s="519">
        <v>4.3564816410588634</v>
      </c>
      <c r="AC566" s="519">
        <v>-4.4267132264195936</v>
      </c>
      <c r="AD566" s="519">
        <v>-1.9813726854425917</v>
      </c>
    </row>
    <row r="567" spans="2:30" x14ac:dyDescent="0.3">
      <c r="B567" s="310"/>
      <c r="C567" s="310"/>
      <c r="D567" s="310"/>
      <c r="Y567" s="518"/>
      <c r="Z567" s="519">
        <v>7.7646260502667035</v>
      </c>
      <c r="AA567" s="519">
        <v>8.1427579368498773</v>
      </c>
      <c r="AB567" s="519">
        <v>4.3564816410588634</v>
      </c>
      <c r="AC567" s="519">
        <v>-1.4045059160274178</v>
      </c>
      <c r="AD567" s="519">
        <v>-2.0929114401903104</v>
      </c>
    </row>
    <row r="568" spans="2:30" x14ac:dyDescent="0.3">
      <c r="B568" s="310"/>
      <c r="C568" s="310"/>
      <c r="D568" s="310"/>
      <c r="Y568" s="518"/>
      <c r="Z568" s="519">
        <v>3.162213125689866</v>
      </c>
      <c r="AA568" s="519">
        <v>7.0044985346454993</v>
      </c>
      <c r="AB568" s="519">
        <v>4.3564816410588634</v>
      </c>
      <c r="AC568" s="519">
        <v>-2.8115252769761838</v>
      </c>
      <c r="AD568" s="519">
        <v>-2.2006201189291983</v>
      </c>
    </row>
    <row r="569" spans="2:30" x14ac:dyDescent="0.3">
      <c r="B569" s="310"/>
      <c r="C569" s="310"/>
      <c r="D569" s="310"/>
      <c r="Y569" s="518"/>
      <c r="Z569" s="519">
        <v>4.9986998483853737</v>
      </c>
      <c r="AA569" s="519">
        <v>5.1933120363407923</v>
      </c>
      <c r="AB569" s="519">
        <v>4.3564816410588634</v>
      </c>
      <c r="AC569" s="519">
        <v>-0.74134537598735051</v>
      </c>
      <c r="AD569" s="519">
        <v>-3.3982257874878719</v>
      </c>
    </row>
    <row r="570" spans="2:30" x14ac:dyDescent="0.3">
      <c r="B570" s="310"/>
      <c r="C570" s="310"/>
      <c r="D570" s="310"/>
      <c r="Y570" s="518"/>
      <c r="Z570" s="519">
        <v>12.347806021064788</v>
      </c>
      <c r="AA570" s="519">
        <v>4.4793951878119893</v>
      </c>
      <c r="AB570" s="519">
        <v>4.3564816410588634</v>
      </c>
      <c r="AC570" s="519">
        <v>3.1589853432976156</v>
      </c>
      <c r="AD570" s="519">
        <v>-3.4451007663770485</v>
      </c>
    </row>
    <row r="571" spans="2:30" x14ac:dyDescent="0.3">
      <c r="B571" s="310"/>
      <c r="C571" s="310"/>
      <c r="D571" s="310"/>
      <c r="Y571" s="518"/>
      <c r="Z571" s="519">
        <v>-0.71801281509116177</v>
      </c>
      <c r="AA571" s="519">
        <v>4.1795026927942356</v>
      </c>
      <c r="AB571" s="519">
        <v>4.3564816410588634</v>
      </c>
      <c r="AC571" s="519">
        <v>-3.9745985297958271</v>
      </c>
      <c r="AD571" s="519">
        <v>-3.5853593280767848</v>
      </c>
    </row>
    <row r="572" spans="2:30" x14ac:dyDescent="0.3">
      <c r="B572" s="310"/>
      <c r="C572" s="310"/>
      <c r="D572" s="310"/>
      <c r="Y572" s="518"/>
      <c r="Z572" s="519">
        <v>-4.5168417181491369</v>
      </c>
      <c r="AA572" s="519">
        <v>4.2697532486854444</v>
      </c>
      <c r="AB572" s="519">
        <v>4.3564816410588634</v>
      </c>
      <c r="AC572" s="519">
        <v>-13.587877530506347</v>
      </c>
      <c r="AD572" s="519">
        <v>-3.2454813536346125</v>
      </c>
    </row>
    <row r="573" spans="2:30" x14ac:dyDescent="0.3">
      <c r="B573" s="310"/>
      <c r="C573" s="310"/>
      <c r="D573" s="310"/>
      <c r="Y573" s="518"/>
      <c r="Z573" s="519">
        <v>8.3172758025174929</v>
      </c>
      <c r="AA573" s="519">
        <v>4.2637237762435181</v>
      </c>
      <c r="AB573" s="519">
        <v>4.3564816410588634</v>
      </c>
      <c r="AC573" s="519">
        <v>-4.7548380786438287</v>
      </c>
      <c r="AD573" s="519">
        <v>-3.07257138816458</v>
      </c>
    </row>
    <row r="574" spans="2:30" x14ac:dyDescent="0.3">
      <c r="B574" s="310"/>
      <c r="C574" s="310"/>
      <c r="D574" s="310"/>
      <c r="Y574" s="518"/>
      <c r="Z574" s="519">
        <v>5.6653785851424239</v>
      </c>
      <c r="AA574" s="519">
        <v>3.1378578446580434</v>
      </c>
      <c r="AB574" s="519">
        <v>4.3564816410588634</v>
      </c>
      <c r="AC574" s="519">
        <v>-2.3863158479255731</v>
      </c>
      <c r="AD574" s="519">
        <v>-3.5859920374469647</v>
      </c>
    </row>
    <row r="575" spans="2:30" x14ac:dyDescent="0.3">
      <c r="B575" s="310"/>
      <c r="C575" s="310"/>
      <c r="D575" s="310"/>
      <c r="Y575" s="518"/>
      <c r="Z575" s="519">
        <v>3.7939670169283257</v>
      </c>
      <c r="AA575" s="519">
        <v>3.4557516088204245</v>
      </c>
      <c r="AB575" s="519">
        <v>4.3564816410588634</v>
      </c>
      <c r="AC575" s="519">
        <v>-0.43237945588097659</v>
      </c>
      <c r="AD575" s="519">
        <v>-3.7167537124366237</v>
      </c>
    </row>
    <row r="576" spans="2:30" x14ac:dyDescent="0.3">
      <c r="B576" s="310"/>
      <c r="C576" s="310"/>
      <c r="D576" s="310"/>
      <c r="Y576" s="518"/>
      <c r="Z576" s="519">
        <v>4.9564935412918958</v>
      </c>
      <c r="AA576" s="519">
        <v>4.2439171258484363</v>
      </c>
      <c r="AB576" s="519">
        <v>4.3564816410588634</v>
      </c>
      <c r="AC576" s="519">
        <v>0.46902438230287657</v>
      </c>
      <c r="AD576" s="519">
        <v>-2.9428645432894007</v>
      </c>
    </row>
    <row r="577" spans="2:30" x14ac:dyDescent="0.3">
      <c r="B577" s="310"/>
      <c r="C577" s="310"/>
      <c r="D577" s="310"/>
      <c r="Y577" s="518"/>
      <c r="Z577" s="519">
        <v>4.4667444999664614</v>
      </c>
      <c r="AA577" s="519">
        <v>4.1619803324222628</v>
      </c>
      <c r="AB577" s="519">
        <v>4.3564816410588634</v>
      </c>
      <c r="AC577" s="519">
        <v>-0.43495920167907798</v>
      </c>
      <c r="AD577" s="519">
        <v>-3.1667112371161221</v>
      </c>
    </row>
    <row r="578" spans="2:30" x14ac:dyDescent="0.3">
      <c r="B578" s="310"/>
      <c r="C578" s="310"/>
      <c r="D578" s="310"/>
      <c r="Y578" s="518"/>
      <c r="Z578" s="519">
        <v>1.5072435340455099</v>
      </c>
      <c r="AA578" s="519">
        <v>4.0276966231445597</v>
      </c>
      <c r="AB578" s="519">
        <v>4.3564816410588634</v>
      </c>
      <c r="AC578" s="519">
        <v>-4.8899302547234385</v>
      </c>
      <c r="AD578" s="519">
        <v>-2.6756553602848987</v>
      </c>
    </row>
    <row r="579" spans="2:30" x14ac:dyDescent="0.3">
      <c r="B579" s="310"/>
      <c r="C579" s="310"/>
      <c r="D579" s="310"/>
      <c r="Y579" s="518"/>
      <c r="Z579" s="519">
        <v>1.0003169010469453</v>
      </c>
      <c r="AA579" s="519">
        <v>4.3745606273832216</v>
      </c>
      <c r="AB579" s="519">
        <v>4.3564816410588634</v>
      </c>
      <c r="AC579" s="519">
        <v>-8.1706533464757882</v>
      </c>
      <c r="AD579" s="519">
        <v>-2.6559291951044424</v>
      </c>
    </row>
    <row r="580" spans="2:30" x14ac:dyDescent="0.3">
      <c r="B580" s="310"/>
      <c r="C580" s="310"/>
      <c r="D580" s="310"/>
      <c r="Y580" s="518"/>
      <c r="Z580" s="519">
        <v>7.7437182485342779</v>
      </c>
      <c r="AA580" s="519">
        <v>4.3359350466081255</v>
      </c>
      <c r="AB580" s="519">
        <v>4.3564816410588634</v>
      </c>
      <c r="AC580" s="519">
        <v>-6.3217649354308776</v>
      </c>
      <c r="AD580" s="519">
        <v>-2.7828152407998101</v>
      </c>
    </row>
    <row r="581" spans="2:30" x14ac:dyDescent="0.3">
      <c r="B581" s="310"/>
      <c r="C581" s="310"/>
      <c r="D581" s="310"/>
      <c r="Y581" s="518"/>
      <c r="Z581" s="519">
        <v>4.725392620198507</v>
      </c>
      <c r="AA581" s="519">
        <v>4.2680156771780009</v>
      </c>
      <c r="AB581" s="519">
        <v>4.3564816410588634</v>
      </c>
      <c r="AC581" s="519">
        <v>1.0510752898929923</v>
      </c>
      <c r="AD581" s="519">
        <v>-2.7114050880329494</v>
      </c>
    </row>
    <row r="582" spans="2:30" x14ac:dyDescent="0.3">
      <c r="B582" s="310"/>
      <c r="C582" s="310"/>
      <c r="D582" s="310"/>
      <c r="Y582" s="518"/>
      <c r="Z582" s="519">
        <v>6.2220150465989521</v>
      </c>
      <c r="AA582" s="519">
        <v>4.8501157258968153</v>
      </c>
      <c r="AB582" s="519">
        <v>4.3564816410588634</v>
      </c>
      <c r="AC582" s="519">
        <v>-0.29429629961778403</v>
      </c>
      <c r="AD582" s="519">
        <v>-2.0212506733229838</v>
      </c>
    </row>
    <row r="583" spans="2:30" x14ac:dyDescent="0.3">
      <c r="B583" s="310"/>
      <c r="C583" s="310"/>
      <c r="D583" s="310"/>
      <c r="Y583" s="518"/>
      <c r="Z583" s="519">
        <v>4.6861144758662236</v>
      </c>
      <c r="AA583" s="519">
        <v>6.2951623482340224</v>
      </c>
      <c r="AB583" s="519">
        <v>4.3564816410588634</v>
      </c>
      <c r="AC583" s="519">
        <v>-0.41917793756469734</v>
      </c>
      <c r="AD583" s="519">
        <v>-0.34118731882872616</v>
      </c>
    </row>
    <row r="584" spans="2:30" x14ac:dyDescent="0.3">
      <c r="B584" s="310"/>
      <c r="C584" s="310"/>
      <c r="D584" s="310"/>
      <c r="Y584" s="518"/>
      <c r="Z584" s="519">
        <v>3.9913089139555913</v>
      </c>
      <c r="AA584" s="519">
        <v>6.1889829595872659</v>
      </c>
      <c r="AB584" s="519">
        <v>4.3564816410588634</v>
      </c>
      <c r="AC584" s="519">
        <v>6.4911867688948632E-2</v>
      </c>
      <c r="AD584" s="519">
        <v>0.18684981795418107</v>
      </c>
    </row>
    <row r="585" spans="2:30" x14ac:dyDescent="0.3">
      <c r="B585" s="310"/>
      <c r="C585" s="310"/>
      <c r="D585" s="310"/>
      <c r="Y585" s="518"/>
      <c r="Z585" s="519">
        <v>5.5819438750772097</v>
      </c>
      <c r="AA585" s="519">
        <v>6.0903390917347142</v>
      </c>
      <c r="AB585" s="519">
        <v>4.3564816410588634</v>
      </c>
      <c r="AC585" s="519">
        <v>-5.8849351753679002E-2</v>
      </c>
      <c r="AD585" s="519">
        <v>-0.21996379533161051</v>
      </c>
    </row>
    <row r="586" spans="2:30" x14ac:dyDescent="0.3">
      <c r="B586" s="310"/>
      <c r="C586" s="310"/>
      <c r="D586" s="310"/>
      <c r="Y586" s="518">
        <v>44409</v>
      </c>
      <c r="Z586" s="519">
        <v>11.115643257407399</v>
      </c>
      <c r="AA586" s="519">
        <v>5.9266981646519596</v>
      </c>
      <c r="AB586" s="519">
        <v>4.3564816410588634</v>
      </c>
      <c r="AC586" s="519">
        <v>3.589790134984014</v>
      </c>
      <c r="AD586" s="519">
        <v>-0.35141003599006282</v>
      </c>
    </row>
    <row r="587" spans="2:30" x14ac:dyDescent="0.3">
      <c r="B587" s="310"/>
      <c r="C587" s="310"/>
      <c r="D587" s="310"/>
      <c r="Y587" s="518"/>
      <c r="Z587" s="519">
        <v>7.0004625280069748</v>
      </c>
      <c r="AA587" s="519">
        <v>6.331826802555903</v>
      </c>
      <c r="AB587" s="519">
        <v>4.3564816410588634</v>
      </c>
      <c r="AC587" s="519">
        <v>-2.6255049779505271</v>
      </c>
      <c r="AD587" s="519">
        <v>-0.22022986566707306</v>
      </c>
    </row>
    <row r="588" spans="2:30" x14ac:dyDescent="0.3">
      <c r="B588" s="310"/>
      <c r="C588" s="310"/>
      <c r="D588" s="310"/>
      <c r="Y588" s="518"/>
      <c r="Z588" s="519">
        <v>4.0348855452306509</v>
      </c>
      <c r="AA588" s="519">
        <v>6.5580801334147756</v>
      </c>
      <c r="AB588" s="519">
        <v>4.3564816410588634</v>
      </c>
      <c r="AC588" s="519">
        <v>-1.7966200031075488</v>
      </c>
      <c r="AD588" s="519">
        <v>8.5143156121278346E-2</v>
      </c>
    </row>
    <row r="589" spans="2:30" x14ac:dyDescent="0.3">
      <c r="B589" s="310"/>
      <c r="C589" s="310"/>
      <c r="D589" s="310"/>
      <c r="Y589" s="518"/>
      <c r="Z589" s="519">
        <v>5.076528557019663</v>
      </c>
      <c r="AA589" s="519">
        <v>6.7005665799358543</v>
      </c>
      <c r="AB589" s="519">
        <v>4.3564816410588634</v>
      </c>
      <c r="AC589" s="519">
        <v>-1.2144199842269501</v>
      </c>
      <c r="AD589" s="519">
        <v>0.6063867915002602</v>
      </c>
    </row>
    <row r="590" spans="2:30" x14ac:dyDescent="0.3">
      <c r="B590" s="310"/>
      <c r="C590" s="310"/>
      <c r="D590" s="310"/>
      <c r="Y590" s="518"/>
      <c r="Z590" s="519">
        <v>7.5220149411938353</v>
      </c>
      <c r="AA590" s="519">
        <v>5.9532336336232907</v>
      </c>
      <c r="AB590" s="519">
        <v>4.3564816410588634</v>
      </c>
      <c r="AC590" s="519">
        <v>0.49908325469623094</v>
      </c>
      <c r="AD590" s="519">
        <v>0.43579082906804395</v>
      </c>
    </row>
    <row r="591" spans="2:30" x14ac:dyDescent="0.3">
      <c r="B591" s="310"/>
      <c r="C591" s="310"/>
      <c r="D591" s="310"/>
      <c r="Y591" s="518"/>
      <c r="Z591" s="519">
        <v>5.5750822299676992</v>
      </c>
      <c r="AA591" s="519">
        <v>6.8759885059387766</v>
      </c>
      <c r="AB591" s="519">
        <v>4.3564816410588634</v>
      </c>
      <c r="AC591" s="519">
        <v>2.2025230202074084</v>
      </c>
      <c r="AD591" s="519">
        <v>1.8487913272207541</v>
      </c>
    </row>
    <row r="592" spans="2:30" x14ac:dyDescent="0.3">
      <c r="B592" s="310"/>
      <c r="C592" s="310"/>
      <c r="D592" s="310"/>
      <c r="Y592" s="518"/>
      <c r="Z592" s="519">
        <v>6.5793490007247648</v>
      </c>
      <c r="AA592" s="519">
        <v>7.1894203486710255</v>
      </c>
      <c r="AB592" s="519">
        <v>4.3564816410588634</v>
      </c>
      <c r="AC592" s="519">
        <v>3.5898560958991936</v>
      </c>
      <c r="AD592" s="519">
        <v>2.4640023229732457</v>
      </c>
    </row>
    <row r="593" spans="2:30" x14ac:dyDescent="0.3">
      <c r="B593" s="310"/>
      <c r="C593" s="310"/>
      <c r="D593" s="310"/>
      <c r="Y593" s="518"/>
      <c r="Z593" s="519">
        <v>5.8843126332194533</v>
      </c>
      <c r="AA593" s="519">
        <v>7.3505574726178464</v>
      </c>
      <c r="AB593" s="519">
        <v>4.3564816410588634</v>
      </c>
      <c r="AC593" s="519">
        <v>2.3956183979585006</v>
      </c>
      <c r="AD593" s="519">
        <v>2.6616649001798782</v>
      </c>
    </row>
    <row r="594" spans="2:30" x14ac:dyDescent="0.3">
      <c r="B594" s="310"/>
      <c r="C594" s="310"/>
      <c r="D594" s="310"/>
      <c r="Y594" s="518"/>
      <c r="Z594" s="519">
        <v>13.459746634215367</v>
      </c>
      <c r="AA594" s="519">
        <v>7.0277639489597634</v>
      </c>
      <c r="AB594" s="519">
        <v>4.3564816410588634</v>
      </c>
      <c r="AC594" s="519">
        <v>7.2654985091184443</v>
      </c>
      <c r="AD594" s="519">
        <v>2.2318874241289341</v>
      </c>
    </row>
    <row r="595" spans="2:30" x14ac:dyDescent="0.3">
      <c r="B595" s="310"/>
      <c r="C595" s="310"/>
      <c r="D595" s="310"/>
      <c r="Y595" s="518"/>
      <c r="Z595" s="519">
        <v>6.2289084443563949</v>
      </c>
      <c r="AA595" s="519">
        <v>6.9776613417818467</v>
      </c>
      <c r="AB595" s="519">
        <v>4.3564816410588634</v>
      </c>
      <c r="AC595" s="519">
        <v>2.5098569671598909</v>
      </c>
      <c r="AD595" s="519">
        <v>2.1933138206120129</v>
      </c>
    </row>
    <row r="596" spans="2:30" x14ac:dyDescent="0.3">
      <c r="B596" s="310"/>
      <c r="C596" s="310"/>
      <c r="D596" s="310"/>
      <c r="Y596" s="518"/>
      <c r="Z596" s="519">
        <v>6.2044884246474252</v>
      </c>
      <c r="AA596" s="519">
        <v>7.4263998110916489</v>
      </c>
      <c r="AB596" s="519">
        <v>4.3564816410588634</v>
      </c>
      <c r="AC596" s="519">
        <v>0.16921805621947783</v>
      </c>
      <c r="AD596" s="519">
        <v>2.2814278425211802</v>
      </c>
    </row>
    <row r="597" spans="2:30" x14ac:dyDescent="0.3">
      <c r="B597" s="310"/>
      <c r="C597" s="310"/>
      <c r="D597" s="310"/>
      <c r="Y597" s="518"/>
      <c r="Z597" s="519">
        <v>5.2624602755872365</v>
      </c>
      <c r="AA597" s="519">
        <v>8.3956295256025921</v>
      </c>
      <c r="AB597" s="519">
        <v>4.3564816410588634</v>
      </c>
      <c r="AC597" s="519">
        <v>-2.5093590776603776</v>
      </c>
      <c r="AD597" s="519">
        <v>2.6795865966618919</v>
      </c>
    </row>
    <row r="598" spans="2:30" x14ac:dyDescent="0.3">
      <c r="B598" s="310"/>
      <c r="C598" s="310"/>
      <c r="D598" s="310"/>
      <c r="Y598" s="518"/>
      <c r="Z598" s="519">
        <v>5.2243639797222921</v>
      </c>
      <c r="AA598" s="519">
        <v>7.0760098145721342</v>
      </c>
      <c r="AB598" s="519">
        <v>4.3564816410588634</v>
      </c>
      <c r="AC598" s="519">
        <v>1.9325077955889611</v>
      </c>
      <c r="AD598" s="519">
        <v>2.3910179415266737</v>
      </c>
    </row>
    <row r="599" spans="2:30" x14ac:dyDescent="0.3">
      <c r="B599" s="310"/>
      <c r="C599" s="310"/>
      <c r="D599" s="310"/>
      <c r="Y599" s="518"/>
      <c r="Z599" s="519">
        <v>9.7205182858933696</v>
      </c>
      <c r="AA599" s="519">
        <v>6.8502494459171226</v>
      </c>
      <c r="AB599" s="519">
        <v>4.3564816410588634</v>
      </c>
      <c r="AC599" s="519">
        <v>4.2066542492633658</v>
      </c>
      <c r="AD599" s="519">
        <v>2.7004804701506737</v>
      </c>
    </row>
    <row r="600" spans="2:30" x14ac:dyDescent="0.3">
      <c r="B600" s="310"/>
      <c r="C600" s="310"/>
      <c r="D600" s="310"/>
      <c r="Y600" s="518"/>
      <c r="Z600" s="519">
        <v>12.668920634796052</v>
      </c>
      <c r="AA600" s="519">
        <v>6.77203801161893</v>
      </c>
      <c r="AB600" s="519">
        <v>4.3564816410588634</v>
      </c>
      <c r="AC600" s="519">
        <v>5.182729676943481</v>
      </c>
      <c r="AD600" s="519">
        <v>2.8388088440603787</v>
      </c>
    </row>
    <row r="601" spans="2:30" x14ac:dyDescent="0.3">
      <c r="B601" s="310"/>
      <c r="C601" s="310"/>
      <c r="D601" s="310"/>
      <c r="Y601" s="518"/>
      <c r="Z601" s="519">
        <v>4.2224086570021715</v>
      </c>
      <c r="AA601" s="519">
        <v>7.1865876191018128</v>
      </c>
      <c r="AB601" s="519">
        <v>4.3564816410588634</v>
      </c>
      <c r="AC601" s="519">
        <v>5.2455179231719171</v>
      </c>
      <c r="AD601" s="519">
        <v>3.211420046910535</v>
      </c>
    </row>
    <row r="602" spans="2:30" x14ac:dyDescent="0.3">
      <c r="B602" s="310"/>
      <c r="C602" s="310"/>
      <c r="D602" s="310"/>
      <c r="Y602" s="518"/>
      <c r="Z602" s="519">
        <v>4.6485858637713058</v>
      </c>
      <c r="AA602" s="519">
        <v>7.1052580706792758</v>
      </c>
      <c r="AB602" s="519">
        <v>4.3564816410588634</v>
      </c>
      <c r="AC602" s="519">
        <v>4.6760946675278916</v>
      </c>
      <c r="AD602" s="519">
        <v>2.6666404966862456</v>
      </c>
    </row>
    <row r="603" spans="2:30" x14ac:dyDescent="0.3">
      <c r="B603" s="310"/>
      <c r="C603" s="310"/>
      <c r="D603" s="310"/>
      <c r="Y603" s="518"/>
      <c r="Z603" s="519">
        <v>5.6570083845600845</v>
      </c>
      <c r="AA603" s="519">
        <v>7.4650179585081116</v>
      </c>
      <c r="AB603" s="519">
        <v>4.3564816410588634</v>
      </c>
      <c r="AC603" s="519">
        <v>1.1375166735874132</v>
      </c>
      <c r="AD603" s="519">
        <v>2.8481843887690013</v>
      </c>
    </row>
    <row r="604" spans="2:30" x14ac:dyDescent="0.3">
      <c r="B604" s="310"/>
      <c r="C604" s="310"/>
      <c r="D604" s="310"/>
      <c r="Y604" s="518"/>
      <c r="Z604" s="519">
        <v>8.1643075279674093</v>
      </c>
      <c r="AA604" s="519">
        <v>6.9778088850223901</v>
      </c>
      <c r="AB604" s="519">
        <v>4.3564816410588634</v>
      </c>
      <c r="AC604" s="519">
        <v>9.891934229071353E-2</v>
      </c>
      <c r="AD604" s="519">
        <v>2.4299147704762896</v>
      </c>
    </row>
    <row r="605" spans="2:30" x14ac:dyDescent="0.3">
      <c r="B605" s="310"/>
      <c r="C605" s="310"/>
      <c r="D605" s="310"/>
      <c r="Y605" s="518"/>
      <c r="Z605" s="519">
        <v>4.6550571407645434</v>
      </c>
      <c r="AA605" s="519">
        <v>7.245434014562508</v>
      </c>
      <c r="AB605" s="519">
        <v>4.3564816410588634</v>
      </c>
      <c r="AC605" s="519">
        <v>-1.8809490559810627</v>
      </c>
      <c r="AD605" s="519">
        <v>1.8307586051977194</v>
      </c>
    </row>
    <row r="606" spans="2:30" x14ac:dyDescent="0.3">
      <c r="B606" s="310"/>
      <c r="C606" s="310"/>
      <c r="D606" s="310"/>
      <c r="Y606" s="518"/>
      <c r="Z606" s="519">
        <v>12.238837500695222</v>
      </c>
      <c r="AA606" s="519">
        <v>7.2325225826167863</v>
      </c>
      <c r="AB606" s="519">
        <v>4.3564816410588634</v>
      </c>
      <c r="AC606" s="519">
        <v>5.4774614938426538</v>
      </c>
      <c r="AD606" s="519">
        <v>1.0336107937287835</v>
      </c>
    </row>
    <row r="607" spans="2:30" x14ac:dyDescent="0.3">
      <c r="B607" s="310"/>
      <c r="C607" s="310"/>
      <c r="D607" s="310"/>
      <c r="Y607" s="518"/>
      <c r="Z607" s="519">
        <v>9.2584571203959847</v>
      </c>
      <c r="AA607" s="519">
        <v>7.1712095492287009</v>
      </c>
      <c r="AB607" s="519">
        <v>4.3564816410588634</v>
      </c>
      <c r="AC607" s="519">
        <v>2.2548423488944991</v>
      </c>
      <c r="AD607" s="519">
        <v>1.0192251373324572</v>
      </c>
    </row>
    <row r="608" spans="2:30" x14ac:dyDescent="0.3">
      <c r="B608" s="310"/>
      <c r="C608" s="310"/>
      <c r="D608" s="310"/>
      <c r="Y608" s="518"/>
      <c r="Z608" s="519">
        <v>6.0957845637830044</v>
      </c>
      <c r="AA608" s="519">
        <v>6.1735058419983373</v>
      </c>
      <c r="AB608" s="519">
        <v>4.3564816410588634</v>
      </c>
      <c r="AC608" s="519">
        <v>1.0514247662219276</v>
      </c>
      <c r="AD608" s="519">
        <v>0.85328381748141169</v>
      </c>
    </row>
    <row r="609" spans="2:30" x14ac:dyDescent="0.3">
      <c r="B609" s="310"/>
      <c r="C609" s="310"/>
      <c r="D609" s="310"/>
      <c r="Y609" s="518"/>
      <c r="Z609" s="519">
        <v>4.5582058401512509</v>
      </c>
      <c r="AA609" s="519">
        <v>5.7670779158896206</v>
      </c>
      <c r="AB609" s="519">
        <v>4.3564816410588634</v>
      </c>
      <c r="AC609" s="519">
        <v>-0.90394001275465996</v>
      </c>
      <c r="AD609" s="519">
        <v>1.1841031627891669</v>
      </c>
    </row>
    <row r="610" spans="2:30" x14ac:dyDescent="0.3">
      <c r="B610" s="310"/>
      <c r="C610" s="310"/>
      <c r="D610" s="310"/>
      <c r="Y610" s="518"/>
      <c r="Z610" s="519">
        <v>5.2278171508434843</v>
      </c>
      <c r="AA610" s="519">
        <v>4.6262117432680645</v>
      </c>
      <c r="AB610" s="519">
        <v>4.3564816410588634</v>
      </c>
      <c r="AC610" s="519">
        <v>1.0368170788131295</v>
      </c>
      <c r="AD610" s="519">
        <v>0.69937392096399065</v>
      </c>
    </row>
    <row r="611" spans="2:30" x14ac:dyDescent="0.3">
      <c r="B611" s="310"/>
      <c r="C611" s="310"/>
      <c r="D611" s="310"/>
      <c r="Y611" s="518"/>
      <c r="Z611" s="519">
        <v>1.1803815773548689</v>
      </c>
      <c r="AA611" s="519">
        <v>3.9354941296855501</v>
      </c>
      <c r="AB611" s="519">
        <v>4.3564816410588634</v>
      </c>
      <c r="AC611" s="519">
        <v>-1.0626698966666055</v>
      </c>
      <c r="AD611" s="519">
        <v>0.62030391504779103</v>
      </c>
    </row>
    <row r="612" spans="2:30" x14ac:dyDescent="0.3">
      <c r="B612" s="310"/>
      <c r="C612" s="310"/>
      <c r="D612" s="310"/>
      <c r="Y612" s="518"/>
      <c r="Z612" s="519">
        <v>1.8100616580035176</v>
      </c>
      <c r="AA612" s="519">
        <v>3.9189319763591408</v>
      </c>
      <c r="AB612" s="519">
        <v>4.3564816410588634</v>
      </c>
      <c r="AC612" s="519">
        <v>0.43478636117322367</v>
      </c>
      <c r="AD612" s="519">
        <v>0.73770570887279108</v>
      </c>
    </row>
    <row r="613" spans="2:30" x14ac:dyDescent="0.3">
      <c r="B613" s="310"/>
      <c r="C613" s="310"/>
      <c r="D613" s="310"/>
      <c r="Y613" s="518"/>
      <c r="Z613" s="519">
        <v>4.2527742923443386</v>
      </c>
      <c r="AA613" s="519">
        <v>4.0508025182601974</v>
      </c>
      <c r="AB613" s="519">
        <v>4.3564816410588634</v>
      </c>
      <c r="AC613" s="519">
        <v>2.08435680106642</v>
      </c>
      <c r="AD613" s="519">
        <v>1.1144128957825643</v>
      </c>
    </row>
    <row r="614" spans="2:30" x14ac:dyDescent="0.3">
      <c r="B614" s="310"/>
      <c r="C614" s="310"/>
      <c r="D614" s="310"/>
      <c r="Y614" s="518"/>
      <c r="Z614" s="519">
        <v>4.4234338253183845</v>
      </c>
      <c r="AA614" s="519">
        <v>3.9600792963592424</v>
      </c>
      <c r="AB614" s="519">
        <v>4.3564816410588634</v>
      </c>
      <c r="AC614" s="519">
        <v>1.7013523074811019</v>
      </c>
      <c r="AD614" s="519">
        <v>1.0837256166216309</v>
      </c>
    </row>
    <row r="615" spans="2:30" x14ac:dyDescent="0.3">
      <c r="B615" s="310"/>
      <c r="C615" s="310"/>
      <c r="D615" s="310"/>
      <c r="Y615" s="518"/>
      <c r="Z615" s="519">
        <v>5.9798494904981441</v>
      </c>
      <c r="AA615" s="519">
        <v>4.4745975327765217</v>
      </c>
      <c r="AB615" s="519">
        <v>4.3564816410588634</v>
      </c>
      <c r="AC615" s="519">
        <v>1.8732373229969284</v>
      </c>
      <c r="AD615" s="519">
        <v>0.94358480061032013</v>
      </c>
    </row>
    <row r="616" spans="2:30" x14ac:dyDescent="0.3">
      <c r="B616" s="310"/>
      <c r="C616" s="310"/>
      <c r="D616" s="310"/>
      <c r="Y616" s="518"/>
      <c r="Z616" s="519">
        <v>5.4812996334586463</v>
      </c>
      <c r="AA616" s="519">
        <v>4.6996210555998896</v>
      </c>
      <c r="AB616" s="519">
        <v>4.3564816410588634</v>
      </c>
      <c r="AC616" s="519">
        <v>1.7330102956137523</v>
      </c>
      <c r="AD616" s="519">
        <v>0.8720724011847949</v>
      </c>
    </row>
    <row r="617" spans="2:30" x14ac:dyDescent="0.3">
      <c r="B617" s="310"/>
      <c r="C617" s="310"/>
      <c r="D617" s="310"/>
      <c r="Y617" s="518">
        <v>44440</v>
      </c>
      <c r="Z617" s="519">
        <v>4.5927545975367963</v>
      </c>
      <c r="AA617" s="519">
        <v>4.218965532269201</v>
      </c>
      <c r="AB617" s="519">
        <v>4.3564816410588634</v>
      </c>
      <c r="AC617" s="519">
        <v>0.82200612468659529</v>
      </c>
      <c r="AD617" s="519">
        <v>0.4601221377209766</v>
      </c>
    </row>
    <row r="618" spans="2:30" x14ac:dyDescent="0.3">
      <c r="B618" s="310"/>
      <c r="C618" s="310"/>
      <c r="D618" s="310"/>
      <c r="Y618" s="518"/>
      <c r="Z618" s="519">
        <v>4.7820092322758221</v>
      </c>
      <c r="AA618" s="519">
        <v>4.4764638501289271</v>
      </c>
      <c r="AB618" s="519">
        <v>4.3564816410588634</v>
      </c>
      <c r="AC618" s="519">
        <v>-2.0436556087457802</v>
      </c>
      <c r="AD618" s="519">
        <v>0.40297249184617911</v>
      </c>
    </row>
    <row r="619" spans="2:30" x14ac:dyDescent="0.3">
      <c r="B619" s="310"/>
      <c r="C619" s="310"/>
      <c r="D619" s="310"/>
      <c r="Y619" s="518"/>
      <c r="Z619" s="519">
        <v>3.3852263177670947</v>
      </c>
      <c r="AA619" s="519">
        <v>4.6663601321971706</v>
      </c>
      <c r="AB619" s="519">
        <v>4.3564816410588634</v>
      </c>
      <c r="AC619" s="519">
        <v>-6.5800434805453278E-2</v>
      </c>
      <c r="AD619" s="519">
        <v>0.42211612068843302</v>
      </c>
    </row>
    <row r="620" spans="2:30" x14ac:dyDescent="0.3">
      <c r="B620" s="310"/>
      <c r="C620" s="310"/>
      <c r="D620" s="310"/>
      <c r="Y620" s="518"/>
      <c r="Z620" s="519">
        <v>0.88818562902952114</v>
      </c>
      <c r="AA620" s="519">
        <v>4.4428474790735253</v>
      </c>
      <c r="AB620" s="519">
        <v>4.3564816410588634</v>
      </c>
      <c r="AC620" s="519">
        <v>-0.79929504318030808</v>
      </c>
      <c r="AD620" s="519">
        <v>0.4199349388558663</v>
      </c>
    </row>
    <row r="621" spans="2:30" x14ac:dyDescent="0.3">
      <c r="B621" s="310"/>
      <c r="C621" s="310"/>
      <c r="D621" s="310"/>
      <c r="Y621" s="518"/>
      <c r="Z621" s="519">
        <v>6.2259220503364636</v>
      </c>
      <c r="AA621" s="519">
        <v>4.3534258756031399</v>
      </c>
      <c r="AB621" s="519">
        <v>4.3564816410588634</v>
      </c>
      <c r="AC621" s="519">
        <v>1.3013047863575196</v>
      </c>
      <c r="AD621" s="519">
        <v>0.90227719543512264</v>
      </c>
    </row>
    <row r="622" spans="2:30" x14ac:dyDescent="0.3">
      <c r="B622" s="310"/>
      <c r="C622" s="310"/>
      <c r="D622" s="310"/>
      <c r="Y622" s="518"/>
      <c r="Z622" s="519">
        <v>7.3091234649758468</v>
      </c>
      <c r="AA622" s="519">
        <v>4.4307145145230988</v>
      </c>
      <c r="AB622" s="519">
        <v>4.3564816410588634</v>
      </c>
      <c r="AC622" s="519">
        <v>2.0072427248927056</v>
      </c>
      <c r="AD622" s="519">
        <v>1.6210352404799917</v>
      </c>
    </row>
    <row r="623" spans="2:30" x14ac:dyDescent="0.3">
      <c r="B623" s="310"/>
      <c r="C623" s="310"/>
      <c r="D623" s="310"/>
      <c r="Y623" s="518"/>
      <c r="Z623" s="519">
        <v>3.9167110615931273</v>
      </c>
      <c r="AA623" s="519">
        <v>4.4429053067942306</v>
      </c>
      <c r="AB623" s="519">
        <v>4.3564816410588634</v>
      </c>
      <c r="AC623" s="519">
        <v>1.7177420227857851</v>
      </c>
      <c r="AD623" s="519">
        <v>1.648890996527332</v>
      </c>
    </row>
    <row r="624" spans="2:30" x14ac:dyDescent="0.3">
      <c r="B624" s="310"/>
      <c r="C624" s="310"/>
      <c r="D624" s="310"/>
      <c r="Y624" s="518"/>
      <c r="Z624" s="519">
        <v>3.9668033732441019</v>
      </c>
      <c r="AA624" s="519">
        <v>5.0698896852899624</v>
      </c>
      <c r="AB624" s="519">
        <v>4.3564816410588634</v>
      </c>
      <c r="AC624" s="519">
        <v>4.1984019207413894</v>
      </c>
      <c r="AD624" s="519">
        <v>1.7399749033375602</v>
      </c>
    </row>
    <row r="625" spans="2:30" x14ac:dyDescent="0.3">
      <c r="B625" s="310"/>
      <c r="C625" s="310"/>
      <c r="D625" s="310"/>
      <c r="Y625" s="518"/>
      <c r="Z625" s="519">
        <v>5.3230297047155419</v>
      </c>
      <c r="AA625" s="519">
        <v>5.0416230158987068</v>
      </c>
      <c r="AB625" s="519">
        <v>4.3564816410588634</v>
      </c>
      <c r="AC625" s="519">
        <v>2.9876507065683029</v>
      </c>
      <c r="AD625" s="519">
        <v>1.6012797373731675</v>
      </c>
    </row>
    <row r="626" spans="2:30" x14ac:dyDescent="0.3">
      <c r="B626" s="310"/>
      <c r="C626" s="310"/>
      <c r="D626" s="310"/>
      <c r="Y626" s="518"/>
      <c r="Z626" s="519">
        <v>3.4705618636650142</v>
      </c>
      <c r="AA626" s="519">
        <v>4.554359746740154</v>
      </c>
      <c r="AB626" s="519">
        <v>4.3564816410588634</v>
      </c>
      <c r="AC626" s="519">
        <v>0.1291898575259296</v>
      </c>
      <c r="AD626" s="519">
        <v>0.97861605092758652</v>
      </c>
    </row>
    <row r="627" spans="2:30" x14ac:dyDescent="0.3">
      <c r="B627" s="310"/>
      <c r="C627" s="310"/>
      <c r="D627" s="310"/>
      <c r="Y627" s="518"/>
      <c r="Z627" s="519">
        <v>5.2770762784996403</v>
      </c>
      <c r="AA627" s="519">
        <v>4.4495775443905137</v>
      </c>
      <c r="AB627" s="519">
        <v>4.3564816410588634</v>
      </c>
      <c r="AC627" s="519">
        <v>-0.16170769550871</v>
      </c>
      <c r="AD627" s="519">
        <v>0.42772226701644706</v>
      </c>
    </row>
    <row r="628" spans="2:30" x14ac:dyDescent="0.3">
      <c r="B628" s="310"/>
      <c r="C628" s="310"/>
      <c r="D628" s="310"/>
      <c r="Y628" s="518"/>
      <c r="Z628" s="519">
        <v>6.0280553645976767</v>
      </c>
      <c r="AA628" s="519">
        <v>4.1413950921485254</v>
      </c>
      <c r="AB628" s="519">
        <v>4.3564816410588634</v>
      </c>
      <c r="AC628" s="519">
        <v>0.33043862460677076</v>
      </c>
      <c r="AD628" s="519">
        <v>-1.4246266873968239E-2</v>
      </c>
    </row>
    <row r="629" spans="2:30" x14ac:dyDescent="0.3">
      <c r="B629" s="310"/>
      <c r="C629" s="310"/>
      <c r="D629" s="310"/>
      <c r="Y629" s="518"/>
      <c r="Z629" s="519">
        <v>3.8982805808659737</v>
      </c>
      <c r="AA629" s="519">
        <v>3.7080600278771558</v>
      </c>
      <c r="AB629" s="519">
        <v>4.3564816410588634</v>
      </c>
      <c r="AC629" s="519">
        <v>-2.3514030802263619</v>
      </c>
      <c r="AD629" s="519">
        <v>-0.65956903026976677</v>
      </c>
    </row>
    <row r="630" spans="2:30" x14ac:dyDescent="0.3">
      <c r="B630" s="310"/>
      <c r="C630" s="310"/>
      <c r="D630" s="310"/>
      <c r="Y630" s="518"/>
      <c r="Z630" s="519">
        <v>3.1832356451456523</v>
      </c>
      <c r="AA630" s="519">
        <v>3.8459004716241236</v>
      </c>
      <c r="AB630" s="519">
        <v>4.3564816410588634</v>
      </c>
      <c r="AC630" s="519">
        <v>-2.1385144645921912</v>
      </c>
      <c r="AD630" s="519">
        <v>-0.92565113965372348</v>
      </c>
    </row>
    <row r="631" spans="2:30" x14ac:dyDescent="0.3">
      <c r="B631" s="310"/>
      <c r="C631" s="310"/>
      <c r="D631" s="310"/>
      <c r="Y631" s="518"/>
      <c r="Z631" s="519">
        <v>1.8095262075501815</v>
      </c>
      <c r="AA631" s="519">
        <v>3.4714393574086135</v>
      </c>
      <c r="AB631" s="519">
        <v>4.3564816410588634</v>
      </c>
      <c r="AC631" s="519">
        <v>1.1046221835084822</v>
      </c>
      <c r="AD631" s="519">
        <v>-0.69155611992676669</v>
      </c>
    </row>
    <row r="632" spans="2:30" x14ac:dyDescent="0.3">
      <c r="B632" s="310"/>
      <c r="C632" s="310"/>
      <c r="D632" s="310"/>
      <c r="Y632" s="518"/>
      <c r="Z632" s="519">
        <v>2.2896842548159579</v>
      </c>
      <c r="AA632" s="519">
        <v>3.598653638648837</v>
      </c>
      <c r="AB632" s="519">
        <v>4.3564816410588634</v>
      </c>
      <c r="AC632" s="519">
        <v>-1.529608637202287</v>
      </c>
      <c r="AD632" s="519">
        <v>-0.44922655370526293</v>
      </c>
    </row>
    <row r="633" spans="2:30" x14ac:dyDescent="0.3">
      <c r="B633" s="310"/>
      <c r="C633" s="310"/>
      <c r="D633" s="310"/>
      <c r="Y633" s="518"/>
      <c r="Z633" s="519">
        <v>4.4354449698937888</v>
      </c>
      <c r="AA633" s="519">
        <v>5.0095941838116085</v>
      </c>
      <c r="AB633" s="519">
        <v>4.3564816410588634</v>
      </c>
      <c r="AC633" s="519">
        <v>-1.7333849081617672</v>
      </c>
      <c r="AD633" s="519">
        <v>0.41108000929738103</v>
      </c>
    </row>
    <row r="634" spans="2:30" x14ac:dyDescent="0.3">
      <c r="B634" s="310"/>
      <c r="C634" s="310"/>
      <c r="D634" s="310"/>
      <c r="Y634" s="518"/>
      <c r="Z634" s="519">
        <v>2.6558484789910639</v>
      </c>
      <c r="AA634" s="519">
        <v>5.5610544220082661</v>
      </c>
      <c r="AB634" s="519">
        <v>4.3564816410588634</v>
      </c>
      <c r="AC634" s="519">
        <v>1.4769574425799874</v>
      </c>
      <c r="AD634" s="519">
        <v>0.71076268729017855</v>
      </c>
    </row>
    <row r="635" spans="2:30" x14ac:dyDescent="0.3">
      <c r="B635" s="310"/>
      <c r="C635" s="310"/>
      <c r="D635" s="310"/>
      <c r="Y635" s="518"/>
      <c r="Z635" s="519">
        <v>6.9185553332792384</v>
      </c>
      <c r="AA635" s="519">
        <v>6.0982409154370432</v>
      </c>
      <c r="AB635" s="519">
        <v>4.3564816410588634</v>
      </c>
      <c r="AC635" s="519">
        <v>2.0267455881572971</v>
      </c>
      <c r="AD635" s="519">
        <v>0.94691362820425895</v>
      </c>
    </row>
    <row r="636" spans="2:30" x14ac:dyDescent="0.3">
      <c r="B636" s="310"/>
      <c r="C636" s="310"/>
      <c r="D636" s="310"/>
      <c r="Y636" s="518"/>
      <c r="Z636" s="519">
        <v>13.774864397005377</v>
      </c>
      <c r="AA636" s="519">
        <v>6.2267755963457807</v>
      </c>
      <c r="AB636" s="519">
        <v>4.3564816410588634</v>
      </c>
      <c r="AC636" s="519">
        <v>3.6707428607921457</v>
      </c>
      <c r="AD636" s="519">
        <v>0.72660204701087949</v>
      </c>
    </row>
    <row r="637" spans="2:30" x14ac:dyDescent="0.3">
      <c r="B637" s="310"/>
      <c r="C637" s="310"/>
      <c r="D637" s="310"/>
      <c r="Y637" s="518"/>
      <c r="Z637" s="519">
        <v>7.0434573125222562</v>
      </c>
      <c r="AA637" s="519">
        <v>6.3857903644687992</v>
      </c>
      <c r="AB637" s="519">
        <v>4.3564816410588634</v>
      </c>
      <c r="AC637" s="519">
        <v>-4.0735718642608276E-2</v>
      </c>
      <c r="AD637" s="519">
        <v>1.3976204830049324</v>
      </c>
    </row>
    <row r="638" spans="2:30" x14ac:dyDescent="0.3">
      <c r="B638" s="310"/>
      <c r="C638" s="310"/>
      <c r="D638" s="310"/>
      <c r="Y638" s="518"/>
      <c r="Z638" s="519">
        <v>5.5698316615516203</v>
      </c>
      <c r="AA638" s="519">
        <v>6.485322696260396</v>
      </c>
      <c r="AB638" s="519">
        <v>4.3564816410588634</v>
      </c>
      <c r="AC638" s="519">
        <v>2.7576787699070451</v>
      </c>
      <c r="AD638" s="519">
        <v>1.07859909867531</v>
      </c>
    </row>
    <row r="639" spans="2:30" x14ac:dyDescent="0.3">
      <c r="B639" s="310"/>
      <c r="C639" s="310"/>
      <c r="D639" s="310"/>
      <c r="Y639" s="518"/>
      <c r="Z639" s="519">
        <v>3.189427021177127</v>
      </c>
      <c r="AA639" s="519">
        <v>5.9970475917909623</v>
      </c>
      <c r="AB639" s="519">
        <v>4.3564816410588634</v>
      </c>
      <c r="AC639" s="519">
        <v>-3.0717897055559433</v>
      </c>
      <c r="AD639" s="519">
        <v>0.53469215068177178</v>
      </c>
    </row>
    <row r="640" spans="2:30" x14ac:dyDescent="0.3">
      <c r="B640" s="310"/>
      <c r="C640" s="310"/>
      <c r="D640" s="310"/>
      <c r="Y640" s="518"/>
      <c r="Z640" s="519">
        <v>5.5485483467549166</v>
      </c>
      <c r="AA640" s="519">
        <v>5.1035980894121975</v>
      </c>
      <c r="AB640" s="519">
        <v>4.3564816410588634</v>
      </c>
      <c r="AC640" s="519">
        <v>2.9637441437966032</v>
      </c>
      <c r="AD640" s="519">
        <v>-0.11681801322159759</v>
      </c>
    </row>
    <row r="641" spans="2:30" x14ac:dyDescent="0.3">
      <c r="B641" s="310"/>
      <c r="C641" s="310"/>
      <c r="D641" s="310"/>
      <c r="Y641" s="518"/>
      <c r="Z641" s="519">
        <v>3.352574801532235</v>
      </c>
      <c r="AA641" s="519">
        <v>5.1418109019118896</v>
      </c>
      <c r="AB641" s="519">
        <v>4.3564816410588634</v>
      </c>
      <c r="AC641" s="519">
        <v>-0.7561922477273697</v>
      </c>
      <c r="AD641" s="519">
        <v>-0.24146216997577596</v>
      </c>
    </row>
    <row r="642" spans="2:30" x14ac:dyDescent="0.3">
      <c r="B642" s="310"/>
      <c r="C642" s="310"/>
      <c r="D642" s="310"/>
      <c r="Y642" s="518"/>
      <c r="Z642" s="519">
        <v>3.5006296019932028</v>
      </c>
      <c r="AA642" s="519">
        <v>5.1114326936099657</v>
      </c>
      <c r="AB642" s="519">
        <v>4.3564816410588634</v>
      </c>
      <c r="AC642" s="519">
        <v>-1.7806030477974701</v>
      </c>
      <c r="AD642" s="519">
        <v>-0.48516172007984232</v>
      </c>
    </row>
    <row r="643" spans="2:30" x14ac:dyDescent="0.3">
      <c r="B643" s="310"/>
      <c r="C643" s="310"/>
      <c r="D643" s="310"/>
      <c r="Y643" s="518"/>
      <c r="Z643" s="519">
        <v>7.52071788035403</v>
      </c>
      <c r="AA643" s="519">
        <v>5.0832305790628149</v>
      </c>
      <c r="AB643" s="519">
        <v>4.3564816410588634</v>
      </c>
      <c r="AC643" s="519">
        <v>-0.88982828653143997</v>
      </c>
      <c r="AD643" s="519">
        <v>0.12031505451141251</v>
      </c>
    </row>
    <row r="644" spans="2:30" x14ac:dyDescent="0.3">
      <c r="B644" s="310"/>
      <c r="C644" s="310"/>
      <c r="D644" s="310"/>
      <c r="Y644" s="518"/>
      <c r="Z644" s="519">
        <v>7.3109470000200956</v>
      </c>
      <c r="AA644" s="519">
        <v>5.2290419511040165</v>
      </c>
      <c r="AB644" s="519">
        <v>4.3564816410588634</v>
      </c>
      <c r="AC644" s="519">
        <v>-0.91324481592185691</v>
      </c>
      <c r="AD644" s="519">
        <v>0.59798869260211718</v>
      </c>
    </row>
    <row r="645" spans="2:30" x14ac:dyDescent="0.3">
      <c r="B645" s="310"/>
      <c r="C645" s="310"/>
      <c r="D645" s="310"/>
      <c r="Y645" s="518"/>
      <c r="Z645" s="519">
        <v>5.3571842034381527</v>
      </c>
      <c r="AA645" s="519">
        <v>5.5639960678998026</v>
      </c>
      <c r="AB645" s="519">
        <v>4.3564816410588634</v>
      </c>
      <c r="AC645" s="519">
        <v>1.0517819191785804</v>
      </c>
      <c r="AD645" s="519">
        <v>1.2704657560857231</v>
      </c>
    </row>
    <row r="646" spans="2:30" x14ac:dyDescent="0.3">
      <c r="B646" s="310"/>
      <c r="C646" s="310"/>
      <c r="D646" s="310"/>
      <c r="Y646" s="518"/>
      <c r="Z646" s="519">
        <v>2.9920122193470684</v>
      </c>
      <c r="AA646" s="519">
        <v>4.8997960785425629</v>
      </c>
      <c r="AB646" s="519">
        <v>4.3564816410588634</v>
      </c>
      <c r="AC646" s="519">
        <v>1.1665477165828406</v>
      </c>
      <c r="AD646" s="519">
        <v>1.2220742926905177</v>
      </c>
    </row>
    <row r="647" spans="2:30" x14ac:dyDescent="0.3">
      <c r="B647" s="310"/>
      <c r="C647" s="310"/>
      <c r="D647" s="310"/>
      <c r="Y647" s="518">
        <v>44470</v>
      </c>
      <c r="Z647" s="519">
        <v>6.5692279510433336</v>
      </c>
      <c r="AA647" s="519">
        <v>4.4453465467725373</v>
      </c>
      <c r="AB647" s="519">
        <v>5.853077124662434</v>
      </c>
      <c r="AC647" s="519">
        <v>6.3074596104315361</v>
      </c>
      <c r="AD647" s="519">
        <v>1.1038416975501295</v>
      </c>
    </row>
    <row r="648" spans="2:30" x14ac:dyDescent="0.3">
      <c r="B648" s="310"/>
      <c r="C648" s="310"/>
      <c r="D648" s="310"/>
      <c r="Y648" s="518"/>
      <c r="Z648" s="519">
        <v>5.6972536191027388</v>
      </c>
      <c r="AA648" s="519">
        <v>4.5982586251411748</v>
      </c>
      <c r="AB648" s="519">
        <v>5.853077124662434</v>
      </c>
      <c r="AC648" s="519">
        <v>3.9511471966578711</v>
      </c>
      <c r="AD648" s="519">
        <v>1.3587150231716751</v>
      </c>
    </row>
    <row r="649" spans="2:30" x14ac:dyDescent="0.3">
      <c r="B649" s="310"/>
      <c r="C649" s="310"/>
      <c r="D649" s="310"/>
      <c r="Y649" s="518"/>
      <c r="Z649" s="519">
        <v>-1.1487703235074782</v>
      </c>
      <c r="AA649" s="519">
        <v>4.2906555220368015</v>
      </c>
      <c r="AB649" s="519">
        <v>5.853077124662434</v>
      </c>
      <c r="AC649" s="519">
        <v>-2.1193432915639079</v>
      </c>
      <c r="AD649" s="519">
        <v>1.9690070221500033</v>
      </c>
    </row>
    <row r="650" spans="2:30" x14ac:dyDescent="0.3">
      <c r="B650" s="310"/>
      <c r="C650" s="310"/>
      <c r="D650" s="310"/>
      <c r="Y650" s="518"/>
      <c r="Z650" s="519">
        <v>4.3395711579638485</v>
      </c>
      <c r="AA650" s="519">
        <v>4.3535276682085966</v>
      </c>
      <c r="AB650" s="519">
        <v>5.853077124662434</v>
      </c>
      <c r="AC650" s="519">
        <v>-1.7174564525141562</v>
      </c>
      <c r="AD650" s="519">
        <v>2.068221487860701</v>
      </c>
    </row>
    <row r="651" spans="2:30" x14ac:dyDescent="0.3">
      <c r="B651" s="310"/>
      <c r="C651" s="310"/>
      <c r="D651" s="310"/>
      <c r="Y651" s="518"/>
      <c r="Z651" s="519">
        <v>8.38133154860056</v>
      </c>
      <c r="AA651" s="519">
        <v>3.900278323961722</v>
      </c>
      <c r="AB651" s="519">
        <v>5.853077124662434</v>
      </c>
      <c r="AC651" s="519">
        <v>0.87086846342896251</v>
      </c>
      <c r="AD651" s="519">
        <v>1.4592144783978154</v>
      </c>
    </row>
    <row r="652" spans="2:30" x14ac:dyDescent="0.3">
      <c r="B652" s="310"/>
      <c r="C652" s="310"/>
      <c r="D652" s="310"/>
      <c r="Y652" s="518"/>
      <c r="Z652" s="519">
        <v>3.2039624817075341</v>
      </c>
      <c r="AA652" s="519">
        <v>3.6650228021672953</v>
      </c>
      <c r="AB652" s="519">
        <v>5.853077124662434</v>
      </c>
      <c r="AC652" s="519">
        <v>5.3238259120268765</v>
      </c>
      <c r="AD652" s="519">
        <v>1.221372649872196</v>
      </c>
    </row>
    <row r="653" spans="2:30" x14ac:dyDescent="0.3">
      <c r="B653" s="310"/>
      <c r="C653" s="310"/>
      <c r="D653" s="310"/>
      <c r="Y653" s="518"/>
      <c r="Z653" s="519">
        <v>3.4321172425496327</v>
      </c>
      <c r="AA653" s="519">
        <v>3.9505798251997897</v>
      </c>
      <c r="AB653" s="519">
        <v>5.853077124662434</v>
      </c>
      <c r="AC653" s="519">
        <v>1.8610489765577256</v>
      </c>
      <c r="AD653" s="519">
        <v>1.6259048670901848</v>
      </c>
    </row>
    <row r="654" spans="2:30" x14ac:dyDescent="0.3">
      <c r="B654" s="310"/>
      <c r="C654" s="310"/>
      <c r="D654" s="310"/>
      <c r="Y654" s="518"/>
      <c r="Z654" s="519">
        <v>3.3964825413152155</v>
      </c>
      <c r="AA654" s="519">
        <v>4.3682017638190747</v>
      </c>
      <c r="AB654" s="519">
        <v>5.853077124662434</v>
      </c>
      <c r="AC654" s="519">
        <v>2.0444105441913365</v>
      </c>
      <c r="AD654" s="519">
        <v>2.1069901960387818</v>
      </c>
    </row>
    <row r="655" spans="2:30" x14ac:dyDescent="0.3">
      <c r="B655" s="310"/>
      <c r="C655" s="310"/>
      <c r="D655" s="310"/>
      <c r="Y655" s="518"/>
      <c r="Z655" s="519">
        <v>4.0504649665417523</v>
      </c>
      <c r="AA655" s="519">
        <v>3.8920789924885404</v>
      </c>
      <c r="AB655" s="519">
        <v>5.853077124662434</v>
      </c>
      <c r="AC655" s="519">
        <v>2.2862543969785349</v>
      </c>
      <c r="AD655" s="519">
        <v>2.4906996250768998</v>
      </c>
    </row>
    <row r="656" spans="2:30" x14ac:dyDescent="0.3">
      <c r="B656" s="310"/>
      <c r="C656" s="310"/>
      <c r="D656" s="310"/>
      <c r="Y656" s="518"/>
      <c r="Z656" s="519">
        <v>0.85012883771998382</v>
      </c>
      <c r="AA656" s="519">
        <v>4.1857757851414714</v>
      </c>
      <c r="AB656" s="519">
        <v>5.853077124662434</v>
      </c>
      <c r="AC656" s="519">
        <v>0.71238222896201364</v>
      </c>
      <c r="AD656" s="519">
        <v>2.4582293335430165</v>
      </c>
    </row>
    <row r="657" spans="2:30" x14ac:dyDescent="0.3">
      <c r="B657" s="310"/>
      <c r="C657" s="310"/>
      <c r="D657" s="310"/>
      <c r="Y657" s="518"/>
      <c r="Z657" s="519">
        <v>7.2629247282988407</v>
      </c>
      <c r="AA657" s="519">
        <v>4.1990644559742405</v>
      </c>
      <c r="AB657" s="519">
        <v>5.853077124662434</v>
      </c>
      <c r="AC657" s="519">
        <v>1.6501408501260215</v>
      </c>
      <c r="AD657" s="519">
        <v>3.0998288272054078</v>
      </c>
    </row>
    <row r="658" spans="2:30" x14ac:dyDescent="0.3">
      <c r="B658" s="310"/>
      <c r="C658" s="310"/>
      <c r="D658" s="310"/>
      <c r="Y658" s="518"/>
      <c r="Z658" s="519">
        <v>5.0484721492868267</v>
      </c>
      <c r="AA658" s="519">
        <v>4.1467767592330853</v>
      </c>
      <c r="AB658" s="519">
        <v>5.853077124662434</v>
      </c>
      <c r="AC658" s="519">
        <v>3.5568344666957898</v>
      </c>
      <c r="AD658" s="519">
        <v>3.3883761265075401</v>
      </c>
    </row>
    <row r="659" spans="2:30" x14ac:dyDescent="0.3">
      <c r="B659" s="310"/>
      <c r="C659" s="310"/>
      <c r="D659" s="310"/>
      <c r="Y659" s="518"/>
      <c r="Z659" s="519">
        <v>5.259840030278049</v>
      </c>
      <c r="AA659" s="519">
        <v>4.0687373262297974</v>
      </c>
      <c r="AB659" s="519">
        <v>5.853077124662434</v>
      </c>
      <c r="AC659" s="519">
        <v>5.0965338712896937</v>
      </c>
      <c r="AD659" s="519">
        <v>3.5709870630118394</v>
      </c>
    </row>
    <row r="660" spans="2:30" x14ac:dyDescent="0.3">
      <c r="B660" s="310"/>
      <c r="C660" s="310"/>
      <c r="D660" s="310"/>
      <c r="Y660" s="518"/>
      <c r="Z660" s="519">
        <v>3.5251379383790162</v>
      </c>
      <c r="AA660" s="519">
        <v>4.6770140265567255</v>
      </c>
      <c r="AB660" s="519">
        <v>5.853077124662434</v>
      </c>
      <c r="AC660" s="519">
        <v>6.352245432194465</v>
      </c>
      <c r="AD660" s="519">
        <v>3.8814542674695951</v>
      </c>
    </row>
    <row r="661" spans="2:30" x14ac:dyDescent="0.3">
      <c r="B661" s="310"/>
      <c r="C661" s="310"/>
      <c r="D661" s="310"/>
      <c r="Y661" s="518"/>
      <c r="Z661" s="519">
        <v>3.0304686641271283</v>
      </c>
      <c r="AA661" s="519">
        <v>4.3680767290348248</v>
      </c>
      <c r="AB661" s="519">
        <v>5.853077124662434</v>
      </c>
      <c r="AC661" s="519">
        <v>4.0642416393062604</v>
      </c>
      <c r="AD661" s="519">
        <v>4.2187371016570081</v>
      </c>
    </row>
    <row r="662" spans="2:30" x14ac:dyDescent="0.3">
      <c r="B662" s="310"/>
      <c r="C662" s="310"/>
      <c r="D662" s="310"/>
      <c r="Y662" s="518"/>
      <c r="Z662" s="519">
        <v>3.5041889355187381</v>
      </c>
      <c r="AA662" s="519">
        <v>4.3470507042201429</v>
      </c>
      <c r="AB662" s="519">
        <v>5.853077124662434</v>
      </c>
      <c r="AC662" s="519">
        <v>3.5645309525086333</v>
      </c>
      <c r="AD662" s="519">
        <v>3.9809853436025526</v>
      </c>
    </row>
    <row r="663" spans="2:30" x14ac:dyDescent="0.3">
      <c r="B663" s="310"/>
      <c r="C663" s="310"/>
      <c r="D663" s="310"/>
      <c r="Y663" s="518"/>
      <c r="Z663" s="519">
        <v>5.1080657400084784</v>
      </c>
      <c r="AA663" s="519">
        <v>4.0551174896039743</v>
      </c>
      <c r="AB663" s="519">
        <v>5.853077124662434</v>
      </c>
      <c r="AC663" s="519">
        <v>2.8856526601663006</v>
      </c>
      <c r="AD663" s="519">
        <v>3.4760443950413094</v>
      </c>
    </row>
    <row r="664" spans="2:30" x14ac:dyDescent="0.3">
      <c r="B664" s="310"/>
      <c r="C664" s="310"/>
      <c r="D664" s="310"/>
      <c r="Y664" s="518"/>
      <c r="Z664" s="519">
        <v>5.1003636456455359</v>
      </c>
      <c r="AA664" s="519">
        <v>3.5774970321400406</v>
      </c>
      <c r="AB664" s="519">
        <v>5.853077124662434</v>
      </c>
      <c r="AC664" s="519">
        <v>4.0111206894379166</v>
      </c>
      <c r="AD664" s="519">
        <v>2.4814664945499123</v>
      </c>
    </row>
    <row r="665" spans="2:30" x14ac:dyDescent="0.3">
      <c r="B665" s="310"/>
      <c r="C665" s="310"/>
      <c r="D665" s="310"/>
      <c r="Y665" s="518"/>
      <c r="Z665" s="519">
        <v>4.9012899755840529</v>
      </c>
      <c r="AA665" s="519">
        <v>3.9775127342685783</v>
      </c>
      <c r="AB665" s="519">
        <v>5.853077124662434</v>
      </c>
      <c r="AC665" s="519">
        <v>1.8925721603146002</v>
      </c>
      <c r="AD665" s="519">
        <v>2.3177818685744449</v>
      </c>
    </row>
    <row r="666" spans="2:30" x14ac:dyDescent="0.3">
      <c r="B666" s="310"/>
      <c r="C666" s="310"/>
      <c r="D666" s="310"/>
      <c r="Y666" s="518"/>
      <c r="Z666" s="519">
        <v>3.2163075279648723</v>
      </c>
      <c r="AA666" s="519">
        <v>3.9767093027371025</v>
      </c>
      <c r="AB666" s="519">
        <v>5.853077124662434</v>
      </c>
      <c r="AC666" s="519">
        <v>1.561947231360989</v>
      </c>
      <c r="AD666" s="519">
        <v>2.386299873673031</v>
      </c>
    </row>
    <row r="667" spans="2:30" x14ac:dyDescent="0.3">
      <c r="B667" s="310"/>
      <c r="C667" s="310"/>
      <c r="D667" s="310"/>
      <c r="Y667" s="518"/>
      <c r="Z667" s="519">
        <v>0.18179473613147623</v>
      </c>
      <c r="AA667" s="519">
        <v>3.9136885033898223</v>
      </c>
      <c r="AB667" s="519">
        <v>5.853077124662434</v>
      </c>
      <c r="AC667" s="519">
        <v>-0.60979987124531476</v>
      </c>
      <c r="AD667" s="519">
        <v>2.7928004703120388</v>
      </c>
    </row>
    <row r="668" spans="2:30" x14ac:dyDescent="0.3">
      <c r="B668" s="310"/>
      <c r="C668" s="310"/>
      <c r="D668" s="310"/>
      <c r="Y668" s="518"/>
      <c r="Z668" s="519">
        <v>5.8305785790268931</v>
      </c>
      <c r="AA668" s="519">
        <v>3.4494318580570247</v>
      </c>
      <c r="AB668" s="519">
        <v>5.853077124662434</v>
      </c>
      <c r="AC668" s="519">
        <v>2.9184492574779881</v>
      </c>
      <c r="AD668" s="519">
        <v>2.558932121397691</v>
      </c>
    </row>
    <row r="669" spans="2:30" x14ac:dyDescent="0.3">
      <c r="B669" s="310"/>
      <c r="C669" s="310"/>
      <c r="D669" s="310"/>
      <c r="Y669" s="518"/>
      <c r="Z669" s="519">
        <v>3.4985649147984104</v>
      </c>
      <c r="AA669" s="519">
        <v>3.1364444335302868</v>
      </c>
      <c r="AB669" s="519">
        <v>5.853077124662434</v>
      </c>
      <c r="AC669" s="519">
        <v>4.0441569881987363</v>
      </c>
      <c r="AD669" s="519">
        <v>2.2673869337400987</v>
      </c>
    </row>
    <row r="670" spans="2:30" x14ac:dyDescent="0.3">
      <c r="B670" s="310"/>
      <c r="C670" s="310"/>
      <c r="D670" s="310"/>
      <c r="Y670" s="518"/>
      <c r="Z670" s="519">
        <v>4.6669201445775181</v>
      </c>
      <c r="AA670" s="519">
        <v>2.6727088896744311</v>
      </c>
      <c r="AB670" s="519">
        <v>5.853077124662434</v>
      </c>
      <c r="AC670" s="519">
        <v>5.7311568366393573</v>
      </c>
      <c r="AD670" s="519">
        <v>1.9444264369172362</v>
      </c>
    </row>
    <row r="671" spans="2:30" x14ac:dyDescent="0.3">
      <c r="B671" s="310"/>
      <c r="C671" s="310"/>
      <c r="D671" s="310"/>
      <c r="Y671" s="518"/>
      <c r="Z671" s="519">
        <v>1.8505671283159524</v>
      </c>
      <c r="AA671" s="519">
        <v>3.0978397171045691</v>
      </c>
      <c r="AB671" s="519">
        <v>5.853077124662434</v>
      </c>
      <c r="AC671" s="519">
        <v>2.3740422470374796</v>
      </c>
      <c r="AD671" s="519">
        <v>1.9546776759680082</v>
      </c>
    </row>
    <row r="672" spans="2:30" x14ac:dyDescent="0.3">
      <c r="B672" s="310"/>
      <c r="C672" s="310"/>
      <c r="D672" s="310"/>
      <c r="Y672" s="518"/>
      <c r="Z672" s="519">
        <v>2.7103780038968894</v>
      </c>
      <c r="AA672" s="519">
        <v>3.0879363468061158</v>
      </c>
      <c r="AB672" s="519">
        <v>5.853077124662434</v>
      </c>
      <c r="AC672" s="519">
        <v>-0.14824415328854457</v>
      </c>
      <c r="AD672" s="519">
        <v>2.0899100600900176</v>
      </c>
    </row>
    <row r="673" spans="2:30" x14ac:dyDescent="0.3">
      <c r="B673" s="310"/>
      <c r="C673" s="310"/>
      <c r="D673" s="310"/>
      <c r="Y673" s="518"/>
      <c r="Z673" s="519">
        <v>-2.9841279026119771E-2</v>
      </c>
      <c r="AA673" s="519">
        <v>3.3284310830476613</v>
      </c>
      <c r="AB673" s="519">
        <v>5.853077124662434</v>
      </c>
      <c r="AC673" s="519">
        <v>-0.69877624639904923</v>
      </c>
      <c r="AD673" s="519">
        <v>1.6820276685761724</v>
      </c>
    </row>
    <row r="674" spans="2:30" x14ac:dyDescent="0.3">
      <c r="B674" s="310"/>
      <c r="C674" s="310"/>
      <c r="D674" s="310"/>
      <c r="Y674" s="518"/>
      <c r="Z674" s="519">
        <v>3.1577105281424407</v>
      </c>
      <c r="AA674" s="519">
        <v>3.5889455187020838</v>
      </c>
      <c r="AB674" s="519">
        <v>5.853077124662434</v>
      </c>
      <c r="AC674" s="519">
        <v>-0.53804119788991045</v>
      </c>
      <c r="AD674" s="519">
        <v>0.43529236938890392</v>
      </c>
    </row>
    <row r="675" spans="2:30" x14ac:dyDescent="0.3">
      <c r="B675" s="310"/>
      <c r="C675" s="310"/>
      <c r="D675" s="310"/>
      <c r="Y675" s="518"/>
      <c r="Z675" s="519">
        <v>5.7612549869377183</v>
      </c>
      <c r="AA675" s="519">
        <v>4.8414127903123276</v>
      </c>
      <c r="AB675" s="519">
        <v>5.853077124662434</v>
      </c>
      <c r="AC675" s="519">
        <v>3.8650759463320554</v>
      </c>
      <c r="AD675" s="519">
        <v>0.4671666842205135</v>
      </c>
    </row>
    <row r="676" spans="2:30" x14ac:dyDescent="0.3">
      <c r="B676" s="310"/>
      <c r="C676" s="310"/>
      <c r="D676" s="310"/>
      <c r="Y676" s="518"/>
      <c r="Z676" s="519">
        <v>5.1820280684892266</v>
      </c>
      <c r="AA676" s="519">
        <v>4.7646524587111019</v>
      </c>
      <c r="AB676" s="519">
        <v>5.853077124662434</v>
      </c>
      <c r="AC676" s="519">
        <v>1.188980247601819</v>
      </c>
      <c r="AD676" s="519">
        <v>1.131523968847026</v>
      </c>
    </row>
    <row r="677" spans="2:30" x14ac:dyDescent="0.3">
      <c r="B677" s="310"/>
      <c r="C677" s="310"/>
      <c r="D677" s="310"/>
      <c r="Y677" s="518"/>
      <c r="Z677" s="519">
        <v>6.4905211941584779</v>
      </c>
      <c r="AA677" s="519">
        <v>5.3074005531187725</v>
      </c>
      <c r="AB677" s="519">
        <v>5.853077124662434</v>
      </c>
      <c r="AC677" s="519">
        <v>-2.9959902576715223</v>
      </c>
      <c r="AD677" s="519">
        <v>1.6866122552337239</v>
      </c>
    </row>
    <row r="678" spans="2:30" x14ac:dyDescent="0.3">
      <c r="B678" s="310"/>
      <c r="C678" s="310"/>
      <c r="D678" s="310"/>
      <c r="Y678" s="518">
        <v>44501</v>
      </c>
      <c r="Z678" s="519">
        <v>10.617838029587659</v>
      </c>
      <c r="AA678" s="519">
        <v>5.487858628646701</v>
      </c>
      <c r="AB678" s="519">
        <v>5.853077124662434</v>
      </c>
      <c r="AC678" s="519">
        <v>2.5971624508587468</v>
      </c>
      <c r="AD678" s="519">
        <v>1.9789264611815582</v>
      </c>
    </row>
    <row r="679" spans="2:30" x14ac:dyDescent="0.3">
      <c r="B679" s="310"/>
      <c r="C679" s="310"/>
      <c r="D679" s="310"/>
      <c r="Y679" s="518"/>
      <c r="Z679" s="519">
        <v>2.1730556826883087</v>
      </c>
      <c r="AA679" s="519">
        <v>5.1840796053025811</v>
      </c>
      <c r="AB679" s="519">
        <v>5.853077124662434</v>
      </c>
      <c r="AC679" s="519">
        <v>4.5022568390970434</v>
      </c>
      <c r="AD679" s="519">
        <v>1.6055163398781747</v>
      </c>
    </row>
    <row r="680" spans="2:30" x14ac:dyDescent="0.3">
      <c r="B680" s="310"/>
      <c r="C680" s="310"/>
      <c r="D680" s="310"/>
      <c r="Y680" s="518"/>
      <c r="Z680" s="519">
        <v>3.7693953818275725</v>
      </c>
      <c r="AA680" s="519">
        <v>5.4234835045406848</v>
      </c>
      <c r="AB680" s="519">
        <v>5.853077124662434</v>
      </c>
      <c r="AC680" s="519">
        <v>3.1868417583078354</v>
      </c>
      <c r="AD680" s="519">
        <v>1.5696562728447796</v>
      </c>
    </row>
    <row r="681" spans="2:30" x14ac:dyDescent="0.3">
      <c r="B681" s="310"/>
      <c r="C681" s="310"/>
      <c r="D681" s="310"/>
      <c r="Y681" s="518"/>
      <c r="Z681" s="519">
        <v>4.4209170568379426</v>
      </c>
      <c r="AA681" s="519">
        <v>5.4645633481632379</v>
      </c>
      <c r="AB681" s="519">
        <v>5.853077124662434</v>
      </c>
      <c r="AC681" s="519">
        <v>1.5081582437449299</v>
      </c>
      <c r="AD681" s="519">
        <v>2.6953739633221647</v>
      </c>
    </row>
    <row r="682" spans="2:30" x14ac:dyDescent="0.3">
      <c r="B682" s="310"/>
      <c r="C682" s="310"/>
      <c r="D682" s="310"/>
      <c r="Y682" s="518"/>
      <c r="Z682" s="519">
        <v>3.6348018235288846</v>
      </c>
      <c r="AA682" s="519">
        <v>4.923475019152856</v>
      </c>
      <c r="AB682" s="519">
        <v>5.853077124662434</v>
      </c>
      <c r="AC682" s="519">
        <v>1.2512050972083699</v>
      </c>
      <c r="AD682" s="519">
        <v>2.4897294214605461</v>
      </c>
    </row>
    <row r="683" spans="2:30" x14ac:dyDescent="0.3">
      <c r="B683" s="310"/>
      <c r="C683" s="310"/>
      <c r="D683" s="310"/>
      <c r="Y683" s="518"/>
      <c r="Z683" s="519">
        <v>6.8578553631559505</v>
      </c>
      <c r="AA683" s="519">
        <v>5.4175598159516563</v>
      </c>
      <c r="AB683" s="519">
        <v>5.853077124662434</v>
      </c>
      <c r="AC683" s="519">
        <v>0.93795977836805378</v>
      </c>
      <c r="AD683" s="519">
        <v>2.0285300223304228</v>
      </c>
    </row>
    <row r="684" spans="2:30" x14ac:dyDescent="0.3">
      <c r="B684" s="310"/>
      <c r="C684" s="310"/>
      <c r="D684" s="310"/>
      <c r="Y684" s="518"/>
      <c r="Z684" s="519">
        <v>6.7780800995163428</v>
      </c>
      <c r="AA684" s="519">
        <v>5.5417088408920705</v>
      </c>
      <c r="AB684" s="519">
        <v>5.853077124662434</v>
      </c>
      <c r="AC684" s="519">
        <v>4.8840335756701734</v>
      </c>
      <c r="AD684" s="519">
        <v>1.3965126789801343</v>
      </c>
    </row>
    <row r="685" spans="2:30" x14ac:dyDescent="0.3">
      <c r="B685" s="310"/>
      <c r="C685" s="310"/>
      <c r="D685" s="310"/>
      <c r="Y685" s="518"/>
      <c r="Z685" s="519">
        <v>6.8302197265149918</v>
      </c>
      <c r="AA685" s="519">
        <v>5.6905967135165882</v>
      </c>
      <c r="AB685" s="519">
        <v>5.853077124662434</v>
      </c>
      <c r="AC685" s="519">
        <v>1.1576506578274177</v>
      </c>
      <c r="AD685" s="519">
        <v>1.3125073134163614</v>
      </c>
    </row>
    <row r="686" spans="2:30" x14ac:dyDescent="0.3">
      <c r="B686" s="310"/>
      <c r="C686" s="310"/>
      <c r="D686" s="310"/>
      <c r="Y686" s="518"/>
      <c r="Z686" s="519">
        <v>5.63164926027991</v>
      </c>
      <c r="AA686" s="519">
        <v>5.7458377512764764</v>
      </c>
      <c r="AB686" s="519">
        <v>5.853077124662434</v>
      </c>
      <c r="AC686" s="519">
        <v>1.2738610451861803</v>
      </c>
      <c r="AD686" s="519">
        <v>1.065132568691169</v>
      </c>
    </row>
    <row r="687" spans="2:30" x14ac:dyDescent="0.3">
      <c r="B687" s="310"/>
      <c r="C687" s="310"/>
      <c r="D687" s="310"/>
      <c r="Y687" s="518"/>
      <c r="Z687" s="519">
        <v>4.6384385564104802</v>
      </c>
      <c r="AA687" s="519">
        <v>5.3208444870243978</v>
      </c>
      <c r="AB687" s="519">
        <v>5.853077124662434</v>
      </c>
      <c r="AC687" s="519">
        <v>-1.2372796451441843</v>
      </c>
      <c r="AD687" s="519">
        <v>1.1123184573871043</v>
      </c>
    </row>
    <row r="688" spans="2:30" x14ac:dyDescent="0.3">
      <c r="B688" s="310"/>
      <c r="C688" s="310"/>
      <c r="D688" s="310"/>
      <c r="Y688" s="518"/>
      <c r="Z688" s="519">
        <v>5.463132165209557</v>
      </c>
      <c r="AA688" s="519">
        <v>7.0834065133027195</v>
      </c>
      <c r="AB688" s="519">
        <v>5.853077124662434</v>
      </c>
      <c r="AC688" s="519">
        <v>0.92012068479851905</v>
      </c>
      <c r="AD688" s="519">
        <v>1.5401057832951324</v>
      </c>
    </row>
    <row r="689" spans="2:30" x14ac:dyDescent="0.3">
      <c r="B689" s="310"/>
      <c r="C689" s="310"/>
      <c r="D689" s="310"/>
      <c r="Y689" s="518"/>
      <c r="Z689" s="519">
        <v>4.0214890878480993</v>
      </c>
      <c r="AA689" s="519">
        <v>8.0700465398453876</v>
      </c>
      <c r="AB689" s="519">
        <v>5.853077124662434</v>
      </c>
      <c r="AC689" s="519">
        <v>-0.48041811586797678</v>
      </c>
      <c r="AD689" s="519">
        <v>1.1686057081773567</v>
      </c>
    </row>
    <row r="690" spans="2:30" x14ac:dyDescent="0.3">
      <c r="B690" s="310"/>
      <c r="C690" s="310"/>
      <c r="D690" s="310"/>
      <c r="Y690" s="518"/>
      <c r="Z690" s="519">
        <v>3.882902513391401</v>
      </c>
      <c r="AA690" s="519">
        <v>8.0283874381852112</v>
      </c>
      <c r="AB690" s="519">
        <v>5.853077124662434</v>
      </c>
      <c r="AC690" s="519">
        <v>1.268260999239601</v>
      </c>
      <c r="AD690" s="519">
        <v>1.5963224874086726</v>
      </c>
    </row>
    <row r="691" spans="2:30" x14ac:dyDescent="0.3">
      <c r="B691" s="310"/>
      <c r="C691" s="310"/>
      <c r="D691" s="310"/>
      <c r="Y691" s="518"/>
      <c r="Z691" s="519">
        <v>19.116014283464597</v>
      </c>
      <c r="AA691" s="519">
        <v>8.3772973349965927</v>
      </c>
      <c r="AB691" s="519">
        <v>5.853077124662434</v>
      </c>
      <c r="AC691" s="519">
        <v>7.8785448570263696</v>
      </c>
      <c r="AD691" s="519">
        <v>2.1377614947547516</v>
      </c>
    </row>
    <row r="692" spans="2:30" x14ac:dyDescent="0.3">
      <c r="B692" s="310"/>
      <c r="C692" s="310"/>
      <c r="D692" s="310"/>
      <c r="Y692" s="518"/>
      <c r="Z692" s="519">
        <v>13.736699912313675</v>
      </c>
      <c r="AA692" s="519">
        <v>8.3913608311659118</v>
      </c>
      <c r="AB692" s="519">
        <v>5.853077124662434</v>
      </c>
      <c r="AC692" s="519">
        <v>-1.4428498679970119</v>
      </c>
      <c r="AD692" s="519">
        <v>2.1778327476233779</v>
      </c>
    </row>
    <row r="693" spans="2:30" x14ac:dyDescent="0.3">
      <c r="B693" s="310"/>
      <c r="C693" s="310"/>
      <c r="D693" s="310"/>
      <c r="Y693" s="518"/>
      <c r="Z693" s="519">
        <v>5.3400355486586655</v>
      </c>
      <c r="AA693" s="519">
        <v>8.8766207591808559</v>
      </c>
      <c r="AB693" s="519">
        <v>5.853077124662434</v>
      </c>
      <c r="AC693" s="519">
        <v>4.2678784998053914</v>
      </c>
      <c r="AD693" s="519">
        <v>2.3789855355067453</v>
      </c>
    </row>
    <row r="694" spans="2:30" x14ac:dyDescent="0.3">
      <c r="B694" s="310"/>
      <c r="C694" s="310"/>
      <c r="D694" s="310"/>
      <c r="Y694" s="518"/>
      <c r="Z694" s="519">
        <v>7.0808078340901544</v>
      </c>
      <c r="AA694" s="519">
        <v>8.2375369688783131</v>
      </c>
      <c r="AB694" s="519">
        <v>5.853077124662434</v>
      </c>
      <c r="AC694" s="519">
        <v>2.5527934062783686</v>
      </c>
      <c r="AD694" s="519">
        <v>1.4206949276115353</v>
      </c>
    </row>
    <row r="695" spans="2:30" x14ac:dyDescent="0.3">
      <c r="B695" s="310"/>
      <c r="C695" s="310"/>
      <c r="D695" s="310"/>
      <c r="Y695" s="518"/>
      <c r="Z695" s="519">
        <v>5.5615766383947971</v>
      </c>
      <c r="AA695" s="519">
        <v>8.5507597789586534</v>
      </c>
      <c r="AB695" s="519">
        <v>5.853077124662434</v>
      </c>
      <c r="AC695" s="519">
        <v>1.200619454878904</v>
      </c>
      <c r="AD695" s="519">
        <v>0.70558619338092399</v>
      </c>
    </row>
    <row r="696" spans="2:30" x14ac:dyDescent="0.3">
      <c r="B696" s="310"/>
      <c r="C696" s="310"/>
      <c r="D696" s="310"/>
      <c r="Y696" s="518"/>
      <c r="Z696" s="519">
        <v>7.4183085839526983</v>
      </c>
      <c r="AA696" s="519">
        <v>8.6402955136376658</v>
      </c>
      <c r="AB696" s="519">
        <v>5.853077124662434</v>
      </c>
      <c r="AC696" s="519">
        <v>0.92765139931559304</v>
      </c>
      <c r="AD696" s="519">
        <v>0.2993170074834503</v>
      </c>
    </row>
    <row r="697" spans="2:30" x14ac:dyDescent="0.3">
      <c r="B697" s="310"/>
      <c r="C697" s="310"/>
      <c r="D697" s="310"/>
      <c r="Y697" s="518"/>
      <c r="Z697" s="519">
        <v>-0.59068401872639997</v>
      </c>
      <c r="AA697" s="519">
        <v>8.996047865121481</v>
      </c>
      <c r="AB697" s="519">
        <v>5.853077124662434</v>
      </c>
      <c r="AC697" s="519">
        <v>-5.4397732560268679</v>
      </c>
      <c r="AD697" s="519">
        <v>-0.56339888700203944</v>
      </c>
    </row>
    <row r="698" spans="2:30" x14ac:dyDescent="0.3">
      <c r="B698" s="310"/>
      <c r="C698" s="310"/>
      <c r="D698" s="310"/>
      <c r="Y698" s="518"/>
      <c r="Z698" s="519">
        <v>21.308573954026976</v>
      </c>
      <c r="AA698" s="519">
        <v>8.8954864367830435</v>
      </c>
      <c r="AB698" s="519">
        <v>5.853077124662434</v>
      </c>
      <c r="AC698" s="519">
        <v>2.8727837174120907</v>
      </c>
      <c r="AD698" s="519">
        <v>-1.437142701803418</v>
      </c>
    </row>
    <row r="699" spans="2:30" x14ac:dyDescent="0.3">
      <c r="B699" s="310"/>
      <c r="C699" s="310"/>
      <c r="D699" s="310"/>
      <c r="Y699" s="518"/>
      <c r="Z699" s="519">
        <v>14.363450055066771</v>
      </c>
      <c r="AA699" s="519">
        <v>8.9995114236991363</v>
      </c>
      <c r="AB699" s="519">
        <v>5.853077124662434</v>
      </c>
      <c r="AC699" s="519">
        <v>-4.2867341692793275</v>
      </c>
      <c r="AD699" s="519">
        <v>-1.71533065367132</v>
      </c>
    </row>
    <row r="700" spans="2:30" x14ac:dyDescent="0.3">
      <c r="B700" s="310"/>
      <c r="C700" s="310"/>
      <c r="D700" s="310"/>
      <c r="Y700" s="518"/>
      <c r="Z700" s="519">
        <v>7.8303020090453694</v>
      </c>
      <c r="AA700" s="519">
        <v>9.0548976059881401</v>
      </c>
      <c r="AB700" s="519">
        <v>5.853077124662434</v>
      </c>
      <c r="AC700" s="519">
        <v>-1.7711327615930372</v>
      </c>
      <c r="AD700" s="519">
        <v>-1.1222463737976287</v>
      </c>
    </row>
    <row r="701" spans="2:30" x14ac:dyDescent="0.3">
      <c r="B701" s="310"/>
      <c r="C701" s="310"/>
      <c r="D701" s="310"/>
      <c r="Y701" s="518"/>
      <c r="Z701" s="519">
        <v>6.3768778357210989</v>
      </c>
      <c r="AA701" s="519">
        <v>9.3456839024502756</v>
      </c>
      <c r="AB701" s="519">
        <v>5.853077124662434</v>
      </c>
      <c r="AC701" s="519">
        <v>-3.5634132973312802</v>
      </c>
      <c r="AD701" s="519">
        <v>0.31447772511672917</v>
      </c>
    </row>
    <row r="702" spans="2:30" x14ac:dyDescent="0.3">
      <c r="B702" s="310"/>
      <c r="C702" s="310"/>
      <c r="D702" s="310"/>
      <c r="Y702" s="518"/>
      <c r="Z702" s="519">
        <v>6.2897515468074392</v>
      </c>
      <c r="AA702" s="519">
        <v>8.649124530090587</v>
      </c>
      <c r="AB702" s="519">
        <v>5.853077124662434</v>
      </c>
      <c r="AC702" s="519">
        <v>-0.74669620819641125</v>
      </c>
      <c r="AD702" s="519">
        <v>0.92932132854450344</v>
      </c>
    </row>
    <row r="703" spans="2:30" x14ac:dyDescent="0.3">
      <c r="B703" s="310"/>
      <c r="C703" s="310"/>
      <c r="D703" s="310"/>
      <c r="Y703" s="518"/>
      <c r="Z703" s="519">
        <v>7.8060118599757358</v>
      </c>
      <c r="AA703" s="519">
        <v>8.9333599569794817</v>
      </c>
      <c r="AB703" s="519">
        <v>5.853077124662434</v>
      </c>
      <c r="AC703" s="519">
        <v>5.0792413584314318</v>
      </c>
      <c r="AD703" s="519">
        <v>0.79936552967743268</v>
      </c>
    </row>
    <row r="704" spans="2:30" x14ac:dyDescent="0.3">
      <c r="B704" s="310"/>
      <c r="C704" s="310"/>
      <c r="D704" s="310"/>
      <c r="Y704" s="518"/>
      <c r="Z704" s="519">
        <v>1.4448200565085521</v>
      </c>
      <c r="AA704" s="519">
        <v>10.371154568388192</v>
      </c>
      <c r="AB704" s="519">
        <v>5.853077124662434</v>
      </c>
      <c r="AC704" s="519">
        <v>4.617295436373638</v>
      </c>
      <c r="AD704" s="519">
        <v>1.6792996746454085</v>
      </c>
    </row>
    <row r="705" spans="2:30" x14ac:dyDescent="0.3">
      <c r="B705" s="310"/>
      <c r="C705" s="310"/>
      <c r="D705" s="310"/>
      <c r="Y705" s="518"/>
      <c r="Z705" s="519">
        <v>16.43265834750914</v>
      </c>
      <c r="AA705" s="519">
        <v>12.650943646810955</v>
      </c>
      <c r="AB705" s="519">
        <v>5.853077124662434</v>
      </c>
      <c r="AC705" s="519">
        <v>7.1766889414065105</v>
      </c>
      <c r="AD705" s="519">
        <v>3.2292526717259045</v>
      </c>
    </row>
    <row r="706" spans="2:30" x14ac:dyDescent="0.3">
      <c r="B706" s="310"/>
      <c r="C706" s="310"/>
      <c r="D706" s="310"/>
      <c r="Y706" s="518"/>
      <c r="Z706" s="519">
        <v>16.35309804328903</v>
      </c>
      <c r="AA706" s="519">
        <v>12.467139619845486</v>
      </c>
      <c r="AB706" s="519">
        <v>5.853077124662434</v>
      </c>
      <c r="AC706" s="519">
        <v>-5.1964247613488226</v>
      </c>
      <c r="AD706" s="519">
        <v>3.1256745714670791</v>
      </c>
    </row>
    <row r="707" spans="2:30" x14ac:dyDescent="0.3">
      <c r="B707" s="310"/>
      <c r="C707" s="310"/>
      <c r="D707" s="310"/>
      <c r="Y707" s="518"/>
      <c r="Z707" s="519">
        <v>17.894864288906362</v>
      </c>
      <c r="AA707" s="519">
        <v>11.846306685053397</v>
      </c>
      <c r="AB707" s="519">
        <v>5.853077124662434</v>
      </c>
      <c r="AC707" s="519">
        <v>4.3884062531827936</v>
      </c>
      <c r="AD707" s="519">
        <v>2.4394353086183429</v>
      </c>
    </row>
    <row r="708" spans="2:30" x14ac:dyDescent="0.3">
      <c r="B708" s="310"/>
      <c r="C708" s="310"/>
      <c r="D708" s="310"/>
      <c r="Y708" s="518">
        <v>44531</v>
      </c>
      <c r="Z708" s="519">
        <v>22.335401384680424</v>
      </c>
      <c r="AA708" s="519">
        <v>12.146342810565374</v>
      </c>
      <c r="AB708" s="519">
        <v>5.853077124662434</v>
      </c>
      <c r="AC708" s="519">
        <v>7.2862576822321898</v>
      </c>
      <c r="AD708" s="519">
        <v>2.0405848029047218</v>
      </c>
    </row>
    <row r="709" spans="2:30" x14ac:dyDescent="0.3">
      <c r="B709" s="310"/>
      <c r="C709" s="310"/>
      <c r="D709" s="310"/>
      <c r="Y709" s="518"/>
      <c r="Z709" s="519">
        <v>5.003123358049165</v>
      </c>
      <c r="AA709" s="519">
        <v>11.711174265412646</v>
      </c>
      <c r="AB709" s="519">
        <v>5.853077124662434</v>
      </c>
      <c r="AC709" s="519">
        <v>-1.4717429100081887</v>
      </c>
      <c r="AD709" s="519">
        <v>1.884859105627738</v>
      </c>
    </row>
    <row r="710" spans="2:30" x14ac:dyDescent="0.3">
      <c r="B710" s="310"/>
      <c r="C710" s="310"/>
      <c r="D710" s="310"/>
      <c r="Y710" s="518"/>
      <c r="Z710" s="519">
        <v>3.460181316431111</v>
      </c>
      <c r="AA710" s="519">
        <v>9.4189008433919685</v>
      </c>
      <c r="AB710" s="519">
        <v>5.853077124662434</v>
      </c>
      <c r="AC710" s="519">
        <v>0.27556651849027958</v>
      </c>
      <c r="AD710" s="519">
        <v>1.6436477963818419</v>
      </c>
    </row>
    <row r="711" spans="2:30" x14ac:dyDescent="0.3">
      <c r="B711" s="310"/>
      <c r="C711" s="310"/>
      <c r="D711" s="310"/>
      <c r="Y711" s="518"/>
      <c r="Z711" s="519">
        <v>3.545072935092378</v>
      </c>
      <c r="AA711" s="519">
        <v>8.6194423424240902</v>
      </c>
      <c r="AB711" s="519">
        <v>5.853077124662434</v>
      </c>
      <c r="AC711" s="519">
        <v>1.8253418963782906</v>
      </c>
      <c r="AD711" s="519">
        <v>1.3206271154818248</v>
      </c>
    </row>
    <row r="712" spans="2:30" x14ac:dyDescent="0.3">
      <c r="B712" s="310"/>
      <c r="C712" s="310"/>
      <c r="D712" s="310"/>
      <c r="Y712" s="518"/>
      <c r="Z712" s="519">
        <v>13.386478531440051</v>
      </c>
      <c r="AA712" s="519">
        <v>7.7064575985897248</v>
      </c>
      <c r="AB712" s="519">
        <v>5.853077124662434</v>
      </c>
      <c r="AC712" s="519">
        <v>6.0866090604676231</v>
      </c>
      <c r="AD712" s="519">
        <v>1.1081153361713336</v>
      </c>
    </row>
    <row r="713" spans="2:30" x14ac:dyDescent="0.3">
      <c r="B713" s="310"/>
      <c r="C713" s="310"/>
      <c r="D713" s="310"/>
      <c r="Y713" s="518"/>
      <c r="Z713" s="519">
        <v>0.30718408914428919</v>
      </c>
      <c r="AA713" s="519">
        <v>6.8940849909424387</v>
      </c>
      <c r="AB713" s="519">
        <v>5.853077124662434</v>
      </c>
      <c r="AC713" s="519">
        <v>-6.8849039260700948</v>
      </c>
      <c r="AD713" s="519">
        <v>1.4311709926617806</v>
      </c>
    </row>
    <row r="714" spans="2:30" x14ac:dyDescent="0.3">
      <c r="B714" s="310"/>
      <c r="C714" s="310"/>
      <c r="D714" s="310"/>
      <c r="Y714" s="518"/>
      <c r="Z714" s="519">
        <v>12.298654782131212</v>
      </c>
      <c r="AA714" s="519">
        <v>6.2920496854876902</v>
      </c>
      <c r="AB714" s="519">
        <v>5.853077124662434</v>
      </c>
      <c r="AC714" s="519">
        <v>2.1272614868826736</v>
      </c>
      <c r="AD714" s="519">
        <v>1.2839025241296744</v>
      </c>
    </row>
    <row r="715" spans="2:30" x14ac:dyDescent="0.3">
      <c r="B715" s="310"/>
      <c r="C715" s="310"/>
      <c r="D715" s="310"/>
      <c r="Y715" s="518"/>
      <c r="Z715" s="519">
        <v>15.944508177839872</v>
      </c>
      <c r="AA715" s="519">
        <v>5.7145001272852696</v>
      </c>
      <c r="AB715" s="519">
        <v>5.853077124662434</v>
      </c>
      <c r="AC715" s="519">
        <v>5.7986752270587516</v>
      </c>
      <c r="AD715" s="519">
        <v>0.78292549972466319</v>
      </c>
    </row>
    <row r="716" spans="2:30" x14ac:dyDescent="0.3">
      <c r="B716" s="310"/>
      <c r="C716" s="310"/>
      <c r="D716" s="310"/>
      <c r="Y716" s="518"/>
      <c r="Z716" s="519">
        <v>-0.68348489548183644</v>
      </c>
      <c r="AA716" s="519">
        <v>4.942599185977044</v>
      </c>
      <c r="AB716" s="519">
        <v>5.853077124662434</v>
      </c>
      <c r="AC716" s="519">
        <v>0.7896466854249411</v>
      </c>
      <c r="AD716" s="519">
        <v>-1.0279282854917986E-2</v>
      </c>
    </row>
    <row r="717" spans="2:30" x14ac:dyDescent="0.3">
      <c r="B717" s="310"/>
      <c r="C717" s="310"/>
      <c r="D717" s="310"/>
      <c r="Y717" s="518"/>
      <c r="Z717" s="519">
        <v>-0.75406582175212855</v>
      </c>
      <c r="AA717" s="519">
        <v>6.6972487038242132</v>
      </c>
      <c r="AB717" s="519">
        <v>5.853077124662434</v>
      </c>
      <c r="AC717" s="519">
        <v>-0.75531276123446389</v>
      </c>
      <c r="AD717" s="519">
        <v>1.2872146931763058</v>
      </c>
    </row>
    <row r="718" spans="2:30" x14ac:dyDescent="0.3">
      <c r="B718" s="310"/>
      <c r="C718" s="310"/>
      <c r="D718" s="310"/>
      <c r="Y718" s="518"/>
      <c r="Z718" s="519">
        <v>-0.49777397232456855</v>
      </c>
      <c r="AA718" s="519">
        <v>5.3947454009120017</v>
      </c>
      <c r="AB718" s="519">
        <v>5.853077124662434</v>
      </c>
      <c r="AC718" s="519">
        <v>-1.6814972744567882</v>
      </c>
      <c r="AD718" s="519">
        <v>1.2041502225406617</v>
      </c>
    </row>
    <row r="719" spans="2:30" x14ac:dyDescent="0.3">
      <c r="B719" s="310"/>
      <c r="C719" s="310"/>
      <c r="D719" s="310"/>
      <c r="Y719" s="518"/>
      <c r="Z719" s="519">
        <v>7.9831719422824703</v>
      </c>
      <c r="AA719" s="519">
        <v>3.4194740451778891</v>
      </c>
      <c r="AB719" s="519">
        <v>5.853077124662434</v>
      </c>
      <c r="AC719" s="519">
        <v>0.53417558241055474</v>
      </c>
      <c r="AD719" s="519">
        <v>0.40873263000170418</v>
      </c>
    </row>
    <row r="720" spans="2:30" x14ac:dyDescent="0.3">
      <c r="B720" s="310"/>
      <c r="C720" s="310"/>
      <c r="D720" s="310"/>
      <c r="Y720" s="518"/>
      <c r="Z720" s="519">
        <v>12.589730714074474</v>
      </c>
      <c r="AA720" s="519">
        <v>3.587769018293554</v>
      </c>
      <c r="AB720" s="519">
        <v>5.853077124662434</v>
      </c>
      <c r="AC720" s="519">
        <v>2.197553906148471</v>
      </c>
      <c r="AD720" s="519">
        <v>0.48392742072727557</v>
      </c>
    </row>
    <row r="721" spans="2:30" x14ac:dyDescent="0.3">
      <c r="B721" s="310"/>
      <c r="C721" s="310"/>
      <c r="D721" s="310"/>
      <c r="Y721" s="518"/>
      <c r="Z721" s="519">
        <v>3.181131661745729</v>
      </c>
      <c r="AA721" s="519">
        <v>3.8089302716214077</v>
      </c>
      <c r="AB721" s="519">
        <v>5.853077124662434</v>
      </c>
      <c r="AC721" s="519">
        <v>1.5458101924331658</v>
      </c>
      <c r="AD721" s="519">
        <v>0.48226696967103677</v>
      </c>
    </row>
    <row r="722" spans="2:30" x14ac:dyDescent="0.3">
      <c r="B722" s="310"/>
      <c r="C722" s="310"/>
      <c r="D722" s="310"/>
      <c r="Y722" s="518"/>
      <c r="Z722" s="519">
        <v>2.1176086877010816</v>
      </c>
      <c r="AA722" s="519">
        <v>4.0590096479222177</v>
      </c>
      <c r="AB722" s="519">
        <v>5.853077124662434</v>
      </c>
      <c r="AC722" s="519">
        <v>0.23075207928604868</v>
      </c>
      <c r="AD722" s="519">
        <v>0.70186063036365454</v>
      </c>
    </row>
    <row r="723" spans="2:30" x14ac:dyDescent="0.3">
      <c r="B723" s="310"/>
      <c r="C723" s="310"/>
      <c r="D723" s="310"/>
      <c r="Y723" s="518"/>
      <c r="Z723" s="519">
        <v>0.4945799163278235</v>
      </c>
      <c r="AA723" s="519">
        <v>3.6679828817460627</v>
      </c>
      <c r="AB723" s="519">
        <v>5.853077124662434</v>
      </c>
      <c r="AC723" s="519">
        <v>1.3160102205039408</v>
      </c>
      <c r="AD723" s="519">
        <v>0.62007606251945491</v>
      </c>
    </row>
    <row r="724" spans="2:30" x14ac:dyDescent="0.3">
      <c r="B724" s="310"/>
      <c r="C724" s="310"/>
      <c r="D724" s="310"/>
      <c r="Y724" s="518"/>
      <c r="Z724" s="519">
        <v>0.79406295154284878</v>
      </c>
      <c r="AA724" s="519">
        <v>3.4125120399554461</v>
      </c>
      <c r="AB724" s="519">
        <v>5.853077124662434</v>
      </c>
      <c r="AC724" s="519">
        <v>-0.76693591862813548</v>
      </c>
      <c r="AD724" s="519">
        <v>0.85687099530355226</v>
      </c>
    </row>
    <row r="725" spans="2:30" x14ac:dyDescent="0.3">
      <c r="B725" s="310"/>
      <c r="C725" s="310"/>
      <c r="D725" s="310"/>
      <c r="Y725" s="518"/>
      <c r="Z725" s="519">
        <v>1.2527816617810976</v>
      </c>
      <c r="AA725" s="519">
        <v>3.1358821714241025</v>
      </c>
      <c r="AB725" s="519">
        <v>5.853077124662434</v>
      </c>
      <c r="AC725" s="519">
        <v>-0.14434164960846374</v>
      </c>
      <c r="AD725" s="519">
        <v>0.86502721314549547</v>
      </c>
    </row>
    <row r="726" spans="2:30" x14ac:dyDescent="0.3">
      <c r="B726" s="310"/>
      <c r="C726" s="310"/>
      <c r="D726" s="310"/>
      <c r="Y726" s="518"/>
      <c r="Z726" s="519">
        <v>5.2459845790493871</v>
      </c>
      <c r="AA726" s="519">
        <v>2.3817789407411509</v>
      </c>
      <c r="AB726" s="519">
        <v>5.853077124662434</v>
      </c>
      <c r="AC726" s="519">
        <v>-3.8316392498842333E-2</v>
      </c>
      <c r="AD726" s="519">
        <v>0.38354325856527033</v>
      </c>
    </row>
    <row r="727" spans="2:30" x14ac:dyDescent="0.3">
      <c r="B727" s="310"/>
      <c r="C727" s="310"/>
      <c r="D727" s="310"/>
      <c r="Y727" s="518"/>
      <c r="Z727" s="519">
        <v>10.801434821540155</v>
      </c>
      <c r="AA727" s="519">
        <v>1.8923034007715398</v>
      </c>
      <c r="AB727" s="519">
        <v>5.853077124662434</v>
      </c>
      <c r="AC727" s="519">
        <v>3.8551184356371522</v>
      </c>
      <c r="AD727" s="519">
        <v>9.2509359765163678E-3</v>
      </c>
    </row>
    <row r="728" spans="2:30" x14ac:dyDescent="0.3">
      <c r="B728" s="310"/>
      <c r="C728" s="310"/>
      <c r="D728" s="310"/>
      <c r="Y728" s="518"/>
      <c r="Z728" s="519">
        <v>1.2447225820263244</v>
      </c>
      <c r="AA728" s="519">
        <v>1.7121767912163894</v>
      </c>
      <c r="AB728" s="519">
        <v>5.853077124662434</v>
      </c>
      <c r="AC728" s="519">
        <v>1.6029037173267682</v>
      </c>
      <c r="AD728" s="519">
        <v>0.53249918980314292</v>
      </c>
    </row>
    <row r="729" spans="2:30" x14ac:dyDescent="0.3">
      <c r="B729" s="310"/>
      <c r="C729" s="310"/>
      <c r="D729" s="310"/>
      <c r="Y729" s="518"/>
      <c r="Z729" s="519">
        <v>-3.1611139270795752</v>
      </c>
      <c r="AA729" s="519">
        <v>2.2800290844283198</v>
      </c>
      <c r="AB729" s="519">
        <v>5.853077124662434</v>
      </c>
      <c r="AC729" s="519">
        <v>-3.1396356027755274</v>
      </c>
      <c r="AD729" s="519">
        <v>0.47081663199205487</v>
      </c>
    </row>
    <row r="730" spans="2:30" x14ac:dyDescent="0.3">
      <c r="B730" s="310"/>
      <c r="C730" s="310"/>
      <c r="D730" s="310"/>
      <c r="Y730" s="518"/>
      <c r="Z730" s="519">
        <v>-2.9317488634594584</v>
      </c>
      <c r="AA730" s="519">
        <v>2.7375177490882399</v>
      </c>
      <c r="AB730" s="519">
        <v>5.853077124662434</v>
      </c>
      <c r="AC730" s="519">
        <v>-1.3040360376173368</v>
      </c>
      <c r="AD730" s="519">
        <v>1.4241721145390858</v>
      </c>
    </row>
    <row r="731" spans="2:30" x14ac:dyDescent="0.3">
      <c r="B731" s="310"/>
      <c r="C731" s="310"/>
      <c r="D731" s="310"/>
      <c r="Y731" s="518"/>
      <c r="Z731" s="519">
        <v>-0.46682331534320398</v>
      </c>
      <c r="AA731" s="519">
        <v>1.2289492374581459</v>
      </c>
      <c r="AB731" s="519">
        <v>5.853077124662434</v>
      </c>
      <c r="AC731" s="519">
        <v>2.8958018581582508</v>
      </c>
      <c r="AD731" s="519">
        <v>1.4732760549324351</v>
      </c>
    </row>
    <row r="732" spans="2:30" x14ac:dyDescent="0.3">
      <c r="B732" s="310"/>
      <c r="C732" s="310"/>
      <c r="D732" s="310"/>
      <c r="Y732" s="518"/>
      <c r="Z732" s="519">
        <v>5.2277477142646065</v>
      </c>
      <c r="AA732" s="519">
        <v>1.110665273610064</v>
      </c>
      <c r="AB732" s="519">
        <v>5.853077124662434</v>
      </c>
      <c r="AC732" s="519">
        <v>-0.57611955428608042</v>
      </c>
      <c r="AD732" s="519">
        <v>1.3259478899758466</v>
      </c>
    </row>
    <row r="733" spans="2:30" x14ac:dyDescent="0.3">
      <c r="B733" s="310"/>
      <c r="C733" s="310"/>
      <c r="D733" s="310"/>
      <c r="Y733" s="518"/>
      <c r="Z733" s="519">
        <v>8.4484052316688327</v>
      </c>
      <c r="AA733" s="519">
        <v>0.93547102884359512</v>
      </c>
      <c r="AB733" s="519">
        <v>5.853077124662434</v>
      </c>
      <c r="AC733" s="519">
        <v>6.6351719853303734</v>
      </c>
      <c r="AD733" s="519">
        <v>1.0741986471380025</v>
      </c>
    </row>
    <row r="734" spans="2:30" x14ac:dyDescent="0.3">
      <c r="B734" s="310"/>
      <c r="C734" s="310"/>
      <c r="D734" s="310"/>
      <c r="Y734" s="518"/>
      <c r="Z734" s="519">
        <v>0.2414552401294956</v>
      </c>
      <c r="AA734" s="519">
        <v>0.84751254158878297</v>
      </c>
      <c r="AB734" s="519">
        <v>5.853077124662434</v>
      </c>
      <c r="AC734" s="519">
        <v>4.1988460183905971</v>
      </c>
      <c r="AD734" s="519">
        <v>1.3970529003157586</v>
      </c>
    </row>
    <row r="735" spans="2:30" x14ac:dyDescent="0.3">
      <c r="B735" s="310"/>
      <c r="C735" s="310"/>
      <c r="D735" s="310"/>
      <c r="Y735" s="518"/>
      <c r="Z735" s="519">
        <v>0.41673483508974929</v>
      </c>
      <c r="AA735" s="519">
        <v>0.27798753481976224</v>
      </c>
      <c r="AB735" s="519">
        <v>5.853077124662434</v>
      </c>
      <c r="AC735" s="519">
        <v>0.5716065626306488</v>
      </c>
      <c r="AD735" s="519">
        <v>0.7267090648181157</v>
      </c>
    </row>
    <row r="736" spans="2:30" x14ac:dyDescent="0.3">
      <c r="B736" s="310"/>
      <c r="C736" s="310"/>
      <c r="D736" s="310"/>
      <c r="Y736" s="518"/>
      <c r="Z736" s="519">
        <v>-4.3874736404448544</v>
      </c>
      <c r="AA736" s="519">
        <v>-0.60552303009429587</v>
      </c>
      <c r="AB736" s="519">
        <v>5.853077124662434</v>
      </c>
      <c r="AC736" s="519">
        <v>-4.9018803026404356</v>
      </c>
      <c r="AD736" s="519">
        <v>-1.3851159485138507</v>
      </c>
    </row>
    <row r="737" spans="2:30" x14ac:dyDescent="0.3">
      <c r="B737" s="310"/>
      <c r="C737" s="310"/>
      <c r="D737" s="310"/>
      <c r="Y737" s="518"/>
      <c r="Z737" s="519">
        <v>-3.5474582742431457</v>
      </c>
      <c r="AA737" s="519">
        <v>-2.0254128447071782</v>
      </c>
      <c r="AB737" s="519">
        <v>5.853077124662434</v>
      </c>
      <c r="AC737" s="519">
        <v>0.95594373462695614</v>
      </c>
      <c r="AD737" s="519">
        <v>-4.1950515096847356</v>
      </c>
    </row>
    <row r="738" spans="2:30" x14ac:dyDescent="0.3">
      <c r="B738" s="310"/>
      <c r="C738" s="310"/>
      <c r="D738" s="310"/>
      <c r="Y738" s="518"/>
      <c r="Z738" s="519">
        <v>-4.4534983627263474</v>
      </c>
      <c r="AA738" s="519">
        <v>-1.8742989679520836</v>
      </c>
      <c r="AB738" s="519">
        <v>5.853077124662434</v>
      </c>
      <c r="AC738" s="519">
        <v>-1.7966049903252497</v>
      </c>
      <c r="AD738" s="519">
        <v>-6.2556613616821393</v>
      </c>
    </row>
    <row r="739" spans="2:30" x14ac:dyDescent="0.3">
      <c r="B739" s="310"/>
      <c r="C739" s="310"/>
      <c r="D739" s="310"/>
      <c r="Y739" s="518">
        <v>44562</v>
      </c>
      <c r="Z739" s="519">
        <v>-0.95682624013380169</v>
      </c>
      <c r="AA739" s="519">
        <v>-2.1437178382755775</v>
      </c>
      <c r="AB739" s="519"/>
      <c r="AC739" s="519">
        <v>-15.358894647609844</v>
      </c>
      <c r="AD739" s="519">
        <v>-7.0715092396375878</v>
      </c>
    </row>
    <row r="740" spans="2:30" x14ac:dyDescent="0.3">
      <c r="B740" s="310"/>
      <c r="C740" s="310"/>
      <c r="D740" s="310"/>
      <c r="Y740" s="518"/>
      <c r="Z740" s="519">
        <v>-1.4908234706213441</v>
      </c>
      <c r="AA740" s="519">
        <v>-2.2421055009198745</v>
      </c>
      <c r="AB740" s="519"/>
      <c r="AC740" s="519">
        <v>-13.034376942865819</v>
      </c>
      <c r="AD740" s="519">
        <v>-7.3727036450789809</v>
      </c>
    </row>
    <row r="741" spans="2:30" x14ac:dyDescent="0.3">
      <c r="B741" s="310"/>
      <c r="C741" s="310"/>
      <c r="D741" s="310"/>
      <c r="Y741" s="518"/>
      <c r="Z741" s="519">
        <v>1.2992523774151592</v>
      </c>
      <c r="AA741" s="519">
        <v>-1.9193930875373399</v>
      </c>
      <c r="AB741" s="519"/>
      <c r="AC741" s="519">
        <v>-10.225422945591234</v>
      </c>
      <c r="AD741" s="519">
        <v>-8.1082547054548169</v>
      </c>
    </row>
    <row r="742" spans="2:30" x14ac:dyDescent="0.3">
      <c r="B742" s="310"/>
      <c r="C742" s="310"/>
      <c r="D742" s="310"/>
      <c r="Y742" s="518"/>
      <c r="Z742" s="519">
        <v>-1.4691972571747089</v>
      </c>
      <c r="AA742" s="519">
        <v>-1.7305697114214618</v>
      </c>
      <c r="AB742" s="519"/>
      <c r="AC742" s="519">
        <v>-5.1393285830574911</v>
      </c>
      <c r="AD742" s="519">
        <v>-9.1371786641389345</v>
      </c>
    </row>
    <row r="743" spans="2:30" x14ac:dyDescent="0.3">
      <c r="B743" s="310"/>
      <c r="C743" s="310"/>
      <c r="D743" s="310"/>
      <c r="Y743" s="518"/>
      <c r="Z743" s="519">
        <v>-5.0761872789549338</v>
      </c>
      <c r="AA743" s="519">
        <v>-2.4921447043853613</v>
      </c>
      <c r="AB743" s="519"/>
      <c r="AC743" s="519">
        <v>-7.0102411407301872</v>
      </c>
      <c r="AD743" s="519">
        <v>-7.8510096575320745</v>
      </c>
    </row>
    <row r="744" spans="2:30" x14ac:dyDescent="0.3">
      <c r="B744" s="310"/>
      <c r="C744" s="310"/>
      <c r="D744" s="310"/>
      <c r="Y744" s="518"/>
      <c r="Z744" s="519">
        <v>-1.2884713805654013</v>
      </c>
      <c r="AA744" s="519">
        <v>-1.5050348679618597</v>
      </c>
      <c r="AB744" s="519"/>
      <c r="AC744" s="519">
        <v>-4.1929136880038982</v>
      </c>
      <c r="AD744" s="519">
        <v>-5.9628732452789075</v>
      </c>
    </row>
    <row r="745" spans="2:30" x14ac:dyDescent="0.3">
      <c r="B745" s="310"/>
      <c r="C745" s="310"/>
      <c r="D745" s="310"/>
      <c r="Y745" s="518"/>
      <c r="Z745" s="519">
        <v>-3.1317347299152019</v>
      </c>
      <c r="AA745" s="519">
        <v>-2.1905445081834141</v>
      </c>
      <c r="AB745" s="519"/>
      <c r="AC745" s="519">
        <v>-8.9990727011140734</v>
      </c>
      <c r="AD745" s="519">
        <v>-6.3588796118285176</v>
      </c>
    </row>
    <row r="746" spans="2:30" x14ac:dyDescent="0.3">
      <c r="B746" s="310"/>
      <c r="C746" s="310"/>
      <c r="D746" s="310"/>
      <c r="Y746" s="518"/>
      <c r="Z746" s="519">
        <v>-6.2878511908810983</v>
      </c>
      <c r="AA746" s="519">
        <v>-2.8317992425996272</v>
      </c>
      <c r="AB746" s="519"/>
      <c r="AC746" s="519">
        <v>-6.3557116013618185</v>
      </c>
      <c r="AD746" s="519">
        <v>-6.3955895725069452</v>
      </c>
    </row>
    <row r="747" spans="2:30" x14ac:dyDescent="0.3">
      <c r="B747" s="310"/>
      <c r="C747" s="310"/>
      <c r="D747" s="310"/>
      <c r="Y747" s="518"/>
      <c r="Z747" s="519">
        <v>5.4189453843431687</v>
      </c>
      <c r="AA747" s="519">
        <v>-3.1892892192616844</v>
      </c>
      <c r="AB747" s="519"/>
      <c r="AC747" s="519">
        <v>0.18257794290634877</v>
      </c>
      <c r="AD747" s="519">
        <v>-6.3688493840369205</v>
      </c>
    </row>
    <row r="748" spans="2:30" x14ac:dyDescent="0.3">
      <c r="B748" s="310"/>
      <c r="C748" s="310"/>
      <c r="D748" s="310"/>
      <c r="Y748" s="518"/>
      <c r="Z748" s="519">
        <v>-3.4993151041357216</v>
      </c>
      <c r="AA748" s="519">
        <v>-3.7768845391445169</v>
      </c>
      <c r="AB748" s="519"/>
      <c r="AC748" s="519">
        <v>-12.997467511438501</v>
      </c>
      <c r="AD748" s="519">
        <v>-6.1895873251363822</v>
      </c>
    </row>
    <row r="749" spans="2:30" x14ac:dyDescent="0.3">
      <c r="B749" s="310"/>
      <c r="C749" s="310"/>
      <c r="D749" s="310"/>
      <c r="Y749" s="518"/>
      <c r="Z749" s="519">
        <v>-5.9579803980882042</v>
      </c>
      <c r="AA749" s="519">
        <v>-4.1165905219336372</v>
      </c>
      <c r="AB749" s="519"/>
      <c r="AC749" s="519">
        <v>-5.3962983078064894</v>
      </c>
      <c r="AD749" s="519">
        <v>-5.4619257489448501</v>
      </c>
    </row>
    <row r="750" spans="2:30" x14ac:dyDescent="0.3">
      <c r="B750" s="310"/>
      <c r="C750" s="310"/>
      <c r="D750" s="310"/>
      <c r="Y750" s="518"/>
      <c r="Z750" s="519">
        <v>-7.5786171155893332</v>
      </c>
      <c r="AA750" s="519">
        <v>-2.5677646664526317</v>
      </c>
      <c r="AB750" s="519"/>
      <c r="AC750" s="519">
        <v>-6.8230598214400118</v>
      </c>
      <c r="AD750" s="519">
        <v>-4.8906876572370681</v>
      </c>
    </row>
    <row r="751" spans="2:30" x14ac:dyDescent="0.3">
      <c r="B751" s="310"/>
      <c r="C751" s="310"/>
      <c r="D751" s="310"/>
      <c r="Y751" s="518"/>
      <c r="Z751" s="519">
        <v>-5.4016386197452242</v>
      </c>
      <c r="AA751" s="519">
        <v>-2.8640379837706491</v>
      </c>
      <c r="AB751" s="519"/>
      <c r="AC751" s="519">
        <v>-2.9380792757001331</v>
      </c>
      <c r="AD751" s="519">
        <v>-5.9786055575980379</v>
      </c>
    </row>
    <row r="752" spans="2:30" x14ac:dyDescent="0.3">
      <c r="B752" s="310"/>
      <c r="C752" s="310"/>
      <c r="D752" s="310"/>
      <c r="Y752" s="518"/>
      <c r="Z752" s="519">
        <v>-5.5096766094390421</v>
      </c>
      <c r="AA752" s="519">
        <v>-3.022749171622471</v>
      </c>
      <c r="AB752" s="519"/>
      <c r="AC752" s="519">
        <v>-3.9054416677733457</v>
      </c>
      <c r="AD752" s="519">
        <v>-6.4069214681818876</v>
      </c>
    </row>
    <row r="753" spans="2:30" x14ac:dyDescent="0.3">
      <c r="B753" s="310"/>
      <c r="C753" s="310"/>
      <c r="D753" s="310"/>
      <c r="Y753" s="518"/>
      <c r="Z753" s="519">
        <v>4.5539297974859325</v>
      </c>
      <c r="AA753" s="519">
        <v>-1.5392417097305215</v>
      </c>
      <c r="AB753" s="519"/>
      <c r="AC753" s="519">
        <v>-2.3570449594073466</v>
      </c>
      <c r="AD753" s="519">
        <v>-6.1546157502150134</v>
      </c>
    </row>
    <row r="754" spans="2:30" x14ac:dyDescent="0.3">
      <c r="B754" s="310"/>
      <c r="C754" s="310"/>
      <c r="D754" s="310"/>
      <c r="Y754" s="518"/>
      <c r="Z754" s="519">
        <v>3.3450321631170548</v>
      </c>
      <c r="AA754" s="519">
        <v>0.25101918615740565</v>
      </c>
      <c r="AB754" s="519"/>
      <c r="AC754" s="519">
        <v>-7.432847359620439</v>
      </c>
      <c r="AD754" s="519">
        <v>-6.0031355975576588</v>
      </c>
    </row>
    <row r="755" spans="2:30" x14ac:dyDescent="0.3">
      <c r="B755" s="310"/>
      <c r="C755" s="310"/>
      <c r="D755" s="310"/>
      <c r="Y755" s="518"/>
      <c r="Z755" s="519">
        <v>-4.6102934190984772</v>
      </c>
      <c r="AA755" s="519">
        <v>2.1231080582193016</v>
      </c>
      <c r="AB755" s="519"/>
      <c r="AC755" s="519">
        <v>-15.99567888552545</v>
      </c>
      <c r="AD755" s="519">
        <v>-5.6110795685675532</v>
      </c>
    </row>
    <row r="756" spans="2:30" x14ac:dyDescent="0.3">
      <c r="B756" s="310"/>
      <c r="C756" s="310"/>
      <c r="D756" s="310"/>
      <c r="Y756" s="518"/>
      <c r="Z756" s="519">
        <v>4.4265718351554408</v>
      </c>
      <c r="AA756" s="519">
        <v>4.4754604768942086</v>
      </c>
      <c r="AB756" s="519"/>
      <c r="AC756" s="519">
        <v>-3.6301582820383658</v>
      </c>
      <c r="AD756" s="519">
        <v>-5.1500955745892281</v>
      </c>
    </row>
    <row r="757" spans="2:30" x14ac:dyDescent="0.3">
      <c r="B757" s="310"/>
      <c r="C757" s="310"/>
      <c r="D757" s="310"/>
      <c r="Y757" s="518"/>
      <c r="Z757" s="519">
        <v>4.9532091556261548</v>
      </c>
      <c r="AA757" s="519">
        <v>5.2136173982900988</v>
      </c>
      <c r="AB757" s="519"/>
      <c r="AC757" s="519">
        <v>-5.7626987528385314</v>
      </c>
      <c r="AD757" s="519">
        <v>-4.903337496040284</v>
      </c>
    </row>
    <row r="758" spans="2:30" x14ac:dyDescent="0.3">
      <c r="B758" s="310"/>
      <c r="C758" s="310"/>
      <c r="D758" s="310"/>
      <c r="Y758" s="518"/>
      <c r="Z758" s="519">
        <v>7.7029834846880485</v>
      </c>
      <c r="AA758" s="519">
        <v>7.4568333019385324</v>
      </c>
      <c r="AB758" s="519"/>
      <c r="AC758" s="519">
        <v>-0.1936870727693929</v>
      </c>
      <c r="AD758" s="519">
        <v>-3.1262251753926131</v>
      </c>
    </row>
    <row r="759" spans="2:30" x14ac:dyDescent="0.3">
      <c r="B759" s="310"/>
      <c r="C759" s="310"/>
      <c r="D759" s="310"/>
      <c r="Y759" s="518"/>
      <c r="Z759" s="519">
        <v>10.956790321285304</v>
      </c>
      <c r="AA759" s="519">
        <v>9.1815093300235997</v>
      </c>
      <c r="AB759" s="519"/>
      <c r="AC759" s="519">
        <v>-0.67855370992506892</v>
      </c>
      <c r="AD759" s="519">
        <v>-1.6442713720180453</v>
      </c>
    </row>
    <row r="760" spans="2:30" x14ac:dyDescent="0.3">
      <c r="B760" s="310"/>
      <c r="C760" s="310"/>
      <c r="D760" s="310"/>
      <c r="Y760" s="518"/>
      <c r="Z760" s="519">
        <v>9.7210282472571699</v>
      </c>
      <c r="AA760" s="519">
        <v>9.3278282578995633</v>
      </c>
      <c r="AB760" s="519"/>
      <c r="AC760" s="519">
        <v>-0.62973840956473737</v>
      </c>
      <c r="AD760" s="519">
        <v>-0.82091726201995285</v>
      </c>
    </row>
    <row r="761" spans="2:30" x14ac:dyDescent="0.3">
      <c r="B761" s="310"/>
      <c r="C761" s="310"/>
      <c r="D761" s="310"/>
      <c r="Y761" s="518"/>
      <c r="Z761" s="519">
        <v>19.047543488656085</v>
      </c>
      <c r="AA761" s="519">
        <v>9.7984491397842248</v>
      </c>
      <c r="AB761" s="519"/>
      <c r="AC761" s="519">
        <v>5.0069388849132537</v>
      </c>
      <c r="AD761" s="519">
        <v>-0.20950408354661526</v>
      </c>
    </row>
    <row r="762" spans="2:30" x14ac:dyDescent="0.3">
      <c r="B762" s="310"/>
      <c r="C762" s="310"/>
      <c r="D762" s="310"/>
      <c r="Y762" s="518"/>
      <c r="Z762" s="519">
        <v>7.4624387774969891</v>
      </c>
      <c r="AA762" s="519">
        <v>9.9068339403415031</v>
      </c>
      <c r="AB762" s="519"/>
      <c r="AC762" s="519">
        <v>-5.6220022619034751</v>
      </c>
      <c r="AD762" s="519">
        <v>0.14164331621964468</v>
      </c>
    </row>
    <row r="763" spans="2:30" x14ac:dyDescent="0.3">
      <c r="B763" s="310"/>
      <c r="C763" s="310"/>
      <c r="D763" s="310"/>
      <c r="Y763" s="518"/>
      <c r="Z763" s="519">
        <v>5.4508043302871805</v>
      </c>
      <c r="AA763" s="519">
        <v>9.2065568854368003</v>
      </c>
      <c r="AB763" s="519"/>
      <c r="AC763" s="519">
        <v>2.1333204879482821</v>
      </c>
      <c r="AD763" s="519">
        <v>8.2126933748122202E-2</v>
      </c>
    </row>
    <row r="764" spans="2:30" x14ac:dyDescent="0.3">
      <c r="B764" s="310"/>
      <c r="C764" s="310"/>
      <c r="D764" s="310"/>
      <c r="Y764" s="518"/>
      <c r="Z764" s="519">
        <v>8.2475553288187911</v>
      </c>
      <c r="AA764" s="519">
        <v>9.1528361549707302</v>
      </c>
      <c r="AB764" s="519"/>
      <c r="AC764" s="519">
        <v>-1.4828065035251683</v>
      </c>
      <c r="AD764" s="519">
        <v>0.30709954581516286</v>
      </c>
    </row>
    <row r="765" spans="2:30" x14ac:dyDescent="0.3">
      <c r="B765" s="310"/>
      <c r="C765" s="310"/>
      <c r="D765" s="310"/>
      <c r="Y765" s="518"/>
      <c r="Z765" s="519">
        <v>8.4616770885889956</v>
      </c>
      <c r="AA765" s="519">
        <v>8.6950283372768933</v>
      </c>
      <c r="AB765" s="519"/>
      <c r="AC765" s="519">
        <v>2.2643447255944267</v>
      </c>
      <c r="AD765" s="519">
        <v>-1.6196977231152637E-2</v>
      </c>
    </row>
    <row r="766" spans="2:30" x14ac:dyDescent="0.3">
      <c r="B766" s="310"/>
      <c r="C766" s="310"/>
      <c r="D766" s="310"/>
      <c r="Y766" s="518"/>
      <c r="Z766" s="519">
        <v>6.0548509369523851</v>
      </c>
      <c r="AA766" s="519">
        <v>9.8264492081877872</v>
      </c>
      <c r="AB766" s="519"/>
      <c r="AC766" s="519">
        <v>-1.0951683872257263</v>
      </c>
      <c r="AD766" s="519">
        <v>4.3521850374105497E-2</v>
      </c>
    </row>
    <row r="767" spans="2:30" x14ac:dyDescent="0.3">
      <c r="B767" s="310"/>
      <c r="C767" s="310"/>
      <c r="D767" s="310"/>
      <c r="Y767" s="518"/>
      <c r="Z767" s="519">
        <v>9.3449831339946741</v>
      </c>
      <c r="AA767" s="519">
        <v>9.4975166864610809</v>
      </c>
      <c r="AB767" s="519"/>
      <c r="AC767" s="519">
        <v>0.94506987490454719</v>
      </c>
      <c r="AD767" s="519">
        <v>-0.69549095801402971</v>
      </c>
    </row>
    <row r="768" spans="2:30" x14ac:dyDescent="0.3">
      <c r="B768" s="310"/>
      <c r="C768" s="310"/>
      <c r="D768" s="310"/>
      <c r="Y768" s="518"/>
      <c r="Z768" s="519">
        <v>15.842888764799238</v>
      </c>
      <c r="AA768" s="519">
        <v>8.9674524834073424</v>
      </c>
      <c r="AB768" s="519"/>
      <c r="AC768" s="519">
        <v>2.7438632235890452</v>
      </c>
      <c r="AD768" s="519">
        <v>-1.4571674525617564</v>
      </c>
    </row>
    <row r="769" spans="2:30" x14ac:dyDescent="0.3">
      <c r="B769" s="310"/>
      <c r="C769" s="310"/>
      <c r="D769" s="310"/>
      <c r="Y769" s="518"/>
      <c r="Z769" s="519">
        <v>15.382384873873256</v>
      </c>
      <c r="AA769" s="519">
        <v>9.6363628433544637</v>
      </c>
      <c r="AB769" s="519"/>
      <c r="AC769" s="519">
        <v>-5.2039704686666681</v>
      </c>
      <c r="AD769" s="519">
        <v>-1.6956841722854168</v>
      </c>
    </row>
    <row r="770" spans="2:30" x14ac:dyDescent="0.3">
      <c r="B770" s="310"/>
      <c r="C770" s="310"/>
      <c r="D770" s="310"/>
      <c r="Y770" s="518">
        <v>44593</v>
      </c>
      <c r="Z770" s="519">
        <v>3.1482766782002258</v>
      </c>
      <c r="AA770" s="519">
        <v>10.20528201333271</v>
      </c>
      <c r="AB770" s="519"/>
      <c r="AC770" s="519">
        <v>-3.0397691707686647</v>
      </c>
      <c r="AD770" s="519">
        <v>-1.9917173958356966</v>
      </c>
    </row>
    <row r="771" spans="2:30" x14ac:dyDescent="0.3">
      <c r="B771" s="310"/>
      <c r="C771" s="310"/>
      <c r="D771" s="310"/>
      <c r="Y771" s="518"/>
      <c r="Z771" s="519">
        <v>4.5371059074426228</v>
      </c>
      <c r="AA771" s="519">
        <v>10.405927223554675</v>
      </c>
      <c r="AB771" s="519"/>
      <c r="AC771" s="519">
        <v>-6.814541965359254</v>
      </c>
      <c r="AD771" s="519">
        <v>-2.2369981297742476</v>
      </c>
    </row>
    <row r="772" spans="2:30" x14ac:dyDescent="0.3">
      <c r="B772" s="310"/>
      <c r="C772" s="310"/>
      <c r="D772" s="310"/>
      <c r="Y772" s="518"/>
      <c r="Z772" s="519">
        <v>13.144049608218843</v>
      </c>
      <c r="AA772" s="519">
        <v>10.651885366396725</v>
      </c>
      <c r="AB772" s="519"/>
      <c r="AC772" s="519">
        <v>0.59472768752880256</v>
      </c>
      <c r="AD772" s="519">
        <v>-2.28128000014414</v>
      </c>
    </row>
    <row r="773" spans="2:30" x14ac:dyDescent="0.3">
      <c r="B773" s="310"/>
      <c r="C773" s="310"/>
      <c r="D773" s="310"/>
      <c r="Y773" s="518"/>
      <c r="Z773" s="519">
        <v>10.037285126800118</v>
      </c>
      <c r="AA773" s="519">
        <v>9.8739998860707541</v>
      </c>
      <c r="AB773" s="519"/>
      <c r="AC773" s="519">
        <v>-3.1674009520776849</v>
      </c>
      <c r="AD773" s="519">
        <v>-1.6531714307054028</v>
      </c>
    </row>
    <row r="774" spans="2:30" x14ac:dyDescent="0.3">
      <c r="B774" s="310"/>
      <c r="C774" s="310"/>
      <c r="D774" s="310"/>
      <c r="Y774" s="518"/>
      <c r="Z774" s="519">
        <v>10.749499605548426</v>
      </c>
      <c r="AA774" s="519">
        <v>10.031995928003122</v>
      </c>
      <c r="AB774" s="519"/>
      <c r="AC774" s="519">
        <v>-0.77189526266531061</v>
      </c>
      <c r="AD774" s="519">
        <v>-1.9748375904162185</v>
      </c>
    </row>
    <row r="775" spans="2:30" x14ac:dyDescent="0.3">
      <c r="B775" s="310"/>
      <c r="C775" s="310"/>
      <c r="D775" s="310"/>
      <c r="Y775" s="518"/>
      <c r="Z775" s="519">
        <v>17.564595764693575</v>
      </c>
      <c r="AA775" s="519">
        <v>10.226081007677795</v>
      </c>
      <c r="AB775" s="519"/>
      <c r="AC775" s="519">
        <v>2.4338901309997993</v>
      </c>
      <c r="AD775" s="519">
        <v>-1.6239775744022669</v>
      </c>
    </row>
    <row r="776" spans="2:30" x14ac:dyDescent="0.3">
      <c r="B776" s="310"/>
      <c r="C776" s="310"/>
      <c r="D776" s="310"/>
      <c r="Y776" s="518"/>
      <c r="Z776" s="519">
        <v>9.9371865115914737</v>
      </c>
      <c r="AA776" s="519">
        <v>9.8899204420086004</v>
      </c>
      <c r="AB776" s="519"/>
      <c r="AC776" s="519">
        <v>-0.80721048259550798</v>
      </c>
      <c r="AD776" s="519">
        <v>-1.2876385160107426</v>
      </c>
    </row>
    <row r="777" spans="2:30" x14ac:dyDescent="0.3">
      <c r="B777" s="310"/>
      <c r="C777" s="310"/>
      <c r="D777" s="310"/>
      <c r="Y777" s="518"/>
      <c r="Z777" s="519">
        <v>4.2542489717267769</v>
      </c>
      <c r="AA777" s="519">
        <v>9.7514731959771499</v>
      </c>
      <c r="AB777" s="519"/>
      <c r="AC777" s="519">
        <v>-5.2914322887443745</v>
      </c>
      <c r="AD777" s="519">
        <v>-1.0590564304960199</v>
      </c>
    </row>
    <row r="778" spans="2:30" x14ac:dyDescent="0.3">
      <c r="B778" s="310"/>
      <c r="C778" s="310"/>
      <c r="D778" s="310"/>
      <c r="Y778" s="518"/>
      <c r="Z778" s="519">
        <v>5.8957014651653461</v>
      </c>
      <c r="AA778" s="519">
        <v>9.6799501320634249</v>
      </c>
      <c r="AB778" s="519"/>
      <c r="AC778" s="519">
        <v>-4.3585218532615926</v>
      </c>
      <c r="AD778" s="519">
        <v>0.11077195613964161</v>
      </c>
    </row>
    <row r="779" spans="2:30" x14ac:dyDescent="0.3">
      <c r="B779" s="310"/>
      <c r="C779" s="310"/>
      <c r="D779" s="310"/>
      <c r="Y779" s="518"/>
      <c r="Z779" s="519">
        <v>10.790925648534493</v>
      </c>
      <c r="AA779" s="519">
        <v>9.5758823062982561</v>
      </c>
      <c r="AB779" s="519"/>
      <c r="AC779" s="519">
        <v>2.949101096269473</v>
      </c>
      <c r="AD779" s="519">
        <v>1.1056972374838725</v>
      </c>
    </row>
    <row r="780" spans="2:30" x14ac:dyDescent="0.3">
      <c r="B780" s="310"/>
      <c r="C780" s="310"/>
      <c r="D780" s="310"/>
      <c r="Y780" s="518"/>
      <c r="Z780" s="519">
        <v>9.0681544045799569</v>
      </c>
      <c r="AA780" s="519">
        <v>11.142979532921634</v>
      </c>
      <c r="AB780" s="519"/>
      <c r="AC780" s="519">
        <v>-1.5673263534746269</v>
      </c>
      <c r="AD780" s="519">
        <v>0.8779373156525756</v>
      </c>
    </row>
    <row r="781" spans="2:30" x14ac:dyDescent="0.3">
      <c r="B781" s="310"/>
      <c r="C781" s="310"/>
      <c r="D781" s="310"/>
      <c r="Y781" s="518"/>
      <c r="Z781" s="519">
        <v>10.248838158152353</v>
      </c>
      <c r="AA781" s="519">
        <v>12.962619308393528</v>
      </c>
      <c r="AB781" s="519"/>
      <c r="AC781" s="519">
        <v>7.4169034437843209</v>
      </c>
      <c r="AD781" s="519">
        <v>3.0747057586482742</v>
      </c>
    </row>
    <row r="782" spans="2:30" x14ac:dyDescent="0.3">
      <c r="B782" s="310"/>
      <c r="C782" s="310"/>
      <c r="D782" s="310"/>
      <c r="Y782" s="518"/>
      <c r="Z782" s="519">
        <v>16.836120984337398</v>
      </c>
      <c r="AA782" s="519">
        <v>11.882444617844087</v>
      </c>
      <c r="AB782" s="519"/>
      <c r="AC782" s="519">
        <v>9.3983671004094163</v>
      </c>
      <c r="AD782" s="519">
        <v>4.47913621588902</v>
      </c>
    </row>
    <row r="783" spans="2:30" x14ac:dyDescent="0.3">
      <c r="B783" s="310"/>
      <c r="C783" s="310"/>
      <c r="D783" s="310"/>
      <c r="Y783" s="518"/>
      <c r="Z783" s="519">
        <v>20.906867097955125</v>
      </c>
      <c r="AA783" s="519">
        <v>12.504268549634086</v>
      </c>
      <c r="AB783" s="519"/>
      <c r="AC783" s="519">
        <v>-2.4015299354145867</v>
      </c>
      <c r="AD783" s="519">
        <v>6.0042693003906278</v>
      </c>
    </row>
    <row r="784" spans="2:30" x14ac:dyDescent="0.3">
      <c r="B784" s="310"/>
      <c r="C784" s="310"/>
      <c r="D784" s="310"/>
      <c r="Y784" s="518"/>
      <c r="Z784" s="519">
        <v>16.991727400030019</v>
      </c>
      <c r="AA784" s="519">
        <v>12.480867166963874</v>
      </c>
      <c r="AB784" s="519"/>
      <c r="AC784" s="519">
        <v>10.085946812225515</v>
      </c>
      <c r="AD784" s="519">
        <v>6.6885404781771358</v>
      </c>
    </row>
    <row r="785" spans="2:30" x14ac:dyDescent="0.3">
      <c r="B785" s="310"/>
      <c r="C785" s="310"/>
      <c r="D785" s="310"/>
      <c r="Y785" s="518"/>
      <c r="Z785" s="519">
        <v>-1.6655213686807473</v>
      </c>
      <c r="AA785" s="519">
        <v>13.01451319083198</v>
      </c>
      <c r="AB785" s="519"/>
      <c r="AC785" s="519">
        <v>5.4724913474236274</v>
      </c>
      <c r="AD785" s="519">
        <v>6.9145713409577167</v>
      </c>
    </row>
    <row r="786" spans="2:30" x14ac:dyDescent="0.3">
      <c r="B786" s="310"/>
      <c r="C786" s="310"/>
      <c r="D786" s="310"/>
      <c r="Y786" s="518"/>
      <c r="Z786" s="519">
        <v>15.143693171064477</v>
      </c>
      <c r="AA786" s="519">
        <v>12.691418566586334</v>
      </c>
      <c r="AB786" s="519"/>
      <c r="AC786" s="519">
        <v>13.625032687780731</v>
      </c>
      <c r="AD786" s="519">
        <v>6.8578944959361143</v>
      </c>
    </row>
    <row r="787" spans="2:30" x14ac:dyDescent="0.3">
      <c r="B787" s="310"/>
      <c r="C787" s="310"/>
      <c r="D787" s="310"/>
      <c r="Y787" s="518"/>
      <c r="Z787" s="519">
        <v>8.9043447258884854</v>
      </c>
      <c r="AA787" s="519">
        <v>11.51478985812922</v>
      </c>
      <c r="AB787" s="519"/>
      <c r="AC787" s="519">
        <v>3.222571891030924</v>
      </c>
      <c r="AD787" s="519">
        <v>6.9594661268332629</v>
      </c>
    </row>
    <row r="788" spans="2:30" x14ac:dyDescent="0.3">
      <c r="B788" s="310"/>
      <c r="C788" s="310"/>
      <c r="D788" s="310"/>
      <c r="Y788" s="518"/>
      <c r="Z788" s="519">
        <v>13.984360325229108</v>
      </c>
      <c r="AA788" s="519">
        <v>9.6005724474424188</v>
      </c>
      <c r="AB788" s="519"/>
      <c r="AC788" s="519">
        <v>8.9991194832483927</v>
      </c>
      <c r="AD788" s="519">
        <v>5.6983310801774723</v>
      </c>
    </row>
    <row r="789" spans="2:30" x14ac:dyDescent="0.3">
      <c r="B789" s="310"/>
      <c r="C789" s="310"/>
      <c r="D789" s="310"/>
      <c r="Y789" s="518"/>
      <c r="Z789" s="519">
        <v>14.574458614617868</v>
      </c>
      <c r="AA789" s="519">
        <v>10.797847718107706</v>
      </c>
      <c r="AB789" s="519"/>
      <c r="AC789" s="519">
        <v>9.0016291852581958</v>
      </c>
      <c r="AD789" s="519">
        <v>5.1844565647777454</v>
      </c>
    </row>
    <row r="790" spans="2:30" x14ac:dyDescent="0.3">
      <c r="B790" s="310"/>
      <c r="C790" s="310"/>
      <c r="D790" s="310"/>
      <c r="Y790" s="518"/>
      <c r="Z790" s="519">
        <v>12.670466138755334</v>
      </c>
      <c r="AA790" s="519">
        <v>10.491794695720287</v>
      </c>
      <c r="AB790" s="519"/>
      <c r="AC790" s="519">
        <v>-1.6905285191345456</v>
      </c>
      <c r="AD790" s="519">
        <v>4.3533000597653944</v>
      </c>
    </row>
    <row r="791" spans="2:30" x14ac:dyDescent="0.3">
      <c r="B791" s="310"/>
      <c r="C791" s="310"/>
      <c r="D791" s="310"/>
      <c r="Y791" s="518"/>
      <c r="Z791" s="519">
        <v>3.5922055252224041</v>
      </c>
      <c r="AA791" s="519">
        <v>11.202166324855074</v>
      </c>
      <c r="AB791" s="519"/>
      <c r="AC791" s="519">
        <v>1.2580014856349777</v>
      </c>
      <c r="AD791" s="519">
        <v>5.3069657630460245</v>
      </c>
    </row>
    <row r="792" spans="2:30" x14ac:dyDescent="0.3">
      <c r="B792" s="310"/>
      <c r="C792" s="310"/>
      <c r="D792" s="310"/>
      <c r="Y792" s="518"/>
      <c r="Z792" s="519">
        <v>6.7154055259762604</v>
      </c>
      <c r="AA792" s="519">
        <v>11.426473797228564</v>
      </c>
      <c r="AB792" s="519"/>
      <c r="AC792" s="519">
        <v>1.8753697396255404</v>
      </c>
      <c r="AD792" s="519">
        <v>5.976108248386244</v>
      </c>
    </row>
    <row r="793" spans="2:30" x14ac:dyDescent="0.3">
      <c r="B793" s="310"/>
      <c r="C793" s="310"/>
      <c r="D793" s="310"/>
      <c r="Y793" s="518"/>
      <c r="Z793" s="519">
        <v>13.001322014352557</v>
      </c>
      <c r="AA793" s="519">
        <v>10.460190293438387</v>
      </c>
      <c r="AB793" s="519"/>
      <c r="AC793" s="519">
        <v>7.8069371526942746</v>
      </c>
      <c r="AD793" s="519">
        <v>4.8417892065672863</v>
      </c>
    </row>
    <row r="794" spans="2:30" x14ac:dyDescent="0.3">
      <c r="B794" s="310"/>
      <c r="C794" s="310"/>
      <c r="D794" s="310"/>
      <c r="Y794" s="518"/>
      <c r="Z794" s="519">
        <v>13.876946129831996</v>
      </c>
      <c r="AA794" s="519">
        <v>11.790370164950032</v>
      </c>
      <c r="AB794" s="519"/>
      <c r="AC794" s="519">
        <v>9.8982318139953378</v>
      </c>
      <c r="AD794" s="519">
        <v>5.2527078448262028</v>
      </c>
    </row>
    <row r="795" spans="2:30" x14ac:dyDescent="0.3">
      <c r="B795" s="310"/>
      <c r="C795" s="310"/>
      <c r="D795" s="310"/>
      <c r="Y795" s="518"/>
      <c r="Z795" s="519">
        <v>15.554512631843529</v>
      </c>
      <c r="AA795" s="519">
        <v>13.316960359536397</v>
      </c>
      <c r="AB795" s="519"/>
      <c r="AC795" s="519">
        <v>13.683116880629925</v>
      </c>
      <c r="AD795" s="519">
        <v>6.1821386475238045</v>
      </c>
    </row>
    <row r="796" spans="2:30" x14ac:dyDescent="0.3">
      <c r="B796" s="310"/>
      <c r="C796" s="310"/>
      <c r="D796" s="310"/>
      <c r="Y796" s="518"/>
      <c r="Z796" s="519">
        <v>7.8104740880866421</v>
      </c>
      <c r="AA796" s="519">
        <v>12.466396454005146</v>
      </c>
      <c r="AB796" s="519"/>
      <c r="AC796" s="519">
        <v>1.0613958925254963</v>
      </c>
      <c r="AD796" s="519">
        <v>5.3654496052065968</v>
      </c>
    </row>
    <row r="797" spans="2:30" x14ac:dyDescent="0.3">
      <c r="B797" s="310"/>
      <c r="C797" s="310"/>
      <c r="D797" s="310"/>
      <c r="Y797" s="518"/>
      <c r="Z797" s="519">
        <v>21.981725239336829</v>
      </c>
      <c r="AA797" s="519">
        <v>12.574205088421104</v>
      </c>
      <c r="AB797" s="519"/>
      <c r="AC797" s="519">
        <v>1.1859019486778664</v>
      </c>
      <c r="AD797" s="519">
        <v>5.5942259131434815</v>
      </c>
    </row>
    <row r="798" spans="2:30" x14ac:dyDescent="0.3">
      <c r="B798" s="310"/>
      <c r="C798" s="310"/>
      <c r="D798" s="310"/>
      <c r="Y798" s="518">
        <v>44621</v>
      </c>
      <c r="Z798" s="519">
        <v>14.278336887326979</v>
      </c>
      <c r="AA798" s="519">
        <v>12.273440684372973</v>
      </c>
      <c r="AB798" s="519"/>
      <c r="AC798" s="519">
        <v>7.7640171045181887</v>
      </c>
      <c r="AD798" s="519">
        <v>5.0168427630386168</v>
      </c>
    </row>
    <row r="799" spans="2:30" x14ac:dyDescent="0.3">
      <c r="B799" s="310"/>
      <c r="C799" s="310"/>
      <c r="D799" s="310"/>
      <c r="Y799" s="518"/>
      <c r="Z799" s="519">
        <v>0.76145818725748904</v>
      </c>
      <c r="AA799" s="519">
        <v>12.489179102207364</v>
      </c>
      <c r="AB799" s="519"/>
      <c r="AC799" s="519">
        <v>-3.8414535565949137</v>
      </c>
      <c r="AD799" s="519">
        <v>4.3121948240557879</v>
      </c>
    </row>
    <row r="800" spans="2:30" x14ac:dyDescent="0.3">
      <c r="B800" s="310"/>
      <c r="C800" s="310"/>
      <c r="D800" s="310"/>
      <c r="Y800" s="518"/>
      <c r="Z800" s="519">
        <v>13.75598245526426</v>
      </c>
      <c r="AA800" s="519">
        <v>14.217503439858458</v>
      </c>
      <c r="AB800" s="519"/>
      <c r="AC800" s="519">
        <v>9.4083713082524696</v>
      </c>
      <c r="AD800" s="519">
        <v>5.1281546334475632</v>
      </c>
    </row>
    <row r="801" spans="2:30" x14ac:dyDescent="0.3">
      <c r="B801" s="310"/>
      <c r="C801" s="310"/>
      <c r="D801" s="310"/>
      <c r="Y801" s="518"/>
      <c r="Z801" s="519">
        <v>11.771595301495093</v>
      </c>
      <c r="AA801" s="519">
        <v>14.350447089110746</v>
      </c>
      <c r="AB801" s="519"/>
      <c r="AC801" s="519">
        <v>5.8565497632612846</v>
      </c>
      <c r="AD801" s="519">
        <v>5.1755069302358265</v>
      </c>
    </row>
    <row r="802" spans="2:30" x14ac:dyDescent="0.3">
      <c r="B802" s="310"/>
      <c r="C802" s="310"/>
      <c r="D802" s="310"/>
      <c r="Y802" s="518"/>
      <c r="Z802" s="519">
        <v>17.064681556684267</v>
      </c>
      <c r="AA802" s="519">
        <v>13.79174728145202</v>
      </c>
      <c r="AB802" s="519"/>
      <c r="AC802" s="519">
        <v>8.7505813077501244</v>
      </c>
      <c r="AD802" s="519">
        <v>4.0954723399506729</v>
      </c>
    </row>
    <row r="803" spans="2:30" x14ac:dyDescent="0.3">
      <c r="B803" s="310"/>
      <c r="C803" s="310"/>
      <c r="D803" s="310"/>
      <c r="Y803" s="518"/>
      <c r="Z803" s="519">
        <v>19.908744451644285</v>
      </c>
      <c r="AA803" s="519">
        <v>14.667887041257099</v>
      </c>
      <c r="AB803" s="519"/>
      <c r="AC803" s="519">
        <v>6.7731145582679204</v>
      </c>
      <c r="AD803" s="519">
        <v>4.5415368086088961</v>
      </c>
    </row>
    <row r="804" spans="2:30" x14ac:dyDescent="0.3">
      <c r="B804" s="310"/>
      <c r="C804" s="310"/>
      <c r="D804" s="310"/>
      <c r="Y804" s="518"/>
      <c r="Z804" s="519">
        <v>22.912330784102856</v>
      </c>
      <c r="AA804" s="519">
        <v>14.101898179548725</v>
      </c>
      <c r="AB804" s="519"/>
      <c r="AC804" s="519">
        <v>1.5173680261957116</v>
      </c>
      <c r="AD804" s="519">
        <v>3.5356469672948356</v>
      </c>
    </row>
    <row r="805" spans="2:30" x14ac:dyDescent="0.3">
      <c r="B805" s="310"/>
      <c r="C805" s="310"/>
      <c r="D805" s="310"/>
      <c r="Y805" s="518"/>
      <c r="Z805" s="519">
        <v>10.367438233715905</v>
      </c>
      <c r="AA805" s="519">
        <v>14.321983215463202</v>
      </c>
      <c r="AB805" s="519"/>
      <c r="AC805" s="519">
        <v>0.20377497252211185</v>
      </c>
      <c r="AD805" s="519">
        <v>3.5932202240868327</v>
      </c>
    </row>
    <row r="806" spans="2:30" x14ac:dyDescent="0.3">
      <c r="B806" s="310"/>
      <c r="C806" s="310"/>
      <c r="D806" s="310"/>
      <c r="Y806" s="518"/>
      <c r="Z806" s="519">
        <v>6.8944365058930437</v>
      </c>
      <c r="AA806" s="519">
        <v>14.255125299249571</v>
      </c>
      <c r="AB806" s="519"/>
      <c r="AC806" s="519">
        <v>-0.71900227598735</v>
      </c>
      <c r="AD806" s="519">
        <v>3.3143578581223716</v>
      </c>
    </row>
    <row r="807" spans="2:30" x14ac:dyDescent="0.3">
      <c r="B807" s="310"/>
      <c r="C807" s="310"/>
      <c r="D807" s="310"/>
      <c r="Y807" s="518"/>
      <c r="Z807" s="519">
        <v>9.794060423305627</v>
      </c>
      <c r="AA807" s="519">
        <v>13.475926757207406</v>
      </c>
      <c r="AB807" s="519"/>
      <c r="AC807" s="519">
        <v>2.3671424190540478</v>
      </c>
      <c r="AD807" s="519">
        <v>3.4132713406855584</v>
      </c>
    </row>
    <row r="808" spans="2:30" x14ac:dyDescent="0.3">
      <c r="C808" s="310"/>
      <c r="D808" s="310"/>
      <c r="Y808" s="518"/>
      <c r="Z808" s="519">
        <v>13.312190552896443</v>
      </c>
      <c r="AA808" s="519">
        <v>14.639233003089997</v>
      </c>
      <c r="AB808" s="519"/>
      <c r="AC808" s="519">
        <v>6.2595625608052643</v>
      </c>
      <c r="AD808" s="519">
        <v>4.3820168641688326</v>
      </c>
    </row>
    <row r="809" spans="2:30" x14ac:dyDescent="0.3">
      <c r="C809" s="310"/>
      <c r="D809" s="310"/>
      <c r="Y809" s="518"/>
      <c r="Z809" s="519">
        <v>16.596676143188844</v>
      </c>
      <c r="AA809" s="519">
        <v>13.983271514354097</v>
      </c>
      <c r="AB809" s="519"/>
      <c r="AC809" s="519">
        <v>6.7985447459988961</v>
      </c>
      <c r="AD809" s="519">
        <v>4.4177493397453436</v>
      </c>
    </row>
    <row r="810" spans="2:30" x14ac:dyDescent="0.3">
      <c r="C810" s="310"/>
      <c r="D810" s="310"/>
      <c r="Y810" s="518"/>
      <c r="Z810" s="519">
        <v>14.454354657349121</v>
      </c>
      <c r="AA810" s="519">
        <v>14.11807088379587</v>
      </c>
      <c r="AB810" s="519"/>
      <c r="AC810" s="519">
        <v>7.4655089362102274</v>
      </c>
      <c r="AD810" s="519">
        <v>4.5103664880871417</v>
      </c>
    </row>
    <row r="811" spans="2:30" x14ac:dyDescent="0.3">
      <c r="C811" s="310"/>
      <c r="D811" s="310"/>
      <c r="Y811" s="518"/>
      <c r="Z811" s="519">
        <v>31.055474505280998</v>
      </c>
      <c r="AA811" s="519">
        <v>13.734867857801015</v>
      </c>
      <c r="AB811" s="519"/>
      <c r="AC811" s="519">
        <v>8.298586690578631</v>
      </c>
      <c r="AD811" s="519">
        <v>4.2781024724268315</v>
      </c>
    </row>
    <row r="812" spans="2:30" x14ac:dyDescent="0.3">
      <c r="Y812" s="518"/>
      <c r="Z812" s="519">
        <v>5.7757078125645984</v>
      </c>
      <c r="AA812" s="519">
        <v>12.58732602521842</v>
      </c>
      <c r="AB812" s="519"/>
      <c r="AC812" s="519">
        <v>0.45390230155769018</v>
      </c>
      <c r="AD812" s="519">
        <v>3.0371535903567866</v>
      </c>
    </row>
    <row r="813" spans="2:30" x14ac:dyDescent="0.3">
      <c r="Y813" s="518"/>
      <c r="Z813" s="519">
        <v>7.8380320919854602</v>
      </c>
      <c r="AA813" s="519">
        <v>11.824237555294866</v>
      </c>
      <c r="AB813" s="519"/>
      <c r="AC813" s="519">
        <v>-7.0682237594766661E-2</v>
      </c>
      <c r="AD813" s="519">
        <v>2.9077790691614496</v>
      </c>
    </row>
    <row r="814" spans="2:30" x14ac:dyDescent="0.3">
      <c r="Y814" s="518"/>
      <c r="Z814" s="519">
        <v>7.1116392413416287</v>
      </c>
      <c r="AA814" s="519">
        <v>10.875884845946844</v>
      </c>
      <c r="AB814" s="519"/>
      <c r="AC814" s="519">
        <v>0.74129430943187913</v>
      </c>
      <c r="AD814" s="519">
        <v>1.974596411359542</v>
      </c>
    </row>
    <row r="815" spans="2:30" x14ac:dyDescent="0.3">
      <c r="Y815" s="518"/>
      <c r="Z815" s="519">
        <v>5.2793977248182911</v>
      </c>
      <c r="AA815" s="519">
        <v>9.0329009513159111</v>
      </c>
      <c r="AB815" s="519"/>
      <c r="AC815" s="519">
        <v>-2.4270796136850521</v>
      </c>
      <c r="AD815" s="519">
        <v>1.6183039553707732</v>
      </c>
    </row>
    <row r="816" spans="2:30" x14ac:dyDescent="0.3">
      <c r="Y816" s="518"/>
      <c r="Z816" s="519">
        <v>11.255056853723957</v>
      </c>
      <c r="AA816" s="519">
        <v>9.2988819180186955</v>
      </c>
      <c r="AB816" s="519"/>
      <c r="AC816" s="519">
        <v>5.8929230976315381</v>
      </c>
      <c r="AD816" s="519">
        <v>0.81404465091834566</v>
      </c>
    </row>
    <row r="817" spans="25:30" x14ac:dyDescent="0.3">
      <c r="Y817" s="518"/>
      <c r="Z817" s="519">
        <v>7.8158856919129773</v>
      </c>
      <c r="AA817" s="519">
        <v>8.489686788151527</v>
      </c>
      <c r="AB817" s="519"/>
      <c r="AC817" s="519">
        <v>0.93323033159687441</v>
      </c>
      <c r="AD817" s="519">
        <v>2.2780283477190357</v>
      </c>
    </row>
    <row r="818" spans="25:30" x14ac:dyDescent="0.3">
      <c r="Y818" s="518"/>
      <c r="Z818" s="519">
        <v>18.154587242864476</v>
      </c>
      <c r="AA818" s="519">
        <v>8.1500351157620745</v>
      </c>
      <c r="AB818" s="519"/>
      <c r="AC818" s="519">
        <v>5.8045394986572489</v>
      </c>
      <c r="AD818" s="519">
        <v>3.2862806107007509</v>
      </c>
    </row>
    <row r="819" spans="25:30" x14ac:dyDescent="0.3">
      <c r="Y819" s="518"/>
      <c r="Z819" s="519">
        <v>7.6375745794840748</v>
      </c>
      <c r="AA819" s="519">
        <v>8.0570614422000641</v>
      </c>
      <c r="AB819" s="519"/>
      <c r="AC819" s="519">
        <v>-5.1759128296093024</v>
      </c>
      <c r="AD819" s="519">
        <v>4.5778165022837625</v>
      </c>
    </row>
    <row r="820" spans="25:30" x14ac:dyDescent="0.3">
      <c r="Y820" s="518"/>
      <c r="Z820" s="519">
        <v>2.1736661829152775</v>
      </c>
      <c r="AA820" s="519">
        <v>7.187425953664575</v>
      </c>
      <c r="AB820" s="519"/>
      <c r="AC820" s="519">
        <v>10.177203640010063</v>
      </c>
      <c r="AD820" s="519">
        <v>4.7264897619857544</v>
      </c>
    </row>
    <row r="821" spans="25:30" x14ac:dyDescent="0.3">
      <c r="Y821" s="518"/>
      <c r="Z821" s="519">
        <v>4.7340775346154702</v>
      </c>
      <c r="AA821" s="519">
        <v>7.1734519732418809</v>
      </c>
      <c r="AB821" s="519"/>
      <c r="AC821" s="519">
        <v>7.7990601503038874</v>
      </c>
      <c r="AD821" s="519">
        <v>4.8740305787005473</v>
      </c>
    </row>
    <row r="822" spans="25:30" x14ac:dyDescent="0.3">
      <c r="Y822" s="518"/>
      <c r="Z822" s="519">
        <v>4.628582009884215</v>
      </c>
      <c r="AA822" s="519"/>
      <c r="AB822" s="519"/>
      <c r="AC822" s="519">
        <v>6.6136716273960303</v>
      </c>
      <c r="AD822" s="519"/>
    </row>
    <row r="823" spans="25:30" x14ac:dyDescent="0.3">
      <c r="Y823" s="518"/>
      <c r="Z823" s="519">
        <v>5.1676084339755359</v>
      </c>
      <c r="AA823" s="519"/>
      <c r="AB823" s="519"/>
      <c r="AC823" s="519">
        <v>6.9336359155454801</v>
      </c>
      <c r="AD823" s="519"/>
    </row>
    <row r="824" spans="25:30" x14ac:dyDescent="0.3">
      <c r="Y824" s="518">
        <v>44647</v>
      </c>
      <c r="Z824" s="519">
        <v>7.7180678289541182</v>
      </c>
      <c r="AA824" s="519"/>
      <c r="AB824" s="519"/>
      <c r="AC824" s="519">
        <v>1.966016048600423</v>
      </c>
      <c r="AD824" s="519"/>
    </row>
  </sheetData>
  <mergeCells count="38">
    <mergeCell ref="B2:X2"/>
    <mergeCell ref="C37:Q37"/>
    <mergeCell ref="B4:V4"/>
    <mergeCell ref="Y4:AD4"/>
    <mergeCell ref="D6:S9"/>
    <mergeCell ref="C141:D141"/>
    <mergeCell ref="G40:G41"/>
    <mergeCell ref="H40:J40"/>
    <mergeCell ref="K40:M40"/>
    <mergeCell ref="N40:Q40"/>
    <mergeCell ref="C132:N132"/>
    <mergeCell ref="C134:D136"/>
    <mergeCell ref="E134:H134"/>
    <mergeCell ref="I134:L134"/>
    <mergeCell ref="E135:E136"/>
    <mergeCell ref="F135:F136"/>
    <mergeCell ref="C39:C41"/>
    <mergeCell ref="D39:G39"/>
    <mergeCell ref="H39:M39"/>
    <mergeCell ref="N39:Q39"/>
    <mergeCell ref="D40:E40"/>
    <mergeCell ref="G135:H136"/>
    <mergeCell ref="I135:I136"/>
    <mergeCell ref="J135:J136"/>
    <mergeCell ref="K135:L136"/>
    <mergeCell ref="C139:D139"/>
    <mergeCell ref="C160:N161"/>
    <mergeCell ref="C142:D142"/>
    <mergeCell ref="C143:D143"/>
    <mergeCell ref="C145:D145"/>
    <mergeCell ref="C146:D146"/>
    <mergeCell ref="C147:D147"/>
    <mergeCell ref="C148:D148"/>
    <mergeCell ref="C149:D149"/>
    <mergeCell ref="C150:D150"/>
    <mergeCell ref="C151:D151"/>
    <mergeCell ref="C153:K154"/>
    <mergeCell ref="C155:K156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A160"/>
  <sheetViews>
    <sheetView showGridLines="0" zoomScale="80" zoomScaleNormal="80" workbookViewId="0">
      <pane xSplit="3" topLeftCell="AM1" activePane="topRight" state="frozen"/>
      <selection activeCell="AV5" sqref="AV5:AY5"/>
      <selection pane="topRight" activeCell="A19" sqref="A19"/>
    </sheetView>
  </sheetViews>
  <sheetFormatPr defaultRowHeight="14.4" x14ac:dyDescent="0.3"/>
  <cols>
    <col min="1" max="1" width="54.88671875" style="517" customWidth="1"/>
    <col min="2" max="2" width="8.44140625" style="517" customWidth="1"/>
    <col min="3" max="3" width="18.109375" style="517" customWidth="1"/>
    <col min="4" max="51" width="11.6640625" style="517" customWidth="1"/>
    <col min="52" max="52" width="9.6640625" style="517" customWidth="1"/>
    <col min="53" max="16384" width="8.88671875" style="517"/>
  </cols>
  <sheetData>
    <row r="2" spans="1:53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  <c r="AZ2" s="212"/>
      <c r="BA2" s="212"/>
    </row>
    <row r="3" spans="1:53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  <c r="AZ3" s="212"/>
      <c r="BA3" s="212"/>
    </row>
    <row r="4" spans="1:53" ht="20.25" customHeight="1" x14ac:dyDescent="0.35">
      <c r="A4" s="601" t="s">
        <v>245</v>
      </c>
      <c r="B4" s="601"/>
      <c r="C4" s="601"/>
      <c r="D4" s="601"/>
      <c r="E4" s="601"/>
      <c r="F4" s="601"/>
      <c r="G4" s="601"/>
      <c r="H4" s="601"/>
      <c r="I4" s="601"/>
      <c r="J4" s="601"/>
      <c r="K4" s="601"/>
      <c r="L4" s="601"/>
      <c r="M4" s="601"/>
      <c r="N4" s="601"/>
      <c r="O4" s="601"/>
      <c r="P4" s="601"/>
      <c r="Q4" s="601"/>
      <c r="R4" s="601"/>
      <c r="S4" s="601"/>
      <c r="T4" s="601"/>
      <c r="U4" s="601"/>
      <c r="V4" s="601"/>
      <c r="W4" s="601"/>
      <c r="X4" s="601"/>
      <c r="Y4" s="601"/>
      <c r="Z4" s="601"/>
      <c r="AA4" s="601"/>
      <c r="AB4" s="601"/>
      <c r="AC4" s="601"/>
      <c r="AD4" s="601"/>
      <c r="AE4" s="601"/>
      <c r="AF4" s="601"/>
    </row>
    <row r="5" spans="1:53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0"/>
      <c r="AW5" s="600"/>
      <c r="AX5" s="600"/>
      <c r="AY5" s="600"/>
    </row>
    <row r="6" spans="1:53" ht="23.25" customHeight="1" thickBot="1" x14ac:dyDescent="0.35">
      <c r="A6" s="604"/>
      <c r="B6" s="174"/>
      <c r="C6" s="175"/>
      <c r="D6" s="607" t="s">
        <v>39</v>
      </c>
      <c r="E6" s="608"/>
      <c r="F6" s="608"/>
      <c r="G6" s="608"/>
      <c r="H6" s="608"/>
      <c r="I6" s="608"/>
      <c r="J6" s="608"/>
      <c r="K6" s="608"/>
      <c r="L6" s="608"/>
      <c r="M6" s="608"/>
      <c r="N6" s="608"/>
      <c r="O6" s="608"/>
      <c r="P6" s="608"/>
      <c r="Q6" s="608"/>
      <c r="R6" s="608"/>
      <c r="S6" s="608"/>
      <c r="T6" s="608"/>
      <c r="U6" s="608"/>
      <c r="V6" s="608"/>
      <c r="W6" s="608"/>
      <c r="X6" s="608"/>
      <c r="Y6" s="608"/>
      <c r="Z6" s="608"/>
      <c r="AA6" s="608"/>
      <c r="AB6" s="608"/>
      <c r="AC6" s="608"/>
      <c r="AD6" s="608"/>
      <c r="AE6" s="608"/>
      <c r="AF6" s="608"/>
      <c r="AG6" s="608"/>
      <c r="AH6" s="608"/>
      <c r="AI6" s="608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</row>
    <row r="7" spans="1:53" s="177" customFormat="1" ht="23.25" customHeight="1" thickBot="1" x14ac:dyDescent="0.35">
      <c r="A7" s="605"/>
      <c r="B7" s="176"/>
      <c r="C7" s="215"/>
      <c r="D7" s="609">
        <v>2019</v>
      </c>
      <c r="E7" s="610"/>
      <c r="F7" s="610"/>
      <c r="G7" s="610"/>
      <c r="H7" s="610"/>
      <c r="I7" s="610"/>
      <c r="J7" s="610"/>
      <c r="K7" s="610"/>
      <c r="L7" s="610"/>
      <c r="M7" s="610"/>
      <c r="N7" s="610"/>
      <c r="O7" s="610"/>
      <c r="P7" s="610"/>
      <c r="Q7" s="610"/>
      <c r="R7" s="610"/>
      <c r="S7" s="611"/>
      <c r="T7" s="609">
        <v>2020</v>
      </c>
      <c r="U7" s="610"/>
      <c r="V7" s="610"/>
      <c r="W7" s="610"/>
      <c r="X7" s="610"/>
      <c r="Y7" s="610"/>
      <c r="Z7" s="610"/>
      <c r="AA7" s="610"/>
      <c r="AB7" s="610"/>
      <c r="AC7" s="610"/>
      <c r="AD7" s="610"/>
      <c r="AE7" s="610"/>
      <c r="AF7" s="610"/>
      <c r="AG7" s="610"/>
      <c r="AH7" s="610"/>
      <c r="AI7" s="611"/>
      <c r="AJ7" s="609">
        <v>2021</v>
      </c>
      <c r="AK7" s="610"/>
      <c r="AL7" s="610"/>
      <c r="AM7" s="610"/>
      <c r="AN7" s="610"/>
      <c r="AO7" s="610"/>
      <c r="AP7" s="610"/>
      <c r="AQ7" s="610"/>
      <c r="AR7" s="610"/>
      <c r="AS7" s="610"/>
      <c r="AT7" s="610"/>
      <c r="AU7" s="610"/>
      <c r="AV7" s="610"/>
      <c r="AW7" s="610"/>
      <c r="AX7" s="610"/>
      <c r="AY7" s="611"/>
      <c r="AZ7" s="602">
        <v>2022</v>
      </c>
      <c r="BA7" s="603"/>
    </row>
    <row r="8" spans="1:53" ht="41.25" customHeight="1" x14ac:dyDescent="0.3">
      <c r="A8" s="606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534" t="s">
        <v>41</v>
      </c>
      <c r="BA8" s="180" t="s">
        <v>42</v>
      </c>
    </row>
    <row r="9" spans="1:53" x14ac:dyDescent="0.3">
      <c r="A9" s="430" t="s">
        <v>324</v>
      </c>
      <c r="B9" s="431" t="s">
        <v>325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</row>
    <row r="10" spans="1:53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</row>
    <row r="11" spans="1:53" x14ac:dyDescent="0.3">
      <c r="A11" s="432" t="s">
        <v>326</v>
      </c>
      <c r="B11" s="433" t="s">
        <v>325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</row>
    <row r="12" spans="1:53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</row>
    <row r="13" spans="1:53" x14ac:dyDescent="0.3">
      <c r="A13" s="430" t="s">
        <v>327</v>
      </c>
      <c r="B13" s="431" t="s">
        <v>46</v>
      </c>
      <c r="C13" s="367" t="s">
        <v>328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>
        <v>-9.3804765570333334E-2</v>
      </c>
    </row>
    <row r="14" spans="1:53" x14ac:dyDescent="0.3">
      <c r="A14" s="372"/>
      <c r="B14" s="439"/>
      <c r="C14" s="439" t="s">
        <v>329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>
        <v>-0.11347835852799999</v>
      </c>
    </row>
    <row r="15" spans="1:53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119.23</v>
      </c>
      <c r="AV15" s="361">
        <v>107.32666666666667</v>
      </c>
      <c r="AW15" s="362">
        <v>113.75999999999999</v>
      </c>
      <c r="AX15" s="362">
        <v>113.81333333333333</v>
      </c>
      <c r="AY15" s="365">
        <v>122.61666666666667</v>
      </c>
      <c r="AZ15" s="363">
        <v>120.98</v>
      </c>
      <c r="BA15" s="363" t="s">
        <v>173</v>
      </c>
    </row>
    <row r="16" spans="1:53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0.18318944130197479</v>
      </c>
      <c r="AV16" s="434">
        <v>1.0545477371163185E-2</v>
      </c>
      <c r="AW16" s="435">
        <v>0.35283624687834469</v>
      </c>
      <c r="AX16" s="435">
        <v>0.12430438934439719</v>
      </c>
      <c r="AY16" s="437">
        <v>0.15534407487672364</v>
      </c>
      <c r="AZ16" s="359">
        <v>0.18770861967406247</v>
      </c>
      <c r="BA16" s="359" t="s">
        <v>173</v>
      </c>
    </row>
    <row r="17" spans="1:53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</row>
    <row r="18" spans="1:53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106.13</v>
      </c>
      <c r="BA18" s="363" t="s">
        <v>173</v>
      </c>
    </row>
    <row r="19" spans="1:53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2.5707934667053251E-2</v>
      </c>
      <c r="BA19" s="359" t="s">
        <v>173</v>
      </c>
    </row>
    <row r="20" spans="1:53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103.83</v>
      </c>
      <c r="AV20" s="361">
        <v>100.23666666666668</v>
      </c>
      <c r="AW20" s="362">
        <v>100.58999999999999</v>
      </c>
      <c r="AX20" s="362">
        <v>102.10666666666667</v>
      </c>
      <c r="AY20" s="365">
        <v>103.22333333333334</v>
      </c>
      <c r="AZ20" s="363">
        <v>102.66</v>
      </c>
      <c r="BA20" s="363" t="s">
        <v>173</v>
      </c>
    </row>
    <row r="21" spans="1:53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1.9540455616653674E-2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1.4878904073673677E-2</v>
      </c>
      <c r="AZ21" s="359">
        <v>2.383564376184296E-2</v>
      </c>
      <c r="BA21" s="359" t="s">
        <v>173</v>
      </c>
    </row>
    <row r="22" spans="1:53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110.21</v>
      </c>
      <c r="AV22" s="361">
        <v>106.95</v>
      </c>
      <c r="AW22" s="362">
        <v>108.30000000000001</v>
      </c>
      <c r="AX22" s="362">
        <v>109.3</v>
      </c>
      <c r="AY22" s="365">
        <v>109.95333333333333</v>
      </c>
      <c r="AZ22" s="363">
        <v>110.2</v>
      </c>
      <c r="BA22" s="363" t="s">
        <v>173</v>
      </c>
    </row>
    <row r="23" spans="1:53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2.788658832307405E-2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2.7217239661185787E-2</v>
      </c>
      <c r="AZ23" s="359">
        <v>3.3480258838976054E-2</v>
      </c>
      <c r="BA23" s="359" t="s">
        <v>173</v>
      </c>
    </row>
    <row r="24" spans="1:53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109.27</v>
      </c>
      <c r="AV24" s="361">
        <v>107.64333333333332</v>
      </c>
      <c r="AW24" s="362">
        <v>107.79333333333334</v>
      </c>
      <c r="AX24" s="362">
        <v>109.38333333333333</v>
      </c>
      <c r="AY24" s="365">
        <v>109.36333333333333</v>
      </c>
      <c r="AZ24" s="363">
        <v>109.74</v>
      </c>
      <c r="BA24" s="363" t="s">
        <v>173</v>
      </c>
    </row>
    <row r="25" spans="1:53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1.9690182904068793E-2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1.8375391873855514E-2</v>
      </c>
      <c r="AZ25" s="359">
        <v>1.9604199572609959E-2</v>
      </c>
      <c r="BA25" s="359" t="s">
        <v>173</v>
      </c>
    </row>
    <row r="26" spans="1:53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99.62</v>
      </c>
      <c r="AV26" s="361">
        <v>99.216666666666683</v>
      </c>
      <c r="AW26" s="362">
        <v>99.64</v>
      </c>
      <c r="AX26" s="362">
        <v>99.759999999999991</v>
      </c>
      <c r="AY26" s="365">
        <v>99.606666666666669</v>
      </c>
      <c r="AZ26" s="363">
        <v>99.54</v>
      </c>
      <c r="BA26" s="363" t="s">
        <v>173</v>
      </c>
    </row>
    <row r="27" spans="1:53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6.0265166733628915E-4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-4.0993167805365429E-3</v>
      </c>
      <c r="AZ27" s="366">
        <v>0</v>
      </c>
      <c r="BA27" s="366" t="s">
        <v>173</v>
      </c>
    </row>
    <row r="28" spans="1:53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124.42</v>
      </c>
      <c r="AU28" s="379">
        <v>127.82</v>
      </c>
      <c r="AV28" s="376">
        <v>90.696666666666658</v>
      </c>
      <c r="AW28" s="377">
        <v>108.52666666666666</v>
      </c>
      <c r="AX28" s="377">
        <v>116.27666666666669</v>
      </c>
      <c r="AY28" s="380">
        <v>124.24666666666667</v>
      </c>
      <c r="AZ28" s="378">
        <v>108.81</v>
      </c>
      <c r="BA28" s="378" t="s">
        <v>173</v>
      </c>
    </row>
    <row r="29" spans="1:53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0.22557131599684793</v>
      </c>
      <c r="AU29" s="442">
        <v>0.17514020410039535</v>
      </c>
      <c r="AV29" s="440">
        <v>-0.11819419237749559</v>
      </c>
      <c r="AW29" s="441">
        <v>0.3342895782959715</v>
      </c>
      <c r="AX29" s="441">
        <v>0.12228942796473859</v>
      </c>
      <c r="AY29" s="443">
        <v>0.177879601832833</v>
      </c>
      <c r="AZ29" s="366">
        <v>0.25284974093264267</v>
      </c>
      <c r="BA29" s="366" t="s">
        <v>173</v>
      </c>
    </row>
    <row r="30" spans="1:53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</row>
    <row r="31" spans="1:53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151.02000000000001</v>
      </c>
      <c r="AV31" s="361">
        <v>99.89</v>
      </c>
      <c r="AW31" s="362">
        <v>115.04666666666667</v>
      </c>
      <c r="AX31" s="362">
        <v>125.14666666666666</v>
      </c>
      <c r="AY31" s="365">
        <v>135.02333333333334</v>
      </c>
      <c r="AZ31" s="363">
        <v>114.63</v>
      </c>
      <c r="BA31" s="363" t="s">
        <v>173</v>
      </c>
    </row>
    <row r="32" spans="1:53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0.10840366972477085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0.11176066968574176</v>
      </c>
      <c r="AZ32" s="359">
        <v>0.15601048810004031</v>
      </c>
      <c r="BA32" s="359" t="s">
        <v>173</v>
      </c>
    </row>
    <row r="33" spans="1:53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156.28</v>
      </c>
      <c r="AV33" s="361">
        <v>113.23333333333333</v>
      </c>
      <c r="AW33" s="362">
        <v>119.42333333333333</v>
      </c>
      <c r="AX33" s="362">
        <v>130.93666666666667</v>
      </c>
      <c r="AY33" s="365">
        <v>137.01</v>
      </c>
      <c r="AZ33" s="363">
        <v>116.63</v>
      </c>
      <c r="BA33" s="363" t="s">
        <v>173</v>
      </c>
    </row>
    <row r="34" spans="1:53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9.6240179573512843E-2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8.3854125464757373E-2</v>
      </c>
      <c r="AZ34" s="359">
        <v>5.2332400974465398E-2</v>
      </c>
      <c r="BA34" s="359" t="s">
        <v>173</v>
      </c>
    </row>
    <row r="35" spans="1:53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146.75</v>
      </c>
      <c r="AV35" s="361">
        <v>89.053333333333327</v>
      </c>
      <c r="AW35" s="362">
        <v>111.49333333333334</v>
      </c>
      <c r="AX35" s="362">
        <v>120.44333333333333</v>
      </c>
      <c r="AY35" s="365">
        <v>133.41666666666666</v>
      </c>
      <c r="AZ35" s="363">
        <v>112.99</v>
      </c>
      <c r="BA35" s="363" t="s">
        <v>173</v>
      </c>
    </row>
    <row r="36" spans="1:53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0.1192037827943868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0.13626685592618867</v>
      </c>
      <c r="AZ36" s="359">
        <v>0.2597836994090757</v>
      </c>
      <c r="BA36" s="359" t="s">
        <v>173</v>
      </c>
    </row>
    <row r="37" spans="1:53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3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1457.1970000000001</v>
      </c>
      <c r="AV38" s="450">
        <v>595.12699999999995</v>
      </c>
      <c r="AW38" s="451">
        <v>2482.2780000000002</v>
      </c>
      <c r="AX38" s="451">
        <v>2747.134</v>
      </c>
      <c r="AY38" s="453">
        <v>2444.5203333333325</v>
      </c>
      <c r="AZ38" s="381">
        <v>-17514.656999999999</v>
      </c>
      <c r="BA38" s="381" t="s">
        <v>173</v>
      </c>
    </row>
    <row r="39" spans="1:53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2.9269714396589306</v>
      </c>
      <c r="AV39" s="434">
        <v>-0.90126437582538632</v>
      </c>
      <c r="AW39" s="435">
        <v>9.7102305332510337</v>
      </c>
      <c r="AX39" s="435">
        <v>-0.32276801066951977</v>
      </c>
      <c r="AY39" s="437">
        <v>0.29749681710321296</v>
      </c>
      <c r="AZ39" s="359">
        <v>-63.920883029170852</v>
      </c>
      <c r="BA39" s="359" t="s">
        <v>173</v>
      </c>
    </row>
    <row r="40" spans="1:53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1113.7400000000016</v>
      </c>
      <c r="AV40" s="450">
        <v>1196.6089999999999</v>
      </c>
      <c r="AW40" s="451">
        <v>3897.0970000000002</v>
      </c>
      <c r="AX40" s="451">
        <v>3143.8383333333331</v>
      </c>
      <c r="AY40" s="453">
        <v>1423.7063333333335</v>
      </c>
      <c r="AZ40" s="381">
        <v>857.745</v>
      </c>
      <c r="BA40" s="381" t="s">
        <v>173</v>
      </c>
    </row>
    <row r="41" spans="1:53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0.9126304292573687</v>
      </c>
      <c r="AV41" s="434">
        <v>-0.5906643017553822</v>
      </c>
      <c r="AW41" s="435">
        <v>2.2636269994137836</v>
      </c>
      <c r="AX41" s="435">
        <v>-0.56284243047449012</v>
      </c>
      <c r="AY41" s="437">
        <v>-0.37820430231036295</v>
      </c>
      <c r="AZ41" s="359">
        <v>1.0447036443732478</v>
      </c>
      <c r="BA41" s="359" t="s">
        <v>173</v>
      </c>
    </row>
    <row r="42" spans="1:53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152964.12099999981</v>
      </c>
      <c r="AV42" s="450">
        <v>77603.098999999987</v>
      </c>
      <c r="AW42" s="451">
        <v>382957.49900000001</v>
      </c>
      <c r="AX42" s="451">
        <v>390276.71800000005</v>
      </c>
      <c r="AY42" s="453">
        <v>233078.40766666667</v>
      </c>
      <c r="AZ42" s="381">
        <v>106412.72200000001</v>
      </c>
      <c r="BA42" s="381" t="s">
        <v>173</v>
      </c>
    </row>
    <row r="43" spans="1:53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1.8674217940492679</v>
      </c>
      <c r="AV43" s="440">
        <v>-0.83403473775564096</v>
      </c>
      <c r="AW43" s="441">
        <v>4.7031570328586687</v>
      </c>
      <c r="AX43" s="441">
        <v>-0.43239572311438318</v>
      </c>
      <c r="AY43" s="443">
        <v>4.3503083242569643E-2</v>
      </c>
      <c r="AZ43" s="366">
        <v>2.2574830117621798</v>
      </c>
      <c r="BA43" s="366" t="s">
        <v>173</v>
      </c>
    </row>
    <row r="44" spans="1:53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</row>
    <row r="45" spans="1:53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>
        <v>107.39</v>
      </c>
    </row>
    <row r="46" spans="1:53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>
        <v>4.1943590091882046E-2</v>
      </c>
    </row>
    <row r="47" spans="1:53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>
        <v>111.55</v>
      </c>
    </row>
    <row r="48" spans="1:53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>
        <v>4.6680741262021999E-2</v>
      </c>
    </row>
    <row r="49" spans="1:53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>
        <v>123.295</v>
      </c>
    </row>
    <row r="50" spans="1:53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>
        <v>1.2897925652084722E-2</v>
      </c>
    </row>
    <row r="51" spans="1:53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>
        <v>69.905000000000001</v>
      </c>
    </row>
    <row r="52" spans="1:53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>
        <v>3.2356676610449997E-2</v>
      </c>
    </row>
    <row r="53" spans="1:53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>
        <v>114.22199999999999</v>
      </c>
    </row>
    <row r="54" spans="1:53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>
        <v>5.0539424429994428E-2</v>
      </c>
    </row>
    <row r="55" spans="1:53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>
        <v>102.87</v>
      </c>
    </row>
    <row r="56" spans="1:53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>
        <v>4.6969619866673612E-2</v>
      </c>
    </row>
    <row r="57" spans="1:53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>
        <v>108.386</v>
      </c>
    </row>
    <row r="58" spans="1:53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>
        <v>8.9176006255351579E-3</v>
      </c>
    </row>
    <row r="59" spans="1:53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>
        <v>109.682</v>
      </c>
    </row>
    <row r="60" spans="1:53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>
        <v>8.4961372201833849E-2</v>
      </c>
    </row>
    <row r="61" spans="1:53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>
        <v>108.702</v>
      </c>
    </row>
    <row r="62" spans="1:53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>
        <v>1.4020653177734915E-2</v>
      </c>
    </row>
    <row r="63" spans="1:53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>
        <v>102.248</v>
      </c>
    </row>
    <row r="64" spans="1:53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>
        <v>2.9594497981049132E-2</v>
      </c>
    </row>
    <row r="65" spans="1:53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>
        <v>105.622</v>
      </c>
    </row>
    <row r="66" spans="1:53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>
        <v>1.3024629785927999E-2</v>
      </c>
    </row>
    <row r="67" spans="1:53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>
        <v>118.566</v>
      </c>
    </row>
    <row r="68" spans="1:53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>
        <v>5.1993682678828035E-2</v>
      </c>
    </row>
    <row r="69" spans="1:53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>
        <v>107.042</v>
      </c>
    </row>
    <row r="70" spans="1:53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>
        <v>1.596431283219445E-2</v>
      </c>
    </row>
    <row r="71" spans="1:53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>
        <v>344264</v>
      </c>
    </row>
    <row r="72" spans="1:53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>
        <v>-0.20280287048765416</v>
      </c>
    </row>
    <row r="73" spans="1:53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>
        <v>515976</v>
      </c>
    </row>
    <row r="74" spans="1:53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>
        <v>-0.14931249381739045</v>
      </c>
    </row>
    <row r="75" spans="1:53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>
        <v>17291</v>
      </c>
    </row>
    <row r="76" spans="1:53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>
        <v>0.47609697797507267</v>
      </c>
    </row>
    <row r="77" spans="1:53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>
        <v>4548</v>
      </c>
      <c r="BA77" s="397" t="s">
        <v>173</v>
      </c>
    </row>
    <row r="78" spans="1:53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>
        <v>0.41549953314659199</v>
      </c>
      <c r="BA78" s="385" t="s">
        <v>173</v>
      </c>
    </row>
    <row r="79" spans="1:53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>
        <v>1978</v>
      </c>
      <c r="BA79" s="397" t="s">
        <v>173</v>
      </c>
    </row>
    <row r="80" spans="1:53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>
        <v>-0.62041834580694688</v>
      </c>
      <c r="BA80" s="385" t="s">
        <v>173</v>
      </c>
    </row>
    <row r="81" spans="1:53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</row>
    <row r="82" spans="1:53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</row>
    <row r="83" spans="1:53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>
        <v>23318</v>
      </c>
    </row>
    <row r="84" spans="1:53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>
        <v>-0.17752460230679687</v>
      </c>
    </row>
    <row r="85" spans="1:53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3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>
        <v>72376</v>
      </c>
    </row>
    <row r="87" spans="1:53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32">
        <v>0.27115957428277798</v>
      </c>
      <c r="BA87" s="532">
        <v>0.51897246474143721</v>
      </c>
    </row>
    <row r="88" spans="1:53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>
        <v>369570</v>
      </c>
    </row>
    <row r="89" spans="1:53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32">
        <v>0.12565619293974437</v>
      </c>
      <c r="BA89" s="532">
        <v>0.26629684325220748</v>
      </c>
    </row>
    <row r="90" spans="1:53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>
        <v>75151</v>
      </c>
    </row>
    <row r="91" spans="1:53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32">
        <v>1.3164385875992566</v>
      </c>
      <c r="BA91" s="532">
        <v>3.1321273437070434</v>
      </c>
    </row>
    <row r="92" spans="1:53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3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>
        <v>4523.7</v>
      </c>
    </row>
    <row r="94" spans="1:53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>
        <v>0.51263960409282416</v>
      </c>
    </row>
    <row r="95" spans="1:53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>
        <v>129046</v>
      </c>
    </row>
    <row r="96" spans="1:53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>
        <v>0.61642909036250215</v>
      </c>
    </row>
    <row r="97" spans="1:53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>
        <v>35.054941648714411</v>
      </c>
    </row>
    <row r="98" spans="1:53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>
        <v>-6.420911804204292E-2</v>
      </c>
    </row>
    <row r="99" spans="1:53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>
        <v>4233.3999999999996</v>
      </c>
    </row>
    <row r="100" spans="1:53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>
        <v>0.44682159945317829</v>
      </c>
    </row>
    <row r="101" spans="1:53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>
        <v>122138</v>
      </c>
    </row>
    <row r="102" spans="1:53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>
        <v>0.55474935716286056</v>
      </c>
    </row>
    <row r="103" spans="1:53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>
        <v>34.660793528631551</v>
      </c>
    </row>
    <row r="104" spans="1:53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>
        <v>-6.9418107306139024E-2</v>
      </c>
    </row>
    <row r="105" spans="1:53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>
        <v>3882.5</v>
      </c>
    </row>
    <row r="106" spans="1:53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>
        <v>0.45537354275218361</v>
      </c>
    </row>
    <row r="107" spans="1:53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>
        <v>112799</v>
      </c>
    </row>
    <row r="108" spans="1:53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>
        <v>0.5683954393770857</v>
      </c>
    </row>
    <row r="109" spans="1:53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>
        <v>34.419631379710815</v>
      </c>
    </row>
    <row r="110" spans="1:53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>
        <v>-7.2062117618622079E-2</v>
      </c>
    </row>
    <row r="111" spans="1:53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 t="s">
        <v>339</v>
      </c>
    </row>
    <row r="112" spans="1:53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>
        <v>0.35849787069299249</v>
      </c>
    </row>
    <row r="113" spans="1:53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>
        <v>9339</v>
      </c>
    </row>
    <row r="114" spans="1:53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>
        <v>0.40689966857487198</v>
      </c>
    </row>
    <row r="115" spans="1:53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>
        <v>37.573616018845698</v>
      </c>
    </row>
    <row r="116" spans="1:53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>
        <v>-3.4403162473489124E-2</v>
      </c>
    </row>
    <row r="117" spans="1:53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>
        <v>290.3</v>
      </c>
    </row>
    <row r="118" spans="1:53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>
        <v>3.4938080495356041</v>
      </c>
    </row>
    <row r="119" spans="1:53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>
        <v>6908</v>
      </c>
    </row>
    <row r="120" spans="1:53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>
        <v>4.4137931034482758</v>
      </c>
    </row>
    <row r="121" spans="1:53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>
        <v>42.023740590619575</v>
      </c>
    </row>
    <row r="122" spans="1:53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>
        <v>-0.16993354499023866</v>
      </c>
    </row>
    <row r="123" spans="1:53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3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>
        <v>2211.6</v>
      </c>
    </row>
    <row r="125" spans="1:53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>
        <v>0.28581395348837202</v>
      </c>
    </row>
    <row r="126" spans="1:53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>
        <v>28914</v>
      </c>
    </row>
    <row r="127" spans="1:53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>
        <v>0.38284949064995932</v>
      </c>
    </row>
    <row r="128" spans="1:53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>
        <v>76.488898111641419</v>
      </c>
    </row>
    <row r="129" spans="1:53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>
        <v>-7.0170714757959093E-2</v>
      </c>
    </row>
    <row r="130" spans="1:53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>
        <v>2119.6999999999998</v>
      </c>
    </row>
    <row r="131" spans="1:53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>
        <v>0.27034639817811335</v>
      </c>
    </row>
    <row r="132" spans="1:53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>
        <v>28161</v>
      </c>
    </row>
    <row r="133" spans="1:53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>
        <v>0.37250219319621797</v>
      </c>
    </row>
    <row r="134" spans="1:53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>
        <v>75.270764532509503</v>
      </c>
    </row>
    <row r="135" spans="1:53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>
        <v>-7.4430332807125826E-2</v>
      </c>
    </row>
    <row r="136" spans="1:53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>
        <v>2097</v>
      </c>
    </row>
    <row r="137" spans="1:53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>
        <v>0.2716026923776606</v>
      </c>
    </row>
    <row r="138" spans="1:53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>
        <v>27978</v>
      </c>
    </row>
    <row r="139" spans="1:53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>
        <v>0.37362529457973293</v>
      </c>
    </row>
    <row r="140" spans="1:53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>
        <v>74.951747801844306</v>
      </c>
    </row>
    <row r="141" spans="1:53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>
        <v>-7.4272512747580677E-2</v>
      </c>
    </row>
    <row r="142" spans="1:53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>
        <v>22.7</v>
      </c>
    </row>
    <row r="143" spans="1:53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>
        <v>0.16410256410256407</v>
      </c>
    </row>
    <row r="144" spans="1:53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>
        <v>183</v>
      </c>
    </row>
    <row r="145" spans="1:53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>
        <v>0.22</v>
      </c>
    </row>
    <row r="146" spans="1:53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>
        <v>124.04371584699453</v>
      </c>
    </row>
    <row r="147" spans="1:53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>
        <v>-4.5817570407734383E-2</v>
      </c>
    </row>
    <row r="148" spans="1:53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>
        <v>91.9</v>
      </c>
    </row>
    <row r="149" spans="1:53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>
        <v>0.78793774319066168</v>
      </c>
    </row>
    <row r="150" spans="1:53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>
        <v>753</v>
      </c>
    </row>
    <row r="151" spans="1:53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>
        <v>0.92583120204603575</v>
      </c>
    </row>
    <row r="152" spans="1:53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>
        <v>122.04515272244356</v>
      </c>
    </row>
    <row r="153" spans="1:53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>
        <v>-7.1602048356509185E-2</v>
      </c>
    </row>
    <row r="154" spans="1:53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3" x14ac:dyDescent="0.3">
      <c r="A155" s="460" t="s">
        <v>77</v>
      </c>
    </row>
    <row r="156" spans="1:53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3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3" x14ac:dyDescent="0.3">
      <c r="A158" s="460" t="s">
        <v>80</v>
      </c>
    </row>
    <row r="159" spans="1:53" x14ac:dyDescent="0.3">
      <c r="A159" s="460" t="s">
        <v>189</v>
      </c>
    </row>
    <row r="160" spans="1:53" x14ac:dyDescent="0.3">
      <c r="A160" s="460" t="s">
        <v>149</v>
      </c>
    </row>
  </sheetData>
  <mergeCells count="8">
    <mergeCell ref="AV5:AY5"/>
    <mergeCell ref="A4:AF4"/>
    <mergeCell ref="AZ7:BA7"/>
    <mergeCell ref="A6:A8"/>
    <mergeCell ref="D6:AI6"/>
    <mergeCell ref="D7:S7"/>
    <mergeCell ref="T7:AI7"/>
    <mergeCell ref="AJ7:AY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A21" sqref="A21"/>
    </sheetView>
  </sheetViews>
  <sheetFormatPr defaultRowHeight="14.4" x14ac:dyDescent="0.3"/>
  <cols>
    <col min="1" max="1" width="53" style="517" customWidth="1"/>
    <col min="2" max="2" width="8.44140625" style="517" customWidth="1"/>
    <col min="3" max="3" width="12.5546875" style="517" customWidth="1"/>
    <col min="4" max="15" width="11.6640625" style="517" customWidth="1"/>
    <col min="16" max="16384" width="8.88671875" style="517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601" t="s">
        <v>245</v>
      </c>
      <c r="B7" s="601"/>
      <c r="C7" s="601"/>
      <c r="D7" s="601"/>
      <c r="E7" s="601"/>
      <c r="F7" s="601"/>
      <c r="G7" s="601"/>
      <c r="H7" s="601"/>
      <c r="I7" s="601"/>
      <c r="J7" s="601"/>
      <c r="K7" s="601"/>
    </row>
    <row r="8" spans="1:15" x14ac:dyDescent="0.3">
      <c r="H8" s="614"/>
      <c r="I8" s="614"/>
      <c r="J8" s="614"/>
      <c r="K8" s="614"/>
      <c r="L8" s="614"/>
      <c r="M8" s="614"/>
      <c r="N8" s="614"/>
      <c r="O8" s="614"/>
    </row>
    <row r="9" spans="1:15" ht="23.25" customHeight="1" thickBot="1" x14ac:dyDescent="0.35">
      <c r="A9" s="604"/>
      <c r="B9" s="174"/>
      <c r="C9" s="175"/>
      <c r="D9" s="615" t="s">
        <v>39</v>
      </c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</row>
    <row r="10" spans="1:15" s="177" customFormat="1" ht="23.25" customHeight="1" thickBot="1" x14ac:dyDescent="0.35">
      <c r="A10" s="605"/>
      <c r="B10" s="176"/>
      <c r="C10" s="215"/>
      <c r="D10" s="609">
        <v>2019</v>
      </c>
      <c r="E10" s="610"/>
      <c r="F10" s="610"/>
      <c r="G10" s="611"/>
      <c r="H10" s="609">
        <v>2020</v>
      </c>
      <c r="I10" s="610"/>
      <c r="J10" s="610"/>
      <c r="K10" s="613"/>
      <c r="L10" s="609">
        <v>2021</v>
      </c>
      <c r="M10" s="610"/>
      <c r="N10" s="610"/>
      <c r="O10" s="613"/>
    </row>
    <row r="11" spans="1:15" ht="41.25" customHeight="1" x14ac:dyDescent="0.3">
      <c r="A11" s="606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>
        <v>5061</v>
      </c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>
        <v>2.4057873485868102</v>
      </c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>
        <v>2240</v>
      </c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>
        <v>1.9826897470039946</v>
      </c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>
        <v>1167</v>
      </c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>
        <v>2.1203208556149731</v>
      </c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>
        <v>717</v>
      </c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>
        <v>1.926530612244898</v>
      </c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>
        <v>447</v>
      </c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>
        <v>1.403225806451613</v>
      </c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>
        <v>9632</v>
      </c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>
        <v>2.1663379355687047</v>
      </c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>
        <v>10721</v>
      </c>
      <c r="M27" s="467">
        <v>21237</v>
      </c>
      <c r="N27" s="467">
        <v>38711</v>
      </c>
      <c r="O27" s="459">
        <v>40929</v>
      </c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>
        <v>1.2343596462495905</v>
      </c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>
        <v>5185</v>
      </c>
      <c r="M29" s="467">
        <v>9979</v>
      </c>
      <c r="N29" s="467">
        <v>18965</v>
      </c>
      <c r="O29" s="459">
        <v>17710</v>
      </c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>
        <v>1.0047543581616483</v>
      </c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>
        <v>1037</v>
      </c>
      <c r="M31" s="467">
        <v>6312</v>
      </c>
      <c r="N31" s="467">
        <v>15363</v>
      </c>
      <c r="O31" s="459">
        <v>9605</v>
      </c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>
        <v>0.93181818181818177</v>
      </c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>
        <v>2097</v>
      </c>
      <c r="M33" s="467">
        <v>3584</v>
      </c>
      <c r="N33" s="467">
        <v>6845</v>
      </c>
      <c r="O33" s="459">
        <v>6017</v>
      </c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>
        <v>0.87855135810177953</v>
      </c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>
        <v>3813</v>
      </c>
      <c r="M35" s="467">
        <v>6134</v>
      </c>
      <c r="N35" s="467">
        <v>9304</v>
      </c>
      <c r="O35" s="459">
        <v>5963</v>
      </c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>
        <v>0.24540517961570593</v>
      </c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86551</v>
      </c>
      <c r="E37" s="473">
        <v>116258</v>
      </c>
      <c r="F37" s="473">
        <v>127525</v>
      </c>
      <c r="G37" s="474">
        <v>98258</v>
      </c>
      <c r="H37" s="475">
        <v>76240</v>
      </c>
      <c r="I37" s="473">
        <v>8368</v>
      </c>
      <c r="J37" s="473">
        <v>57461</v>
      </c>
      <c r="K37" s="476">
        <v>40115</v>
      </c>
      <c r="L37" s="475">
        <v>22853</v>
      </c>
      <c r="M37" s="473">
        <v>47246</v>
      </c>
      <c r="N37" s="473">
        <v>89188</v>
      </c>
      <c r="O37" s="476">
        <v>80224</v>
      </c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4.6460325047801145</v>
      </c>
      <c r="N38" s="483">
        <v>0.55214841370668799</v>
      </c>
      <c r="O38" s="486">
        <v>0.99985043001371054</v>
      </c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9369.1280000000006</v>
      </c>
      <c r="M40" s="451">
        <v>9235.7929999999997</v>
      </c>
      <c r="N40" s="451">
        <v>9219.77</v>
      </c>
      <c r="O40" s="453">
        <v>9453.143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4.2999999999999997E-2</v>
      </c>
      <c r="M41" s="455">
        <v>0.125</v>
      </c>
      <c r="N41" s="455">
        <v>0.08</v>
      </c>
      <c r="O41" s="457">
        <v>5.5999999999999994E-2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19261.849999999999</v>
      </c>
      <c r="M42" s="451">
        <v>18871.420999999998</v>
      </c>
      <c r="N42" s="451">
        <v>20531.09</v>
      </c>
      <c r="O42" s="453">
        <v>22390.143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-7.4999999999999997E-2</v>
      </c>
      <c r="M43" s="435">
        <v>0.42899999999999999</v>
      </c>
      <c r="N43" s="435">
        <v>0.11900000000000001</v>
      </c>
      <c r="O43" s="437">
        <v>0.16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8592.5699999999961</v>
      </c>
      <c r="M44" s="451">
        <v>8850.5339999999997</v>
      </c>
      <c r="N44" s="451">
        <v>8964.2679999999964</v>
      </c>
      <c r="O44" s="453">
        <v>8903.9539999999961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0.02</v>
      </c>
      <c r="M45" s="435">
        <v>9.4E-2</v>
      </c>
      <c r="N45" s="435">
        <v>3.4000000000000002E-2</v>
      </c>
      <c r="O45" s="437">
        <v>0.02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29049.057000000001</v>
      </c>
      <c r="M46" s="451">
        <v>31255.774000000001</v>
      </c>
      <c r="N46" s="451">
        <v>31776.916000000001</v>
      </c>
      <c r="O46" s="453">
        <v>32131.326000000001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-7.8E-2</v>
      </c>
      <c r="M47" s="441">
        <v>0.191</v>
      </c>
      <c r="N47" s="441">
        <v>4.0999999999999995E-2</v>
      </c>
      <c r="O47" s="443">
        <v>5.5E-2</v>
      </c>
    </row>
    <row r="48" spans="1:15" ht="14.25" customHeight="1" x14ac:dyDescent="0.3">
      <c r="A48" s="612" t="s">
        <v>25</v>
      </c>
      <c r="B48" s="612"/>
      <c r="C48" s="612"/>
      <c r="D48" s="612"/>
      <c r="E48" s="612"/>
      <c r="F48" s="612"/>
      <c r="G48" s="612"/>
      <c r="H48" s="612"/>
      <c r="I48" s="612"/>
      <c r="J48" s="612"/>
      <c r="K48" s="612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4"/>
  <sheetViews>
    <sheetView showGridLines="0" zoomScale="80" zoomScaleNormal="80" workbookViewId="0">
      <pane ySplit="7" topLeftCell="A51" activePane="bottomLeft" state="frozen"/>
      <selection pane="bottomLeft" activeCell="Q66" sqref="Q66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7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4" t="s">
        <v>28</v>
      </c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5">
        <v>2020</v>
      </c>
      <c r="E4" s="625"/>
      <c r="F4" s="625"/>
      <c r="G4" s="625"/>
      <c r="H4" s="625"/>
      <c r="I4" s="625"/>
      <c r="J4" s="625"/>
      <c r="K4" s="625"/>
      <c r="L4" s="617">
        <v>2021</v>
      </c>
      <c r="M4" s="618"/>
      <c r="N4" s="618"/>
      <c r="O4" s="618"/>
      <c r="P4" s="618"/>
      <c r="Q4" s="618"/>
      <c r="R4" s="618"/>
      <c r="S4" s="617">
        <v>2022</v>
      </c>
      <c r="T4" s="618"/>
      <c r="U4" s="618"/>
      <c r="V4" s="618"/>
      <c r="W4" s="618"/>
      <c r="X4" s="618"/>
      <c r="Y4" s="618"/>
    </row>
    <row r="5" spans="2:25" ht="42.6" customHeight="1" x14ac:dyDescent="0.3">
      <c r="B5" s="555" t="s">
        <v>7</v>
      </c>
      <c r="C5" s="555" t="s">
        <v>91</v>
      </c>
      <c r="D5" s="622" t="s">
        <v>274</v>
      </c>
      <c r="E5" s="583"/>
      <c r="F5" s="623"/>
      <c r="G5" s="583" t="s">
        <v>8</v>
      </c>
      <c r="H5" s="583"/>
      <c r="I5" s="623"/>
      <c r="J5" s="622" t="s">
        <v>237</v>
      </c>
      <c r="K5" s="583"/>
      <c r="L5" s="619" t="s">
        <v>274</v>
      </c>
      <c r="M5" s="620"/>
      <c r="N5" s="621"/>
      <c r="O5" s="622" t="s">
        <v>8</v>
      </c>
      <c r="P5" s="583"/>
      <c r="Q5" s="623"/>
      <c r="R5" s="492" t="s">
        <v>237</v>
      </c>
      <c r="S5" s="619" t="s">
        <v>274</v>
      </c>
      <c r="T5" s="620"/>
      <c r="U5" s="621"/>
      <c r="V5" s="622" t="s">
        <v>8</v>
      </c>
      <c r="W5" s="583"/>
      <c r="X5" s="623"/>
      <c r="Y5" s="521" t="s">
        <v>237</v>
      </c>
    </row>
    <row r="6" spans="2:25" ht="47.25" customHeight="1" x14ac:dyDescent="0.3">
      <c r="B6" s="556"/>
      <c r="C6" s="556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2" t="s">
        <v>242</v>
      </c>
      <c r="T6" s="520" t="s">
        <v>243</v>
      </c>
      <c r="U6" s="520" t="s">
        <v>241</v>
      </c>
      <c r="V6" s="522" t="s">
        <v>242</v>
      </c>
      <c r="W6" s="520" t="s">
        <v>243</v>
      </c>
      <c r="X6" s="520" t="s">
        <v>241</v>
      </c>
      <c r="Y6" s="520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7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7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7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7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7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s="517" customFormat="1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s="517" customFormat="1" ht="19.2" customHeight="1" x14ac:dyDescent="0.3">
      <c r="B59" s="497" t="s">
        <v>234</v>
      </c>
      <c r="C59" s="498">
        <v>44637</v>
      </c>
      <c r="L59" s="499"/>
      <c r="M59" s="499">
        <v>4.9000000000000004</v>
      </c>
      <c r="N59" s="499"/>
      <c r="O59" s="499"/>
      <c r="P59" s="499">
        <v>6.6</v>
      </c>
      <c r="Q59" s="499"/>
      <c r="R59" s="499">
        <v>127.5</v>
      </c>
      <c r="S59" s="499"/>
      <c r="T59" s="499">
        <v>4.8</v>
      </c>
      <c r="U59" s="499"/>
      <c r="V59" s="499"/>
      <c r="W59" s="499">
        <v>6.4</v>
      </c>
      <c r="X59" s="499"/>
      <c r="Y59" s="499">
        <v>120.2</v>
      </c>
    </row>
    <row r="60" spans="2:25" ht="19.2" customHeight="1" x14ac:dyDescent="0.3">
      <c r="B60" s="497" t="s">
        <v>10</v>
      </c>
      <c r="C60" s="498">
        <v>44644</v>
      </c>
      <c r="L60" s="499"/>
      <c r="M60" s="499">
        <v>4.9000000000000004</v>
      </c>
      <c r="N60" s="499"/>
      <c r="O60" s="499"/>
      <c r="P60" s="499">
        <v>6.6</v>
      </c>
      <c r="Q60" s="499"/>
      <c r="R60" s="499"/>
      <c r="S60" s="499"/>
      <c r="T60" s="499">
        <v>4.9000000000000004</v>
      </c>
      <c r="U60" s="499"/>
      <c r="V60" s="499"/>
      <c r="W60" s="499">
        <v>5.9</v>
      </c>
      <c r="X60" s="499"/>
      <c r="Y60" s="499"/>
    </row>
    <row r="61" spans="2:25" ht="3" customHeight="1" x14ac:dyDescent="0.3">
      <c r="B61" s="501"/>
      <c r="C61" s="502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</row>
    <row r="62" spans="2:25" ht="8.25" customHeight="1" x14ac:dyDescent="0.3">
      <c r="B62" s="164"/>
      <c r="C62" s="164"/>
      <c r="D62" s="204"/>
      <c r="E62" s="204"/>
      <c r="F62" s="204"/>
      <c r="G62" s="204"/>
      <c r="H62" s="204"/>
      <c r="I62" s="204"/>
      <c r="J62" s="201"/>
      <c r="K62" s="204"/>
    </row>
    <row r="63" spans="2:25" ht="15.6" x14ac:dyDescent="0.3">
      <c r="B63" s="497" t="s">
        <v>235</v>
      </c>
      <c r="C63" s="164"/>
      <c r="D63" s="499">
        <f>AVERAGE(D8,D9,D10,D13,D15,D16,D18,D19,D23,D26)</f>
        <v>-11.79</v>
      </c>
      <c r="E63" s="499">
        <f>AVERAGE(E8:E32)</f>
        <v>-8.2125000000000004</v>
      </c>
      <c r="F63" s="499">
        <f>AVERAGE(F8,F18,F23)</f>
        <v>-6</v>
      </c>
      <c r="G63" s="499">
        <f>AVERAGE(G8,G9,G13,G15,G18)</f>
        <v>12.4</v>
      </c>
      <c r="H63" s="499">
        <f>AVERAGE(H8,H9,H11,H12,H13,H14,H15,H16,H18,H20,H21,H22,H23,H24,H25,H27,H28,H29,H32)</f>
        <v>9.4222222222222207</v>
      </c>
      <c r="I63" s="499">
        <f>AVERAGE(I8,I18)</f>
        <v>8.0500000000000007</v>
      </c>
      <c r="J63" s="499">
        <f>AVERAGE(J13,J15)</f>
        <v>140.85000000000002</v>
      </c>
      <c r="K63" s="499">
        <f>AVERAGE(K11,K12,K13,K14,K15,K20,K21,K24,K25,K27,K28)</f>
        <v>134.96363636363637</v>
      </c>
      <c r="L63" s="499">
        <f>AVERAGE(L32,L37,L44,L50)</f>
        <v>1.425</v>
      </c>
      <c r="M63" s="499">
        <f>AVERAGE(M11,M12,M17,M20,M23,M24,M25,M27,M28,M29,M31,M33,M34,M35,M36,M37,M38,M39,M40,M41,M42,M43,M44,M45,M46,M47,M48,M49,M50,M51,M52,M53,M54,M55,M56,M57,M58,M59,M60)</f>
        <v>4.1230769230769244</v>
      </c>
      <c r="N63" s="499">
        <f>AVERAGE(N32,N37,N39,N44,N45,N50,N60)</f>
        <v>4.5333333333333332</v>
      </c>
      <c r="O63" s="499">
        <f>AVERAGE(O37,O44,O50)</f>
        <v>7.3999999999999995</v>
      </c>
      <c r="P63" s="499">
        <f>AVERAGE(P11,P12,P20,P24,P25,P27,P28,P29,P34,P35,P36,P37,P38,P40,P41,P42,P44,P46,P47,P48,P49,P50,P51,P52,P54,P56,P59,P60)</f>
        <v>7.3678571428571429</v>
      </c>
      <c r="Q63" s="499">
        <f>AVERAGE(Q37,Q44,Q50)</f>
        <v>6.9000000000000012</v>
      </c>
      <c r="R63" s="499">
        <f>AVERAGE(R12,R20,R24,R25,R27,R28,R35,R37,R40,R41,R46,R51,R52,R60)</f>
        <v>130.77692307692308</v>
      </c>
      <c r="S63" s="499">
        <f>AVERAGE(S60,S55)</f>
        <v>4.8</v>
      </c>
      <c r="T63" s="499">
        <f>AVERAGE(T52,T54,T49,T51,T56,T57,T58,T59,T60)</f>
        <v>5.1444444444444439</v>
      </c>
      <c r="U63" s="499">
        <f>AVERAGE(U55,U56,U57)</f>
        <v>5.6333333333333329</v>
      </c>
      <c r="V63" s="499">
        <f>AVERAGE(V55,V56)</f>
        <v>6.2</v>
      </c>
      <c r="W63" s="499">
        <f>AVERAGE(W52,W54,W49,W51,W56,W59,W60)</f>
        <v>6.3142857142857141</v>
      </c>
      <c r="X63" s="499">
        <f>AVERAGE(X55,X56)</f>
        <v>5.9</v>
      </c>
      <c r="Y63" s="499">
        <f>AVERAGE(Y51,Y52,Y60)</f>
        <v>126.10000000000001</v>
      </c>
    </row>
    <row r="64" spans="2:25" ht="15.6" x14ac:dyDescent="0.3">
      <c r="B64" s="164"/>
      <c r="C64" s="164"/>
      <c r="D64" s="205"/>
      <c r="E64" s="205"/>
      <c r="F64" s="205"/>
      <c r="G64" s="205"/>
      <c r="H64" s="205"/>
      <c r="I64" s="205"/>
      <c r="J64" s="201"/>
      <c r="K64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3 W63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55"/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74"/>
    </row>
    <row r="3" spans="2:19" s="233" customFormat="1" ht="35.1" customHeight="1" x14ac:dyDescent="0.3">
      <c r="B3" s="639" t="s">
        <v>287</v>
      </c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29" t="s">
        <v>297</v>
      </c>
      <c r="C5" s="629"/>
      <c r="D5" s="629"/>
      <c r="E5" s="629"/>
      <c r="F5" s="629"/>
      <c r="G5" s="629"/>
      <c r="H5" s="629"/>
      <c r="I5" s="629"/>
      <c r="J5" s="629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30" t="s">
        <v>85</v>
      </c>
      <c r="C6" s="630"/>
      <c r="D6" s="630"/>
      <c r="E6" s="630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1" t="s">
        <v>103</v>
      </c>
      <c r="C7" s="632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28" t="s">
        <v>288</v>
      </c>
      <c r="C9" s="628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29" t="s">
        <v>298</v>
      </c>
      <c r="C11" s="629"/>
      <c r="D11" s="629"/>
      <c r="E11" s="629"/>
      <c r="F11" s="629"/>
      <c r="G11" s="629"/>
      <c r="H11" s="629"/>
      <c r="I11" s="629"/>
      <c r="J11" s="629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30" t="s">
        <v>85</v>
      </c>
      <c r="C12" s="630"/>
      <c r="D12" s="630"/>
      <c r="E12" s="630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1" t="s">
        <v>103</v>
      </c>
      <c r="C13" s="632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28" t="s">
        <v>288</v>
      </c>
      <c r="C15" s="628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29" t="s">
        <v>299</v>
      </c>
      <c r="C17" s="629"/>
      <c r="D17" s="629"/>
      <c r="E17" s="629"/>
      <c r="F17" s="629"/>
      <c r="G17" s="629"/>
      <c r="H17" s="629"/>
      <c r="I17" s="629"/>
      <c r="J17" s="629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30" t="s">
        <v>85</v>
      </c>
      <c r="C18" s="630"/>
      <c r="D18" s="630"/>
      <c r="E18" s="630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1" t="s">
        <v>103</v>
      </c>
      <c r="C19" s="632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28" t="s">
        <v>288</v>
      </c>
      <c r="C21" s="628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29" t="s">
        <v>289</v>
      </c>
      <c r="C23" s="629"/>
      <c r="D23" s="629"/>
      <c r="E23" s="629"/>
      <c r="F23" s="629"/>
      <c r="G23" s="629"/>
      <c r="H23" s="629"/>
      <c r="I23" s="629"/>
      <c r="J23" s="629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30" t="s">
        <v>85</v>
      </c>
      <c r="C24" s="630"/>
      <c r="D24" s="630"/>
      <c r="E24" s="630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3" t="s">
        <v>103</v>
      </c>
      <c r="C25" s="634"/>
      <c r="D25" s="635" t="s">
        <v>293</v>
      </c>
      <c r="E25" s="636"/>
      <c r="F25" s="636"/>
      <c r="G25" s="636"/>
      <c r="H25" s="637" t="s">
        <v>294</v>
      </c>
      <c r="I25" s="638"/>
      <c r="J25" s="638"/>
      <c r="K25" s="638"/>
      <c r="L25" s="637" t="s">
        <v>125</v>
      </c>
      <c r="M25" s="638"/>
      <c r="N25" s="638"/>
      <c r="O25" s="638"/>
      <c r="P25" s="637" t="s">
        <v>295</v>
      </c>
      <c r="Q25" s="638"/>
      <c r="R25" s="638"/>
      <c r="S25" s="638"/>
      <c r="T25" s="626" t="s">
        <v>296</v>
      </c>
      <c r="U25" s="627"/>
      <c r="V25" s="627"/>
      <c r="W25" s="627"/>
      <c r="X25" s="626" t="s">
        <v>126</v>
      </c>
      <c r="Y25" s="627"/>
      <c r="Z25" s="627"/>
      <c r="AA25" s="627"/>
    </row>
    <row r="26" spans="2:27" s="255" customFormat="1" ht="75.75" customHeight="1" x14ac:dyDescent="0.3">
      <c r="B26" s="631"/>
      <c r="C26" s="632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28" t="s">
        <v>288</v>
      </c>
      <c r="C28" s="628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39" t="s">
        <v>258</v>
      </c>
      <c r="C34" s="639"/>
      <c r="D34" s="639"/>
      <c r="E34" s="639"/>
      <c r="F34" s="639"/>
      <c r="G34" s="639"/>
      <c r="H34" s="639"/>
      <c r="I34" s="639"/>
      <c r="J34" s="639"/>
      <c r="K34" s="639"/>
      <c r="L34" s="639"/>
      <c r="M34" s="639"/>
      <c r="N34" s="639"/>
      <c r="O34" s="639"/>
      <c r="P34" s="639"/>
      <c r="Q34" s="639"/>
      <c r="R34" s="639"/>
      <c r="S34" s="639"/>
    </row>
    <row r="35" spans="2:23" x14ac:dyDescent="0.3">
      <c r="B35" s="629" t="s">
        <v>260</v>
      </c>
      <c r="C35" s="629"/>
      <c r="D35" s="629"/>
      <c r="E35" s="629"/>
      <c r="F35" s="629"/>
      <c r="G35" s="629"/>
      <c r="H35" s="629"/>
      <c r="I35" s="629"/>
      <c r="J35" s="629"/>
      <c r="N35" s="10"/>
      <c r="O35" s="10"/>
    </row>
    <row r="36" spans="2:23" x14ac:dyDescent="0.3">
      <c r="B36" s="629"/>
      <c r="C36" s="629"/>
      <c r="D36" s="629"/>
      <c r="E36" s="629"/>
      <c r="F36" s="629"/>
      <c r="G36" s="629"/>
      <c r="H36" s="629"/>
      <c r="I36" s="629"/>
      <c r="J36" s="629"/>
      <c r="N36" s="10"/>
      <c r="O36" s="10"/>
    </row>
    <row r="37" spans="2:23" ht="15.75" customHeight="1" x14ac:dyDescent="0.3">
      <c r="B37" s="630" t="s">
        <v>85</v>
      </c>
      <c r="C37" s="630"/>
      <c r="D37" s="630"/>
      <c r="E37" s="630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3" t="s">
        <v>103</v>
      </c>
      <c r="C38" s="634"/>
      <c r="D38" s="635" t="s">
        <v>261</v>
      </c>
      <c r="E38" s="636"/>
      <c r="F38" s="636"/>
      <c r="G38" s="636"/>
      <c r="H38" s="637" t="s">
        <v>265</v>
      </c>
      <c r="I38" s="638"/>
      <c r="J38" s="638"/>
      <c r="K38" s="638"/>
      <c r="L38" s="637" t="s">
        <v>125</v>
      </c>
      <c r="M38" s="638"/>
      <c r="N38" s="638"/>
      <c r="O38" s="638"/>
      <c r="P38" s="637" t="s">
        <v>126</v>
      </c>
      <c r="Q38" s="638"/>
      <c r="R38" s="638"/>
      <c r="S38" s="638"/>
      <c r="T38" s="637" t="s">
        <v>127</v>
      </c>
      <c r="U38" s="638"/>
      <c r="V38" s="638"/>
      <c r="W38" s="638"/>
    </row>
    <row r="39" spans="2:23" ht="40.799999999999997" x14ac:dyDescent="0.3">
      <c r="B39" s="631"/>
      <c r="C39" s="632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28" t="s">
        <v>259</v>
      </c>
      <c r="C41" s="628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29" t="s">
        <v>266</v>
      </c>
      <c r="C45" s="629"/>
      <c r="D45" s="629"/>
      <c r="E45" s="629"/>
      <c r="F45" s="629"/>
      <c r="G45" s="629"/>
      <c r="H45" s="629"/>
      <c r="I45" s="629"/>
      <c r="J45" s="629"/>
      <c r="L45" s="10"/>
      <c r="M45" s="10"/>
      <c r="N45" s="10"/>
      <c r="O45" s="10"/>
    </row>
    <row r="46" spans="2:23" x14ac:dyDescent="0.3">
      <c r="B46" s="629"/>
      <c r="C46" s="629"/>
      <c r="D46" s="629"/>
      <c r="E46" s="629"/>
      <c r="F46" s="629"/>
      <c r="G46" s="629"/>
      <c r="H46" s="629"/>
      <c r="I46" s="629"/>
      <c r="J46" s="629"/>
      <c r="L46" s="10"/>
      <c r="M46" s="10"/>
      <c r="N46" s="10"/>
      <c r="O46" s="10"/>
    </row>
    <row r="47" spans="2:23" x14ac:dyDescent="0.3">
      <c r="B47" s="630" t="s">
        <v>85</v>
      </c>
      <c r="C47" s="630"/>
      <c r="D47" s="630"/>
      <c r="E47" s="630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3" t="s">
        <v>103</v>
      </c>
      <c r="C48" s="634"/>
      <c r="D48" s="640">
        <v>2020</v>
      </c>
      <c r="E48" s="641"/>
      <c r="F48" s="641"/>
      <c r="G48" s="641"/>
      <c r="H48" s="640">
        <v>2021</v>
      </c>
      <c r="I48" s="641"/>
      <c r="J48" s="641"/>
      <c r="K48" s="641"/>
      <c r="L48" s="10"/>
      <c r="M48" s="10"/>
      <c r="N48" s="10"/>
      <c r="O48" s="10"/>
    </row>
    <row r="49" spans="2:23" ht="51" x14ac:dyDescent="0.3">
      <c r="B49" s="631"/>
      <c r="C49" s="632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28" t="s">
        <v>259</v>
      </c>
      <c r="C51" s="628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29" t="s">
        <v>270</v>
      </c>
      <c r="C54" s="629"/>
      <c r="D54" s="629"/>
      <c r="E54" s="629"/>
      <c r="F54" s="629"/>
      <c r="G54" s="629"/>
      <c r="H54" s="629"/>
      <c r="I54" s="629"/>
      <c r="J54" s="629"/>
      <c r="K54" s="629"/>
      <c r="L54" s="10"/>
      <c r="M54" s="10"/>
      <c r="N54" s="10"/>
      <c r="O54" s="10"/>
    </row>
    <row r="55" spans="2:23" ht="29.25" customHeight="1" x14ac:dyDescent="0.3">
      <c r="B55" s="629"/>
      <c r="C55" s="629"/>
      <c r="D55" s="629"/>
      <c r="E55" s="629"/>
      <c r="F55" s="629"/>
      <c r="G55" s="629"/>
      <c r="H55" s="629"/>
      <c r="I55" s="629"/>
      <c r="J55" s="629"/>
      <c r="K55" s="629"/>
      <c r="L55" s="10"/>
      <c r="M55" s="10"/>
      <c r="N55" s="10"/>
      <c r="O55" s="10"/>
    </row>
    <row r="56" spans="2:23" x14ac:dyDescent="0.3">
      <c r="B56" s="630" t="s">
        <v>85</v>
      </c>
      <c r="C56" s="630"/>
      <c r="D56" s="630"/>
      <c r="E56" s="630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1" t="s">
        <v>103</v>
      </c>
      <c r="C57" s="632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28" t="s">
        <v>259</v>
      </c>
      <c r="C59" s="628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39" t="s">
        <v>257</v>
      </c>
      <c r="C61" s="639"/>
      <c r="D61" s="639"/>
      <c r="E61" s="639"/>
      <c r="F61" s="639"/>
      <c r="G61" s="639"/>
      <c r="H61" s="639"/>
      <c r="I61" s="639"/>
      <c r="J61" s="639"/>
      <c r="K61" s="639"/>
      <c r="L61" s="639"/>
      <c r="M61" s="639"/>
      <c r="N61" s="639"/>
      <c r="O61" s="639"/>
      <c r="P61" s="639"/>
      <c r="Q61" s="639"/>
      <c r="R61" s="639"/>
      <c r="S61" s="639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54" t="s">
        <v>103</v>
      </c>
      <c r="C65" s="654"/>
      <c r="D65" s="654" t="s">
        <v>86</v>
      </c>
      <c r="E65" s="654"/>
      <c r="F65" s="654" t="s">
        <v>87</v>
      </c>
      <c r="G65" s="654"/>
      <c r="H65" s="654" t="s">
        <v>88</v>
      </c>
      <c r="I65" s="654"/>
      <c r="J65" s="10"/>
      <c r="K65" s="654" t="s">
        <v>103</v>
      </c>
      <c r="L65" s="654"/>
      <c r="M65" s="77" t="s">
        <v>120</v>
      </c>
      <c r="N65" s="76" t="s">
        <v>121</v>
      </c>
      <c r="O65" s="622" t="s">
        <v>122</v>
      </c>
      <c r="P65" s="623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44" t="s">
        <v>89</v>
      </c>
      <c r="C67" s="644"/>
      <c r="D67" s="658">
        <v>82.13572854291418</v>
      </c>
      <c r="E67" s="658"/>
      <c r="F67" s="658">
        <v>16.387225548902194</v>
      </c>
      <c r="G67" s="658"/>
      <c r="H67" s="69"/>
      <c r="I67" s="70">
        <v>1.4770459081836327</v>
      </c>
      <c r="K67" s="642" t="s">
        <v>89</v>
      </c>
      <c r="L67" s="642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44" t="s">
        <v>90</v>
      </c>
      <c r="C68" s="644"/>
      <c r="D68" s="658">
        <v>82.216892239163954</v>
      </c>
      <c r="E68" s="658"/>
      <c r="F68" s="658">
        <v>16.463936953914683</v>
      </c>
      <c r="G68" s="658"/>
      <c r="H68" s="69"/>
      <c r="I68" s="70">
        <v>1.3191708069213637</v>
      </c>
      <c r="K68" s="657" t="s">
        <v>90</v>
      </c>
      <c r="L68" s="657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44" t="s">
        <v>133</v>
      </c>
      <c r="C69" s="644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45" t="s">
        <v>133</v>
      </c>
      <c r="L69" s="645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44" t="s">
        <v>170</v>
      </c>
      <c r="C70" s="644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45" t="s">
        <v>256</v>
      </c>
      <c r="L70" s="645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44" t="s">
        <v>190</v>
      </c>
      <c r="C72" s="644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44" t="s">
        <v>190</v>
      </c>
      <c r="L72" s="644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44" t="s">
        <v>228</v>
      </c>
      <c r="C73" s="644"/>
      <c r="D73" s="160"/>
      <c r="E73" s="160">
        <v>92.1</v>
      </c>
      <c r="F73" s="160"/>
      <c r="G73" s="160">
        <v>7.3</v>
      </c>
      <c r="H73" s="160"/>
      <c r="I73" s="160">
        <v>0.6</v>
      </c>
      <c r="K73" s="644" t="s">
        <v>228</v>
      </c>
      <c r="L73" s="644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2" t="s">
        <v>238</v>
      </c>
      <c r="C74" s="642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2" t="s">
        <v>238</v>
      </c>
      <c r="L74" s="642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2" t="s">
        <v>240</v>
      </c>
      <c r="C75" s="642"/>
      <c r="D75" s="169"/>
      <c r="E75" s="169">
        <v>96.3</v>
      </c>
      <c r="F75" s="169"/>
      <c r="G75" s="169">
        <v>3.2</v>
      </c>
      <c r="H75" s="169"/>
      <c r="I75" s="169">
        <v>0.4</v>
      </c>
      <c r="K75" s="642" t="s">
        <v>240</v>
      </c>
      <c r="L75" s="642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2" t="s">
        <v>247</v>
      </c>
      <c r="C76" s="642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2" t="s">
        <v>247</v>
      </c>
      <c r="L76" s="642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3" t="s">
        <v>118</v>
      </c>
      <c r="C79" s="643"/>
      <c r="D79" s="643"/>
      <c r="E79" s="643"/>
      <c r="F79" s="643"/>
      <c r="G79" s="643"/>
      <c r="H79" s="643"/>
      <c r="I79" s="643"/>
      <c r="K79" s="643" t="s">
        <v>119</v>
      </c>
      <c r="L79" s="643"/>
      <c r="M79" s="643"/>
      <c r="N79" s="643"/>
      <c r="O79" s="643"/>
      <c r="P79" s="643"/>
      <c r="Q79" s="643"/>
      <c r="R79" s="643"/>
      <c r="S79" s="643"/>
    </row>
    <row r="80" spans="2:19" x14ac:dyDescent="0.3">
      <c r="B80" s="643"/>
      <c r="C80" s="643"/>
      <c r="D80" s="643"/>
      <c r="E80" s="643"/>
      <c r="F80" s="643"/>
      <c r="G80" s="643"/>
      <c r="H80" s="643"/>
      <c r="I80" s="643"/>
      <c r="K80" s="643"/>
      <c r="L80" s="643"/>
      <c r="M80" s="643"/>
      <c r="N80" s="643"/>
      <c r="O80" s="643"/>
      <c r="P80" s="643"/>
      <c r="Q80" s="643"/>
      <c r="R80" s="643"/>
      <c r="S80" s="643"/>
    </row>
    <row r="81" spans="2:32" ht="30.75" customHeight="1" x14ac:dyDescent="0.3">
      <c r="B81" s="36" t="s">
        <v>85</v>
      </c>
      <c r="C81" s="33"/>
      <c r="D81" s="33"/>
      <c r="I81" s="10"/>
      <c r="K81" s="633" t="s">
        <v>103</v>
      </c>
      <c r="L81" s="634"/>
      <c r="M81" s="635" t="s">
        <v>125</v>
      </c>
      <c r="N81" s="636"/>
      <c r="O81" s="636"/>
      <c r="P81" s="636"/>
      <c r="Q81" s="653"/>
      <c r="R81" s="646" t="s">
        <v>126</v>
      </c>
      <c r="S81" s="647"/>
      <c r="T81" s="647"/>
      <c r="U81" s="648"/>
      <c r="V81" s="648"/>
      <c r="W81" s="649" t="s">
        <v>127</v>
      </c>
      <c r="X81" s="650"/>
      <c r="Y81" s="650"/>
      <c r="Z81" s="651"/>
      <c r="AA81" s="652"/>
      <c r="AB81" s="649" t="s">
        <v>128</v>
      </c>
      <c r="AC81" s="650"/>
      <c r="AD81" s="650"/>
      <c r="AE81" s="651"/>
      <c r="AF81" s="656"/>
    </row>
    <row r="82" spans="2:32" ht="61.5" customHeight="1" x14ac:dyDescent="0.3">
      <c r="B82" s="654" t="s">
        <v>103</v>
      </c>
      <c r="C82" s="654"/>
      <c r="D82" s="654" t="s">
        <v>120</v>
      </c>
      <c r="E82" s="654"/>
      <c r="F82" s="654" t="s">
        <v>121</v>
      </c>
      <c r="G82" s="654"/>
      <c r="H82" s="72" t="s">
        <v>122</v>
      </c>
      <c r="I82" s="76" t="s">
        <v>123</v>
      </c>
      <c r="K82" s="631"/>
      <c r="L82" s="632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2" t="s">
        <v>89</v>
      </c>
      <c r="C84" s="642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2" t="s">
        <v>89</v>
      </c>
      <c r="L84" s="642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44" t="s">
        <v>90</v>
      </c>
      <c r="C85" s="644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44" t="s">
        <v>90</v>
      </c>
      <c r="L85" s="644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44" t="s">
        <v>133</v>
      </c>
      <c r="C86" s="644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44" t="s">
        <v>133</v>
      </c>
      <c r="L86" s="644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44" t="s">
        <v>170</v>
      </c>
      <c r="C87" s="644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44" t="s">
        <v>170</v>
      </c>
      <c r="L87" s="644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44" t="s">
        <v>190</v>
      </c>
      <c r="C89" s="644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28"/>
      <c r="L89" s="62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44" t="s">
        <v>228</v>
      </c>
      <c r="C90" s="644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2" t="s">
        <v>238</v>
      </c>
      <c r="C91" s="642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2" t="s">
        <v>240</v>
      </c>
      <c r="C92" s="642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2" t="s">
        <v>247</v>
      </c>
      <c r="C93" s="642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9" t="s">
        <v>81</v>
      </c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59"/>
    </row>
    <row r="3" spans="1:22" x14ac:dyDescent="0.3">
      <c r="A3" s="28" t="s">
        <v>84</v>
      </c>
    </row>
    <row r="4" spans="1:22" ht="21" customHeight="1" x14ac:dyDescent="0.3">
      <c r="B4" s="660" t="s">
        <v>106</v>
      </c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  <c r="P4" s="660"/>
      <c r="Q4" s="660"/>
      <c r="R4" s="660"/>
      <c r="S4" s="660"/>
      <c r="T4" s="660"/>
      <c r="U4" s="660"/>
      <c r="V4" s="660"/>
    </row>
    <row r="5" spans="1:22" s="78" customFormat="1" ht="68.25" customHeight="1" x14ac:dyDescent="0.3">
      <c r="A5" s="79"/>
      <c r="C5" s="79"/>
      <c r="D5" s="79"/>
      <c r="E5" s="79"/>
      <c r="F5" s="79"/>
      <c r="G5" s="661" t="s">
        <v>116</v>
      </c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60" t="s">
        <v>113</v>
      </c>
      <c r="C7" s="660"/>
      <c r="D7" s="660"/>
      <c r="E7" s="660"/>
      <c r="F7" s="660"/>
      <c r="G7" s="660"/>
      <c r="H7" s="660"/>
      <c r="J7" s="660" t="s">
        <v>74</v>
      </c>
      <c r="K7" s="660"/>
      <c r="L7" s="660"/>
      <c r="M7" s="660"/>
      <c r="N7" s="660"/>
      <c r="O7" s="660"/>
      <c r="Q7" s="660" t="s">
        <v>76</v>
      </c>
      <c r="R7" s="660"/>
      <c r="S7" s="660"/>
      <c r="T7" s="660"/>
      <c r="U7" s="660"/>
      <c r="V7" s="660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2022-03-31T12:44:08Z</dcterms:modified>
</cp:coreProperties>
</file>