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EsteLivro" defaultThemeVersion="124226"/>
  <mc:AlternateContent xmlns:mc="http://schemas.openxmlformats.org/markup-compatibility/2006">
    <mc:Choice Requires="x15">
      <x15ac:absPath xmlns:x15ac="http://schemas.microsoft.com/office/spreadsheetml/2010/11/ac" url="https://mineconomia-my.sharepoint.com/personal/paulo_inacio_gee_gov_pt/Documents/Documentos/Downloads/"/>
    </mc:Choice>
  </mc:AlternateContent>
  <xr:revisionPtr revIDLastSave="4" documentId="13_ncr:1_{288F1C74-A490-4705-9148-D70C66D32F61}" xr6:coauthVersionLast="47" xr6:coauthVersionMax="47" xr10:uidLastSave="{67028C90-A1CE-407E-A245-FD6586A96DE2}"/>
  <workbookProtection workbookAlgorithmName="SHA-512" workbookHashValue="m9wOi7eCm2xPdWIYMb+2hxU1cwj1P1EcOA/6Q3MyA/C/LUCAsrv+rlZt699jON2tx4ugiPiqTClqSEHRh0CUbA==" workbookSaltValue="p7tR+1SeUWheDrus86J36g==" workbookSpinCount="100000" lockStructure="1"/>
  <bookViews>
    <workbookView showVerticalScroll="0" xWindow="-108" yWindow="-108" windowWidth="23256" windowHeight="12252" tabRatio="752" xr2:uid="{00000000-000D-0000-FFFF-FFFF00000000}"/>
  </bookViews>
  <sheets>
    <sheet name="ANEXO" sheetId="157" r:id="rId1"/>
    <sheet name="INDICE" sheetId="283" r:id="rId2"/>
    <sheet name="1" sheetId="293" r:id="rId3"/>
    <sheet name="2" sheetId="285" r:id="rId4"/>
    <sheet name="3" sheetId="286" r:id="rId5"/>
    <sheet name="4" sheetId="200" r:id="rId6"/>
    <sheet name="5" sheetId="176" r:id="rId7"/>
    <sheet name="6" sheetId="248" r:id="rId8"/>
    <sheet name="7" sheetId="262" r:id="rId9"/>
    <sheet name="8" sheetId="273" r:id="rId10"/>
    <sheet name="9" sheetId="225" r:id="rId11"/>
    <sheet name="10" sheetId="287" r:id="rId12"/>
    <sheet name="11" sheetId="263" r:id="rId13"/>
    <sheet name="12" sheetId="274" r:id="rId14"/>
    <sheet name="13" sheetId="288" r:id="rId15"/>
    <sheet name="14" sheetId="275" r:id="rId16"/>
    <sheet name="15" sheetId="276" r:id="rId17"/>
    <sheet name="16" sheetId="277" r:id="rId18"/>
    <sheet name="17" sheetId="279" r:id="rId19"/>
    <sheet name="18" sheetId="289" r:id="rId20"/>
    <sheet name="19" sheetId="280" r:id="rId21"/>
    <sheet name="20" sheetId="290" r:id="rId22"/>
    <sheet name="21" sheetId="281" r:id="rId23"/>
    <sheet name="22" sheetId="282" r:id="rId24"/>
    <sheet name="23" sheetId="294" r:id="rId25"/>
    <sheet name="24" sheetId="295" r:id="rId26"/>
    <sheet name="siglas_fontes" sheetId="85" r:id="rId27"/>
  </sheets>
  <definedNames>
    <definedName name="_PIB93">#REF!</definedName>
    <definedName name="_xlnm.Print_Area" localSheetId="2">'1'!$A$1:$BM$94</definedName>
    <definedName name="_xlnm.Print_Area" localSheetId="11">'10'!$A$1:$O$93</definedName>
    <definedName name="_xlnm.Print_Area" localSheetId="12">'11'!$A$1:$O$93</definedName>
    <definedName name="_xlnm.Print_Area" localSheetId="13">'12'!$A$1:$O$101</definedName>
    <definedName name="_xlnm.Print_Area" localSheetId="14">'13'!$A$1:$H$91</definedName>
    <definedName name="_xlnm.Print_Area" localSheetId="15">'14'!$A$1:$K$66</definedName>
    <definedName name="_xlnm.Print_Area" localSheetId="16">'15'!$A$1:$G$91</definedName>
    <definedName name="_xlnm.Print_Area" localSheetId="17">'16'!$A$1:$W$98</definedName>
    <definedName name="_xlnm.Print_Area" localSheetId="18">'17'!$A$1:$O$92</definedName>
    <definedName name="_xlnm.Print_Area" localSheetId="19">'18'!$A$1:$Q$83</definedName>
    <definedName name="_xlnm.Print_Area" localSheetId="20">'19'!$A$1:$U$93</definedName>
    <definedName name="_xlnm.Print_Area" localSheetId="3">'2'!$A$1:$Y$142</definedName>
    <definedName name="_xlnm.Print_Area" localSheetId="21">'20'!$A$1:$K$93</definedName>
    <definedName name="_xlnm.Print_Area" localSheetId="22">'21'!$A$1:$T$92</definedName>
    <definedName name="_xlnm.Print_Area" localSheetId="23">'22'!$A$1:$M$92</definedName>
    <definedName name="_xlnm.Print_Area" localSheetId="24">'23'!$A$1:$K$92</definedName>
    <definedName name="_xlnm.Print_Area" localSheetId="25">'24'!$A$1:$U$51</definedName>
    <definedName name="_xlnm.Print_Area" localSheetId="4">'3'!$A$1:$Y$144</definedName>
    <definedName name="_xlnm.Print_Area" localSheetId="5">'4'!$A$1:$Z$65</definedName>
    <definedName name="_xlnm.Print_Area" localSheetId="6">'5'!$A$1:$W$65</definedName>
    <definedName name="_xlnm.Print_Area" localSheetId="7">'6'!$A$1:$K$58</definedName>
    <definedName name="_xlnm.Print_Area" localSheetId="8">'7'!$A$1:$S$105</definedName>
    <definedName name="_xlnm.Print_Area" localSheetId="9">'8'!$A$1:$V$113</definedName>
    <definedName name="_xlnm.Print_Area" localSheetId="10">'9'!$A$1:$I$93</definedName>
    <definedName name="_xlnm.Print_Area" localSheetId="0">ANEXO!$A$1:$K$32</definedName>
    <definedName name="_xlnm.Print_Area" localSheetId="1">INDICE!$B$2:$H$45</definedName>
    <definedName name="_xlnm.Print_Area" localSheetId="26">siglas_fontes!$A$1:$K$38</definedName>
    <definedName name="_xlnm.Print_Area">#REF!</definedName>
    <definedName name="bal_tecn" localSheetId="25">#REF!</definedName>
    <definedName name="bal_tecn" localSheetId="9">#REF!</definedName>
    <definedName name="bal_tecn" localSheetId="1">#REF!</definedName>
    <definedName name="bal_tecn">#REF!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PRINT_AREA_MI">#REF!</definedName>
    <definedName name="Query1" localSheetId="13">#REF!</definedName>
    <definedName name="Query1" localSheetId="14">#REF!</definedName>
    <definedName name="Query1" localSheetId="15">#REF!</definedName>
    <definedName name="Query1" localSheetId="17">#REF!</definedName>
    <definedName name="Query1" localSheetId="18">#REF!</definedName>
    <definedName name="Query1" localSheetId="19">#REF!</definedName>
    <definedName name="Query1" localSheetId="20">#REF!</definedName>
    <definedName name="Query1" localSheetId="3">#REF!</definedName>
    <definedName name="Query1" localSheetId="21">#REF!</definedName>
    <definedName name="Query1" localSheetId="22">#REF!</definedName>
    <definedName name="Query1" localSheetId="23">#REF!</definedName>
    <definedName name="Query1" localSheetId="24">#REF!</definedName>
    <definedName name="Query1" localSheetId="25">#REF!</definedName>
    <definedName name="Query1" localSheetId="4">#REF!</definedName>
    <definedName name="Query1" localSheetId="9">#REF!</definedName>
    <definedName name="Query1" localSheetId="1">#REF!</definedName>
    <definedName name="Query1">#REF!</definedName>
    <definedName name="_xlnm.Print_Titles" localSheetId="2">'1'!$1:$6</definedName>
    <definedName name="_xlnm.Print_Titles" localSheetId="11">'10'!$1:$12</definedName>
    <definedName name="_xlnm.Print_Titles" localSheetId="12">'11'!$1:$12</definedName>
    <definedName name="_xlnm.Print_Titles" localSheetId="13">'12'!$1:$11</definedName>
    <definedName name="_xlnm.Print_Titles" localSheetId="14">'13'!$1:$10</definedName>
    <definedName name="_xlnm.Print_Titles" localSheetId="15">'14'!$1:$10</definedName>
    <definedName name="_xlnm.Print_Titles" localSheetId="16">'15'!$1:$10</definedName>
    <definedName name="_xlnm.Print_Titles" localSheetId="17">'16'!$1:$11</definedName>
    <definedName name="_xlnm.Print_Titles" localSheetId="18">'17'!$1:$11</definedName>
    <definedName name="_xlnm.Print_Titles" localSheetId="19">'18'!$1:$10</definedName>
    <definedName name="_xlnm.Print_Titles" localSheetId="20">'19'!$1:$12</definedName>
    <definedName name="_xlnm.Print_Titles" localSheetId="3">'2'!$1:$12</definedName>
    <definedName name="_xlnm.Print_Titles" localSheetId="21">'20'!$1:$12</definedName>
    <definedName name="_xlnm.Print_Titles" localSheetId="22">'21'!$1:$12</definedName>
    <definedName name="_xlnm.Print_Titles" localSheetId="23">'22'!$1:$11</definedName>
    <definedName name="_xlnm.Print_Titles" localSheetId="24">'23'!$1:$11</definedName>
    <definedName name="_xlnm.Print_Titles" localSheetId="25">'24'!$1:$13</definedName>
    <definedName name="_xlnm.Print_Titles" localSheetId="4">'3'!$1:$12</definedName>
    <definedName name="_xlnm.Print_Titles" localSheetId="5">'4'!$1:$11</definedName>
    <definedName name="_xlnm.Print_Titles" localSheetId="6">'5'!$1:$11</definedName>
    <definedName name="_xlnm.Print_Titles" localSheetId="7">'6'!$1:$12</definedName>
    <definedName name="_xlnm.Print_Titles" localSheetId="8">'7'!$1:$11</definedName>
    <definedName name="_xlnm.Print_Titles" localSheetId="9">'8'!$1:$11</definedName>
    <definedName name="_xlnm.Print_Titles" localSheetId="10">'9'!$1:$12</definedName>
    <definedName name="xpto" localSheetId="2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0" i="283" l="1"/>
  <c r="J34" i="283" l="1"/>
  <c r="J35" i="283" l="1"/>
  <c r="J36" i="283" l="1"/>
  <c r="J25" i="283" l="1"/>
  <c r="J43" i="283" l="1"/>
  <c r="J31" i="283" l="1"/>
  <c r="J14" i="283"/>
  <c r="J11" i="283"/>
  <c r="J13" i="283"/>
  <c r="J10" i="283"/>
  <c r="J26" i="283" l="1"/>
  <c r="J18" i="283"/>
  <c r="Z39" i="285" l="1"/>
  <c r="Z85" i="285"/>
  <c r="Z75" i="285"/>
  <c r="Z88" i="285"/>
  <c r="Z47" i="285"/>
  <c r="Z89" i="285"/>
  <c r="Z136" i="285"/>
  <c r="Z122" i="285"/>
  <c r="Z114" i="285"/>
  <c r="Z76" i="285"/>
  <c r="Z41" i="285"/>
  <c r="Z59" i="285"/>
  <c r="Z128" i="285"/>
  <c r="Z57" i="285"/>
  <c r="Z104" i="285"/>
  <c r="Z68" i="285"/>
  <c r="Z119" i="285"/>
  <c r="Z135" i="285"/>
  <c r="Z91" i="285"/>
  <c r="Z61" i="285"/>
  <c r="Z43" i="285"/>
  <c r="Z117" i="285"/>
  <c r="Z102" i="285"/>
  <c r="Z132" i="285"/>
  <c r="Z113" i="285"/>
  <c r="Z123" i="285"/>
  <c r="Z118" i="285"/>
  <c r="Z58" i="285"/>
  <c r="Z71" i="285"/>
  <c r="Z109" i="285"/>
  <c r="Z84" i="285"/>
  <c r="Z62" i="285"/>
  <c r="Z90" i="285"/>
  <c r="Z77" i="285"/>
  <c r="Z69" i="285"/>
  <c r="Z45" i="285"/>
  <c r="Z116" i="285"/>
  <c r="Z78" i="285"/>
  <c r="Z74" i="285"/>
  <c r="Z97" i="285"/>
  <c r="Z115" i="285"/>
  <c r="Z140" i="285"/>
  <c r="Z60" i="285"/>
  <c r="Z106" i="285"/>
  <c r="Z40" i="285"/>
  <c r="Z121" i="285"/>
  <c r="Z103" i="285"/>
  <c r="Z120" i="285"/>
  <c r="Z56" i="285"/>
  <c r="Z110" i="285"/>
  <c r="Z129" i="285"/>
  <c r="Z107" i="285"/>
  <c r="Z42" i="285"/>
  <c r="Z81" i="285"/>
  <c r="Z138" i="285"/>
  <c r="Z111" i="285"/>
  <c r="Z100" i="285"/>
  <c r="Z46" i="285"/>
  <c r="Z67" i="285"/>
  <c r="Z66" i="285"/>
  <c r="Z125" i="285"/>
  <c r="Z98" i="285"/>
  <c r="Z73" i="285"/>
  <c r="Z72" i="285"/>
  <c r="Z139" i="285"/>
  <c r="Z55" i="285"/>
  <c r="Z63" i="285"/>
  <c r="Z126" i="285"/>
  <c r="Z86" i="285"/>
  <c r="Z94" i="285"/>
  <c r="Z99" i="285"/>
  <c r="Z108" i="285"/>
  <c r="Z95" i="285"/>
  <c r="Z96" i="285"/>
  <c r="Z127" i="285"/>
  <c r="Z134" i="285"/>
  <c r="Z82" i="285"/>
  <c r="Z49" i="285"/>
  <c r="Z51" i="285"/>
  <c r="Z50" i="285"/>
  <c r="Z101" i="285"/>
  <c r="Z54" i="285"/>
  <c r="Z44" i="285"/>
  <c r="Z105" i="285"/>
  <c r="Z70" i="285"/>
  <c r="Z137" i="285"/>
  <c r="Z48" i="285"/>
  <c r="Z133" i="285"/>
  <c r="Z79" i="285"/>
  <c r="Z93" i="285"/>
  <c r="Z131" i="285"/>
  <c r="Z80" i="285"/>
  <c r="Z87" i="285"/>
  <c r="Z52" i="285"/>
  <c r="Z92" i="285"/>
  <c r="Z64" i="285"/>
  <c r="Z83" i="285"/>
  <c r="Z65" i="285"/>
  <c r="Z53" i="285"/>
  <c r="Z130" i="285"/>
  <c r="Z112" i="285"/>
  <c r="Z124" i="285"/>
  <c r="Z21" i="285" l="1"/>
  <c r="Z27" i="285"/>
  <c r="Z19" i="285"/>
  <c r="Z22" i="285"/>
  <c r="Z30" i="285"/>
  <c r="Z15" i="285"/>
  <c r="Z26" i="285"/>
  <c r="Z20" i="285"/>
  <c r="Z37" i="285"/>
  <c r="Z16" i="285"/>
  <c r="Z36" i="285"/>
  <c r="Z35" i="285"/>
  <c r="Z34" i="285"/>
  <c r="Z29" i="285"/>
  <c r="Z24" i="285"/>
  <c r="Z32" i="285"/>
  <c r="Z18" i="285"/>
  <c r="Z14" i="285"/>
  <c r="Z23" i="285"/>
  <c r="Z13" i="285"/>
  <c r="Z25" i="285"/>
  <c r="Z17" i="285"/>
  <c r="Z33" i="285"/>
  <c r="Z28" i="285"/>
  <c r="Z31" i="285"/>
  <c r="J21" i="283" l="1"/>
  <c r="J38" i="283"/>
  <c r="J37" i="283"/>
  <c r="J27" i="283"/>
  <c r="J22" i="283" l="1"/>
  <c r="J40" i="283"/>
  <c r="J39" i="283" l="1"/>
  <c r="J24" i="283" l="1"/>
  <c r="J19" i="283" l="1"/>
  <c r="J5" i="283" l="1"/>
  <c r="J32" i="283" l="1"/>
  <c r="J16" i="283" l="1"/>
  <c r="J17" i="283" l="1"/>
</calcChain>
</file>

<file path=xl/sharedStrings.xml><?xml version="1.0" encoding="utf-8"?>
<sst xmlns="http://schemas.openxmlformats.org/spreadsheetml/2006/main" count="4308" uniqueCount="839">
  <si>
    <t>ACAP</t>
  </si>
  <si>
    <t>INE</t>
  </si>
  <si>
    <t>:</t>
  </si>
  <si>
    <t>IEFP</t>
  </si>
  <si>
    <t>Associação do Comércio Automóvel de Portugal</t>
  </si>
  <si>
    <t>Banco de Portugal</t>
  </si>
  <si>
    <t>Instituto de Emprego e Formação Profissional</t>
  </si>
  <si>
    <t>EUROSTAT</t>
  </si>
  <si>
    <t>REN</t>
  </si>
  <si>
    <t>Portugal</t>
  </si>
  <si>
    <t>Eurostat</t>
  </si>
  <si>
    <t>(3)</t>
  </si>
  <si>
    <t>(5)</t>
  </si>
  <si>
    <t>(6)</t>
  </si>
  <si>
    <t>(8)</t>
  </si>
  <si>
    <t>(9)</t>
  </si>
  <si>
    <t>(10)</t>
  </si>
  <si>
    <t>(11)</t>
  </si>
  <si>
    <t>(14)</t>
  </si>
  <si>
    <t>(17)</t>
  </si>
  <si>
    <t>(13)</t>
  </si>
  <si>
    <t>(16)</t>
  </si>
  <si>
    <r>
      <t xml:space="preserve">(1) </t>
    </r>
    <r>
      <rPr>
        <sz val="7"/>
        <rFont val="Verdana"/>
        <family val="2"/>
      </rPr>
      <t>= (2)+(7)+(18)</t>
    </r>
  </si>
  <si>
    <r>
      <t xml:space="preserve">(2) = </t>
    </r>
    <r>
      <rPr>
        <sz val="7"/>
        <rFont val="Verdana"/>
        <family val="2"/>
      </rPr>
      <t>(3)+(4)</t>
    </r>
  </si>
  <si>
    <r>
      <t xml:space="preserve">(4) </t>
    </r>
    <r>
      <rPr>
        <sz val="7"/>
        <rFont val="Verdana"/>
        <family val="2"/>
      </rPr>
      <t>= (5)+(6)</t>
    </r>
  </si>
  <si>
    <r>
      <t>10</t>
    </r>
    <r>
      <rPr>
        <i/>
        <vertAlign val="superscript"/>
        <sz val="8"/>
        <rFont val="Verdana"/>
        <family val="2"/>
      </rPr>
      <t>6</t>
    </r>
    <r>
      <rPr>
        <i/>
        <sz val="8"/>
        <rFont val="Verdana"/>
        <family val="2"/>
      </rPr>
      <t xml:space="preserve"> Euros</t>
    </r>
  </si>
  <si>
    <r>
      <t>10</t>
    </r>
    <r>
      <rPr>
        <b/>
        <vertAlign val="superscript"/>
        <sz val="7"/>
        <rFont val="Verdana"/>
        <family val="2"/>
      </rPr>
      <t xml:space="preserve">6 </t>
    </r>
    <r>
      <rPr>
        <b/>
        <sz val="7"/>
        <rFont val="Verdana"/>
        <family val="2"/>
      </rPr>
      <t>Euros</t>
    </r>
  </si>
  <si>
    <r>
      <t>10</t>
    </r>
    <r>
      <rPr>
        <vertAlign val="superscript"/>
        <sz val="7"/>
        <rFont val="Verdana"/>
        <family val="2"/>
      </rPr>
      <t xml:space="preserve">6 </t>
    </r>
    <r>
      <rPr>
        <sz val="7"/>
        <rFont val="Verdana"/>
        <family val="2"/>
      </rPr>
      <t>Euros</t>
    </r>
  </si>
  <si>
    <r>
      <t>10</t>
    </r>
    <r>
      <rPr>
        <vertAlign val="superscript"/>
        <sz val="7"/>
        <color indexed="56"/>
        <rFont val="Verdana"/>
        <family val="2"/>
      </rPr>
      <t xml:space="preserve">6 </t>
    </r>
    <r>
      <rPr>
        <sz val="7"/>
        <color indexed="56"/>
        <rFont val="Verdana"/>
        <family val="2"/>
      </rPr>
      <t>Euros</t>
    </r>
  </si>
  <si>
    <t>%</t>
  </si>
  <si>
    <r>
      <t>10</t>
    </r>
    <r>
      <rPr>
        <vertAlign val="superscript"/>
        <sz val="7"/>
        <rFont val="Verdana"/>
        <family val="2"/>
      </rPr>
      <t>3</t>
    </r>
  </si>
  <si>
    <t>Total</t>
  </si>
  <si>
    <t/>
  </si>
  <si>
    <t xml:space="preserve"> </t>
  </si>
  <si>
    <t>III Trim 07</t>
  </si>
  <si>
    <t>IV Trim 07</t>
  </si>
  <si>
    <r>
      <t>10</t>
    </r>
    <r>
      <rPr>
        <i/>
        <vertAlign val="superscript"/>
        <sz val="7"/>
        <rFont val="Verdana"/>
        <family val="2"/>
      </rPr>
      <t>6</t>
    </r>
    <r>
      <rPr>
        <i/>
        <sz val="7"/>
        <rFont val="Verdana"/>
        <family val="2"/>
      </rPr>
      <t xml:space="preserve"> Euros</t>
    </r>
  </si>
  <si>
    <r>
      <t xml:space="preserve">Total </t>
    </r>
    <r>
      <rPr>
        <b/>
        <vertAlign val="superscript"/>
        <sz val="8"/>
        <rFont val="Verdana"/>
        <family val="2"/>
      </rPr>
      <t>(13)</t>
    </r>
  </si>
  <si>
    <r>
      <t>10</t>
    </r>
    <r>
      <rPr>
        <vertAlign val="superscript"/>
        <sz val="7"/>
        <rFont val="Arial"/>
        <family val="2"/>
      </rPr>
      <t>6</t>
    </r>
    <r>
      <rPr>
        <sz val="7"/>
        <rFont val="Arial"/>
        <family val="2"/>
      </rPr>
      <t xml:space="preserve"> Euro</t>
    </r>
  </si>
  <si>
    <r>
      <t xml:space="preserve">(8) - </t>
    </r>
    <r>
      <rPr>
        <sz val="7"/>
        <rFont val="Verdana"/>
        <family val="2"/>
      </rPr>
      <t>(9)</t>
    </r>
  </si>
  <si>
    <t>(7)</t>
  </si>
  <si>
    <t>(12)</t>
  </si>
  <si>
    <t>(15)</t>
  </si>
  <si>
    <t>(18)</t>
  </si>
  <si>
    <t>(19)</t>
  </si>
  <si>
    <t>(20)</t>
  </si>
  <si>
    <t>(21)</t>
  </si>
  <si>
    <t>(22)</t>
  </si>
  <si>
    <t>(23)</t>
  </si>
  <si>
    <r>
      <t xml:space="preserve">(3) = </t>
    </r>
    <r>
      <rPr>
        <sz val="7"/>
        <rFont val="Verdana"/>
        <family val="2"/>
      </rPr>
      <t>(4)+(9)</t>
    </r>
  </si>
  <si>
    <r>
      <t xml:space="preserve">(4) = </t>
    </r>
    <r>
      <rPr>
        <sz val="7"/>
        <rFont val="Verdana"/>
        <family val="2"/>
      </rPr>
      <t>(5)a(8)</t>
    </r>
  </si>
  <si>
    <t xml:space="preserve">  </t>
  </si>
  <si>
    <t>DGO</t>
  </si>
  <si>
    <t>IGCP</t>
  </si>
  <si>
    <t>Alentejo</t>
  </si>
  <si>
    <t>Algarve</t>
  </si>
  <si>
    <t>R.A.Madeira</t>
  </si>
  <si>
    <t>Galp Energia</t>
  </si>
  <si>
    <t>GEE</t>
  </si>
  <si>
    <t>-</t>
  </si>
  <si>
    <t>(%)</t>
  </si>
  <si>
    <t>Instituto de Gestão da Tesouraria e do Crédito Publico</t>
  </si>
  <si>
    <t>EIA</t>
  </si>
  <si>
    <t>GE</t>
  </si>
  <si>
    <t>Ton</t>
  </si>
  <si>
    <t xml:space="preserve">Energy Information Administration </t>
  </si>
  <si>
    <t>Gabinete de Estratégia e Estudos</t>
  </si>
  <si>
    <t>LI 12M</t>
  </si>
  <si>
    <t>Direcção-Geral do Orçamento</t>
  </si>
  <si>
    <t>Euros</t>
  </si>
  <si>
    <t>Rede Elétrica Nacional</t>
  </si>
  <si>
    <r>
      <t xml:space="preserve">Fuel </t>
    </r>
    <r>
      <rPr>
        <vertAlign val="superscript"/>
        <sz val="7.2"/>
        <rFont val="Verdana"/>
        <family val="2"/>
      </rPr>
      <t>(17)</t>
    </r>
  </si>
  <si>
    <t>Rank</t>
  </si>
  <si>
    <r>
      <t>Euros/M</t>
    </r>
    <r>
      <rPr>
        <vertAlign val="superscript"/>
        <sz val="5.7"/>
        <rFont val="Verdana"/>
        <family val="2"/>
      </rPr>
      <t>2</t>
    </r>
  </si>
  <si>
    <r>
      <t xml:space="preserve">Crédito
</t>
    </r>
    <r>
      <rPr>
        <i/>
        <sz val="9"/>
        <color theme="1" tint="0.249977111117893"/>
        <rFont val="Arial"/>
        <family val="2"/>
      </rPr>
      <t>Credit</t>
    </r>
  </si>
  <si>
    <r>
      <t xml:space="preserve">Débito
</t>
    </r>
    <r>
      <rPr>
        <i/>
        <sz val="9"/>
        <color theme="1" tint="0.249977111117893"/>
        <rFont val="Arial"/>
        <family val="2"/>
      </rPr>
      <t>debit</t>
    </r>
  </si>
  <si>
    <r>
      <t xml:space="preserve">T. Cobertura
</t>
    </r>
    <r>
      <rPr>
        <i/>
        <sz val="9"/>
        <color theme="1" tint="0.249977111117893"/>
        <rFont val="Arial"/>
        <family val="2"/>
      </rPr>
      <t>Coverage Rate</t>
    </r>
  </si>
  <si>
    <r>
      <t xml:space="preserve">Bens
</t>
    </r>
    <r>
      <rPr>
        <i/>
        <sz val="9"/>
        <color theme="1" tint="0.249977111117893"/>
        <rFont val="Arial"/>
        <family val="2"/>
      </rPr>
      <t>Goods</t>
    </r>
  </si>
  <si>
    <r>
      <t xml:space="preserve">Serviços
</t>
    </r>
    <r>
      <rPr>
        <i/>
        <sz val="9"/>
        <color theme="1" tint="0.249977111117893"/>
        <rFont val="Arial"/>
        <family val="2"/>
      </rPr>
      <t>Services</t>
    </r>
  </si>
  <si>
    <r>
      <t xml:space="preserve">Bens e Serviços
</t>
    </r>
    <r>
      <rPr>
        <i/>
        <sz val="8"/>
        <color theme="1" tint="0.249977111117893"/>
        <rFont val="Arial"/>
        <family val="2"/>
      </rPr>
      <t>Goods and Services</t>
    </r>
  </si>
  <si>
    <r>
      <t xml:space="preserve">UE-27
</t>
    </r>
    <r>
      <rPr>
        <i/>
        <sz val="8"/>
        <color theme="1" tint="0.249977111117893"/>
        <rFont val="Arial"/>
        <family val="2"/>
      </rPr>
      <t>EU-27</t>
    </r>
  </si>
  <si>
    <r>
      <t xml:space="preserve">Espanha
</t>
    </r>
    <r>
      <rPr>
        <i/>
        <sz val="8"/>
        <color theme="1" tint="0.249977111117893"/>
        <rFont val="Arial"/>
        <family val="2"/>
      </rPr>
      <t>Spain</t>
    </r>
  </si>
  <si>
    <r>
      <rPr>
        <sz val="9"/>
        <rFont val="Arial"/>
        <family val="2"/>
      </rPr>
      <t>Terceiros</t>
    </r>
    <r>
      <rPr>
        <sz val="11"/>
        <rFont val="Arial"/>
        <family val="2"/>
      </rPr>
      <t xml:space="preserve">
</t>
    </r>
    <r>
      <rPr>
        <i/>
        <sz val="7"/>
        <color theme="1" tint="0.249977111117893"/>
        <rFont val="Arial"/>
        <family val="2"/>
      </rPr>
      <t>Third Countries</t>
    </r>
  </si>
  <si>
    <r>
      <t xml:space="preserve">PRODUTO INTERNO BRUTO
</t>
    </r>
    <r>
      <rPr>
        <b/>
        <i/>
        <sz val="8"/>
        <color theme="1" tint="0.249977111117893"/>
        <rFont val="Verdana"/>
        <family val="2"/>
      </rPr>
      <t>GROSS DOMESTIC PRODUCT</t>
    </r>
  </si>
  <si>
    <t>(1)</t>
  </si>
  <si>
    <r>
      <t xml:space="preserve">Consumo Privado
</t>
    </r>
    <r>
      <rPr>
        <i/>
        <sz val="8"/>
        <color theme="1" tint="0.249977111117893"/>
        <rFont val="Verdana"/>
        <family val="2"/>
      </rPr>
      <t>Private Consumption</t>
    </r>
  </si>
  <si>
    <r>
      <t xml:space="preserve">Bens Alimentares
</t>
    </r>
    <r>
      <rPr>
        <i/>
        <sz val="8"/>
        <color theme="3" tint="0.39997558519241921"/>
        <rFont val="Verdana"/>
        <family val="2"/>
      </rPr>
      <t>Food and beverage</t>
    </r>
  </si>
  <si>
    <r>
      <t xml:space="preserve">Bens Duradouros
</t>
    </r>
    <r>
      <rPr>
        <i/>
        <sz val="8"/>
        <color theme="3" tint="0.39997558519241921"/>
        <rFont val="Verdana"/>
        <family val="2"/>
      </rPr>
      <t>Durable goods</t>
    </r>
  </si>
  <si>
    <r>
      <t xml:space="preserve">ISFLSF </t>
    </r>
    <r>
      <rPr>
        <vertAlign val="superscript"/>
        <sz val="8"/>
        <color rgb="FF00599D"/>
        <rFont val="Verdana"/>
        <family val="2"/>
      </rPr>
      <t>(1)</t>
    </r>
    <r>
      <rPr>
        <sz val="8"/>
        <color indexed="56"/>
        <rFont val="Verdana"/>
        <family val="2"/>
      </rPr>
      <t xml:space="preserve">
</t>
    </r>
    <r>
      <rPr>
        <i/>
        <sz val="8"/>
        <color theme="3" tint="0.39997558519241921"/>
        <rFont val="Verdana"/>
        <family val="2"/>
      </rPr>
      <t xml:space="preserve">NPISH </t>
    </r>
    <r>
      <rPr>
        <i/>
        <vertAlign val="superscript"/>
        <sz val="8"/>
        <color theme="3" tint="0.39997558519241921"/>
        <rFont val="Verdana"/>
        <family val="2"/>
      </rPr>
      <t>(1)</t>
    </r>
  </si>
  <si>
    <r>
      <t xml:space="preserve">Formação Bruta de Capital
</t>
    </r>
    <r>
      <rPr>
        <i/>
        <sz val="8"/>
        <color theme="1" tint="0.249977111117893"/>
        <rFont val="Verdana"/>
        <family val="2"/>
      </rPr>
      <t>Gross Capital Formation</t>
    </r>
  </si>
  <si>
    <r>
      <t xml:space="preserve">Agricultura, Silvicultura e Pescas
</t>
    </r>
    <r>
      <rPr>
        <i/>
        <sz val="8"/>
        <color theme="3" tint="0.39997558519241921"/>
        <rFont val="Verdana"/>
        <family val="2"/>
      </rPr>
      <t>Agriculture, Forestry and Fisheries</t>
    </r>
  </si>
  <si>
    <r>
      <t xml:space="preserve">Material de Transporte
</t>
    </r>
    <r>
      <rPr>
        <i/>
        <sz val="8"/>
        <color theme="3" tint="0.39997558519241921"/>
        <rFont val="Verdana"/>
        <family val="2"/>
      </rPr>
      <t>Transport Equipment</t>
    </r>
  </si>
  <si>
    <r>
      <t xml:space="preserve">Outros Produtos
</t>
    </r>
    <r>
      <rPr>
        <i/>
        <sz val="8"/>
        <color theme="3" tint="0.39997558519241921"/>
        <rFont val="Verdana"/>
        <family val="2"/>
      </rPr>
      <t>Other products</t>
    </r>
  </si>
  <si>
    <r>
      <t xml:space="preserve">Procura Externa Líquida
</t>
    </r>
    <r>
      <rPr>
        <i/>
        <sz val="8"/>
        <color theme="1" tint="0.249977111117893"/>
        <rFont val="Verdana"/>
        <family val="2"/>
      </rPr>
      <t>Net external demand</t>
    </r>
  </si>
  <si>
    <r>
      <t xml:space="preserve">Formação Bruta de Capital Fixo
</t>
    </r>
    <r>
      <rPr>
        <i/>
        <sz val="8"/>
        <color theme="1" tint="0.249977111117893"/>
        <rFont val="Verdana"/>
        <family val="2"/>
      </rPr>
      <t>Gross Fixed Capital Formation</t>
    </r>
  </si>
  <si>
    <r>
      <t xml:space="preserve">Exportações
</t>
    </r>
    <r>
      <rPr>
        <i/>
        <sz val="8"/>
        <color theme="1" tint="0.249977111117893"/>
        <rFont val="Verdana"/>
        <family val="2"/>
      </rPr>
      <t>Exports</t>
    </r>
  </si>
  <si>
    <r>
      <t xml:space="preserve">Importações
</t>
    </r>
    <r>
      <rPr>
        <i/>
        <sz val="8"/>
        <color theme="1" tint="0.249977111117893"/>
        <rFont val="Verdana"/>
        <family val="2"/>
      </rPr>
      <t>Imports</t>
    </r>
  </si>
  <si>
    <r>
      <t xml:space="preserve">Bens
</t>
    </r>
    <r>
      <rPr>
        <i/>
        <sz val="8"/>
        <color theme="3" tint="0.39997558519241921"/>
        <rFont val="Verdana"/>
        <family val="2"/>
      </rPr>
      <t>Goods</t>
    </r>
  </si>
  <si>
    <r>
      <t xml:space="preserve">Serviços
</t>
    </r>
    <r>
      <rPr>
        <i/>
        <sz val="8"/>
        <color theme="3" tint="0.39997558519241921"/>
        <rFont val="Verdana"/>
        <family val="2"/>
      </rPr>
      <t>Services</t>
    </r>
  </si>
  <si>
    <r>
      <t xml:space="preserve">Atualizado em:
</t>
    </r>
    <r>
      <rPr>
        <i/>
        <sz val="8"/>
        <color theme="1" tint="0.249977111117893"/>
        <rFont val="Verdana"/>
        <family val="2"/>
      </rPr>
      <t>Updated in:</t>
    </r>
  </si>
  <si>
    <r>
      <t xml:space="preserve">VH
</t>
    </r>
    <r>
      <rPr>
        <i/>
        <sz val="8"/>
        <color theme="1" tint="0.249977111117893"/>
        <rFont val="Arial Narrow"/>
        <family val="2"/>
      </rPr>
      <t>y-o-y</t>
    </r>
  </si>
  <si>
    <r>
      <t xml:space="preserve">SRE/M3M
</t>
    </r>
    <r>
      <rPr>
        <i/>
        <sz val="8"/>
        <color theme="1" tint="0.249977111117893"/>
        <rFont val="Arial Narrow"/>
        <family val="2"/>
      </rPr>
      <t>BEA/3MMA</t>
    </r>
  </si>
  <si>
    <r>
      <t xml:space="preserve">SER
</t>
    </r>
    <r>
      <rPr>
        <i/>
        <sz val="8"/>
        <color theme="1" tint="0.249977111117893"/>
        <rFont val="Arial Narrow"/>
        <family val="2"/>
      </rPr>
      <t>BEA</t>
    </r>
  </si>
  <si>
    <r>
      <t xml:space="preserve">M3M
</t>
    </r>
    <r>
      <rPr>
        <i/>
        <sz val="8"/>
        <color theme="1" tint="0.249977111117893"/>
        <rFont val="Arial Narrow"/>
        <family val="2"/>
      </rPr>
      <t>3MMA</t>
    </r>
  </si>
  <si>
    <r>
      <t xml:space="preserve">VE/M3M
</t>
    </r>
    <r>
      <rPr>
        <i/>
        <sz val="8"/>
        <color theme="1" tint="0.249977111117893"/>
        <rFont val="Arial Narrow"/>
        <family val="2"/>
      </rPr>
      <t>EV/3MMA</t>
    </r>
  </si>
  <si>
    <r>
      <t xml:space="preserve">SRE/VE
</t>
    </r>
    <r>
      <rPr>
        <i/>
        <sz val="8"/>
        <color theme="1" tint="0.249977111117893"/>
        <rFont val="Arial Narrow"/>
        <family val="2"/>
      </rPr>
      <t>BEA/EV</t>
    </r>
  </si>
  <si>
    <r>
      <t xml:space="preserve">VCS/M3M
</t>
    </r>
    <r>
      <rPr>
        <i/>
        <sz val="8"/>
        <color theme="1" tint="0.249977111117893"/>
        <rFont val="Arial Narrow"/>
        <family val="2"/>
      </rPr>
      <t>SA/3MMA</t>
    </r>
  </si>
  <si>
    <r>
      <t xml:space="preserve">VH, M3M
</t>
    </r>
    <r>
      <rPr>
        <i/>
        <sz val="8"/>
        <color theme="1" tint="0.249977111117893"/>
        <rFont val="Arial Narrow"/>
        <family val="2"/>
      </rPr>
      <t>y-o-y, 3MMA</t>
    </r>
  </si>
  <si>
    <r>
      <t xml:space="preserve">VH/VCS
</t>
    </r>
    <r>
      <rPr>
        <i/>
        <sz val="8"/>
        <color theme="1" tint="0.249977111117893"/>
        <rFont val="Arial Narrow"/>
        <family val="2"/>
      </rPr>
      <t>y-o-y/SA</t>
    </r>
  </si>
  <si>
    <r>
      <t xml:space="preserve">Unid.
</t>
    </r>
    <r>
      <rPr>
        <i/>
        <sz val="8"/>
        <color theme="1" tint="0.249977111117893"/>
        <rFont val="Arial Narrow"/>
        <family val="2"/>
      </rPr>
      <t>Nb. People</t>
    </r>
  </si>
  <si>
    <r>
      <t xml:space="preserve">VM12
</t>
    </r>
    <r>
      <rPr>
        <i/>
        <sz val="8"/>
        <color theme="1" tint="0.249977111117893"/>
        <rFont val="Arial Narrow"/>
        <family val="2"/>
      </rPr>
      <t>12MA</t>
    </r>
  </si>
  <si>
    <r>
      <t xml:space="preserve">CE
</t>
    </r>
    <r>
      <rPr>
        <i/>
        <sz val="8"/>
        <color theme="1" tint="0.249977111117893"/>
        <rFont val="Arial Narrow"/>
        <family val="2"/>
      </rPr>
      <t>EC</t>
    </r>
  </si>
  <si>
    <t>BP</t>
  </si>
  <si>
    <r>
      <t xml:space="preserve">OCDE
</t>
    </r>
    <r>
      <rPr>
        <i/>
        <sz val="8"/>
        <color theme="1" tint="0.249977111117893"/>
        <rFont val="Arial Narrow"/>
        <family val="2"/>
      </rPr>
      <t>OECD</t>
    </r>
  </si>
  <si>
    <r>
      <t xml:space="preserve">SELECÇÃO DE INDICADORES DE ATIVIDADE ECONÓMICA
</t>
    </r>
    <r>
      <rPr>
        <b/>
        <i/>
        <sz val="16"/>
        <color theme="1" tint="0.249977111117893"/>
        <rFont val="Arial"/>
        <family val="2"/>
      </rPr>
      <t>SELECTION OF ECONOMIC ACTIVITY INDICATORS</t>
    </r>
  </si>
  <si>
    <r>
      <t xml:space="preserve">Indicador de Atividade Económica
</t>
    </r>
    <r>
      <rPr>
        <i/>
        <sz val="10"/>
        <color theme="1" tint="0.249977111117893"/>
        <rFont val="Arial Narrow"/>
        <family val="2"/>
      </rPr>
      <t>Economic Activity Indicator</t>
    </r>
  </si>
  <si>
    <r>
      <t xml:space="preserve">Indicador Coincidente de Atividade Económica
</t>
    </r>
    <r>
      <rPr>
        <i/>
        <sz val="10"/>
        <color theme="1" tint="0.249977111117893"/>
        <rFont val="Arial Narrow"/>
        <family val="2"/>
      </rPr>
      <t>Economic Activity Coincident Indicator</t>
    </r>
  </si>
  <si>
    <r>
      <t xml:space="preserve">Indicador de Clima Económico
</t>
    </r>
    <r>
      <rPr>
        <i/>
        <sz val="10"/>
        <color theme="1" tint="0.249977111117893"/>
        <rFont val="Arial Narrow"/>
        <family val="2"/>
      </rPr>
      <t>Economic Climate Indicator</t>
    </r>
  </si>
  <si>
    <r>
      <t xml:space="preserve">Indicador de Sentimento Económico
</t>
    </r>
    <r>
      <rPr>
        <i/>
        <sz val="10"/>
        <color theme="1" tint="0.249977111117893"/>
        <rFont val="Arial Narrow"/>
        <family val="2"/>
      </rPr>
      <t>Economic Sentiment Indicator</t>
    </r>
  </si>
  <si>
    <r>
      <t xml:space="preserve">Indicador Compósito Avançado
</t>
    </r>
    <r>
      <rPr>
        <i/>
        <sz val="10"/>
        <color theme="1" tint="0.249977111117893"/>
        <rFont val="Arial Narrow"/>
        <family val="2"/>
      </rPr>
      <t>Composite Leading Indicator</t>
    </r>
  </si>
  <si>
    <r>
      <t xml:space="preserve">Indicador de FBCF
</t>
    </r>
    <r>
      <rPr>
        <i/>
        <sz val="10"/>
        <color theme="1" tint="0.249977111117893"/>
        <rFont val="Arial Narrow"/>
        <family val="2"/>
      </rPr>
      <t>Gross Fixed Capital Formation Indicator</t>
    </r>
  </si>
  <si>
    <r>
      <t xml:space="preserve">Importação de Bens de Investimento
</t>
    </r>
    <r>
      <rPr>
        <i/>
        <sz val="10"/>
        <color theme="1" tint="0.249977111117893"/>
        <rFont val="Arial Narrow"/>
        <family val="2"/>
      </rPr>
      <t>Investment Goods Imports</t>
    </r>
  </si>
  <si>
    <r>
      <t xml:space="preserve">Vendas de Veículos Comerciais Ligeiros
</t>
    </r>
    <r>
      <rPr>
        <i/>
        <sz val="10"/>
        <color theme="1" tint="0.249977111117893"/>
        <rFont val="Arial Narrow"/>
        <family val="2"/>
      </rPr>
      <t>Sales of Commercial Vehicles under 3.5 ton</t>
    </r>
  </si>
  <si>
    <r>
      <t xml:space="preserve">Vendas de Veículos Comerciais Pesados
</t>
    </r>
    <r>
      <rPr>
        <i/>
        <sz val="10"/>
        <color theme="1" tint="0.249977111117893"/>
        <rFont val="Arial Narrow"/>
        <family val="2"/>
      </rPr>
      <t>Sales of Commercial Vehicles above 3.5 ton</t>
    </r>
  </si>
  <si>
    <r>
      <t xml:space="preserve">Indicador Coincidente do Consumo Privado
</t>
    </r>
    <r>
      <rPr>
        <i/>
        <sz val="10"/>
        <color theme="1" tint="0.249977111117893"/>
        <rFont val="Arial Narrow"/>
        <family val="2"/>
      </rPr>
      <t>Private Consumption Coincident Indicator</t>
    </r>
  </si>
  <si>
    <r>
      <t xml:space="preserve">Indicador de Confiança dos Consumidores
</t>
    </r>
    <r>
      <rPr>
        <i/>
        <sz val="10"/>
        <color theme="1" tint="0.249977111117893"/>
        <rFont val="Arial Narrow"/>
        <family val="2"/>
      </rPr>
      <t>Consumer Confidence Indicator</t>
    </r>
  </si>
  <si>
    <r>
      <t xml:space="preserve">Índice Volume Vendas Comércio a Retalho
</t>
    </r>
    <r>
      <rPr>
        <i/>
        <sz val="10"/>
        <color theme="1" tint="0.249977111117893"/>
        <rFont val="Arial Narrow"/>
        <family val="2"/>
      </rPr>
      <t>Sales Volume Index - Retail Trade</t>
    </r>
  </si>
  <si>
    <r>
      <t xml:space="preserve">Importação de Bens de Consumo
</t>
    </r>
    <r>
      <rPr>
        <i/>
        <sz val="10"/>
        <color theme="1" tint="0.249977111117893"/>
        <rFont val="Arial Narrow"/>
        <family val="2"/>
      </rPr>
      <t>Consumer Goods Imports</t>
    </r>
  </si>
  <si>
    <r>
      <t xml:space="preserve">Procura Interna Bens Consumo Ind. Transf.
</t>
    </r>
    <r>
      <rPr>
        <i/>
        <sz val="10"/>
        <color theme="1" tint="0.249977111117893"/>
        <rFont val="Arial Narrow"/>
        <family val="2"/>
      </rPr>
      <t>Manufacturing Industry Consumer Goods Domestic Demand</t>
    </r>
  </si>
  <si>
    <r>
      <t xml:space="preserve">Vendas de Veículos Ligeiros Passageiros
</t>
    </r>
    <r>
      <rPr>
        <i/>
        <sz val="10"/>
        <color theme="1" tint="0.249977111117893"/>
        <rFont val="Arial Narrow"/>
        <family val="2"/>
      </rPr>
      <t>Sales of Passenger Vehicles</t>
    </r>
  </si>
  <si>
    <r>
      <t xml:space="preserve">Indicador de Confiança na Indústria Transformadora
</t>
    </r>
    <r>
      <rPr>
        <i/>
        <sz val="10"/>
        <color theme="1" tint="0.249977111117893"/>
        <rFont val="Arial Narrow"/>
        <family val="2"/>
      </rPr>
      <t>Manufacturing Industry Confidence Indicator</t>
    </r>
  </si>
  <si>
    <r>
      <t xml:space="preserve">Indicador de Confiança na Construção
</t>
    </r>
    <r>
      <rPr>
        <i/>
        <sz val="10"/>
        <color theme="1" tint="0.249977111117893"/>
        <rFont val="Arial Narrow"/>
        <family val="2"/>
      </rPr>
      <t>Construction Confidence Indicator</t>
    </r>
  </si>
  <si>
    <r>
      <t xml:space="preserve">Indicador de Confiança no Comércio
</t>
    </r>
    <r>
      <rPr>
        <i/>
        <sz val="10"/>
        <color theme="1" tint="0.249977111117893"/>
        <rFont val="Arial Narrow"/>
        <family val="2"/>
      </rPr>
      <t>Trade Confidence Indicator</t>
    </r>
  </si>
  <si>
    <r>
      <t xml:space="preserve">I. Confiança nos Serviços Prestados às Empresas
</t>
    </r>
    <r>
      <rPr>
        <i/>
        <sz val="10"/>
        <color theme="1" tint="0.249977111117893"/>
        <rFont val="Arial Narrow"/>
        <family val="2"/>
      </rPr>
      <t>Services to Enterprises Confidence Indicator</t>
    </r>
  </si>
  <si>
    <r>
      <t xml:space="preserve">Índice Volume Negócios na Ind. Transformadora
</t>
    </r>
    <r>
      <rPr>
        <i/>
        <sz val="10"/>
        <color theme="1" tint="0.249977111117893"/>
        <rFont val="Arial Narrow"/>
        <family val="2"/>
      </rPr>
      <t>Manufacturing Industry Turnover Index</t>
    </r>
  </si>
  <si>
    <r>
      <t xml:space="preserve">Índice Vol. Neg. Comércio a Retalho (Deflacionado)
</t>
    </r>
    <r>
      <rPr>
        <i/>
        <sz val="10"/>
        <color theme="1" tint="0.249977111117893"/>
        <rFont val="Arial Narrow"/>
        <family val="2"/>
      </rPr>
      <t>Retail Trade Turnover Index (Deflated)</t>
    </r>
  </si>
  <si>
    <r>
      <t xml:space="preserve">Índice Volume Negócios nos Serviços
</t>
    </r>
    <r>
      <rPr>
        <i/>
        <sz val="10"/>
        <color theme="1" tint="0.249977111117893"/>
        <rFont val="Arial Narrow"/>
        <family val="2"/>
      </rPr>
      <t>Services Turnover Index</t>
    </r>
  </si>
  <si>
    <r>
      <t xml:space="preserve">Índice de Produção Industrial - Total
</t>
    </r>
    <r>
      <rPr>
        <i/>
        <sz val="10"/>
        <color theme="1" tint="0.249977111117893"/>
        <rFont val="Arial Narrow"/>
        <family val="2"/>
      </rPr>
      <t>Industrial Production Index - Total</t>
    </r>
  </si>
  <si>
    <r>
      <t xml:space="preserve">Índice de Produção Industrial - Indústria Transformadora
</t>
    </r>
    <r>
      <rPr>
        <i/>
        <sz val="10"/>
        <color theme="1" tint="0.249977111117893"/>
        <rFont val="Arial Narrow"/>
        <family val="2"/>
      </rPr>
      <t>Industrial Production Index - Manufacturing Industry</t>
    </r>
  </si>
  <si>
    <r>
      <t xml:space="preserve">Receitas na Hotelaria
</t>
    </r>
    <r>
      <rPr>
        <i/>
        <sz val="10"/>
        <color theme="1" tint="0.249977111117893"/>
        <rFont val="Arial Narrow"/>
        <family val="2"/>
      </rPr>
      <t>Total revenues in hotel establishments</t>
    </r>
  </si>
  <si>
    <r>
      <t xml:space="preserve">Dormidas na Hotelaria - Portugal
</t>
    </r>
    <r>
      <rPr>
        <i/>
        <sz val="10"/>
        <color theme="1" tint="0.249977111117893"/>
        <rFont val="Arial Narrow"/>
        <family val="2"/>
      </rPr>
      <t>Nights spent in hotel establishments - Portugal</t>
    </r>
  </si>
  <si>
    <r>
      <t>Norte /</t>
    </r>
    <r>
      <rPr>
        <i/>
        <sz val="9"/>
        <color theme="1" tint="0.249977111117893"/>
        <rFont val="Arial Narrow"/>
        <family val="2"/>
      </rPr>
      <t xml:space="preserve"> North</t>
    </r>
  </si>
  <si>
    <r>
      <t xml:space="preserve">Centro / </t>
    </r>
    <r>
      <rPr>
        <i/>
        <sz val="9"/>
        <color theme="1" tint="0.249977111117893"/>
        <rFont val="Arial Narrow"/>
        <family val="2"/>
      </rPr>
      <t>Centre</t>
    </r>
  </si>
  <si>
    <r>
      <t xml:space="preserve">Lisboa / </t>
    </r>
    <r>
      <rPr>
        <i/>
        <sz val="9"/>
        <color theme="1" tint="0.249977111117893"/>
        <rFont val="Arial Narrow"/>
        <family val="2"/>
      </rPr>
      <t>Lisbon</t>
    </r>
  </si>
  <si>
    <r>
      <t xml:space="preserve">R.A.Açores / </t>
    </r>
    <r>
      <rPr>
        <i/>
        <sz val="9"/>
        <color theme="1" tint="0.249977111117893"/>
        <rFont val="Arial Narrow"/>
        <family val="2"/>
      </rPr>
      <t>Azores</t>
    </r>
  </si>
  <si>
    <r>
      <t xml:space="preserve">Nº de Desempregados (média trimestral)
</t>
    </r>
    <r>
      <rPr>
        <i/>
        <sz val="10"/>
        <color theme="1" tint="0.249977111117893"/>
        <rFont val="Arial Narrow"/>
        <family val="2"/>
      </rPr>
      <t>Number of Unemployed (quarterly average)</t>
    </r>
  </si>
  <si>
    <r>
      <t xml:space="preserve">Preço de importação do petróleo (USD)
</t>
    </r>
    <r>
      <rPr>
        <i/>
        <sz val="9"/>
        <color theme="1" tint="0.249977111117893"/>
        <rFont val="Arial"/>
        <family val="2"/>
      </rPr>
      <t>Importing Price of Oil (USD)</t>
    </r>
  </si>
  <si>
    <r>
      <t xml:space="preserve">Preços no Consumidor (IHPC)
</t>
    </r>
    <r>
      <rPr>
        <i/>
        <sz val="10"/>
        <color theme="1" tint="0.249977111117893"/>
        <rFont val="Arial Narrow"/>
        <family val="2"/>
      </rPr>
      <t>Consumer Prices Index (HICP)</t>
    </r>
  </si>
  <si>
    <r>
      <t xml:space="preserve">Preços Consumidor (IHPC) (Zona Euro 19)
</t>
    </r>
    <r>
      <rPr>
        <i/>
        <sz val="10"/>
        <color theme="1" tint="0.249977111117893"/>
        <rFont val="Arial Narrow"/>
        <family val="2"/>
      </rPr>
      <t>Consumer Prices (HICP) (Euro Zone 19)</t>
    </r>
  </si>
  <si>
    <r>
      <t xml:space="preserve">B. Bens e Serviços
</t>
    </r>
    <r>
      <rPr>
        <i/>
        <sz val="10"/>
        <color theme="1" tint="0.249977111117893"/>
        <rFont val="Arial Narrow"/>
        <family val="2"/>
      </rPr>
      <t>Goods and Services Balance</t>
    </r>
  </si>
  <si>
    <r>
      <t xml:space="preserve">Importações:
</t>
    </r>
    <r>
      <rPr>
        <i/>
        <sz val="10"/>
        <color theme="1" tint="0.249977111117893"/>
        <rFont val="Arial Narrow"/>
        <family val="2"/>
      </rPr>
      <t>Imports:</t>
    </r>
  </si>
  <si>
    <r>
      <t xml:space="preserve">Exportações:
</t>
    </r>
    <r>
      <rPr>
        <i/>
        <sz val="10"/>
        <color theme="1" tint="0.249977111117893"/>
        <rFont val="Arial Narrow"/>
        <family val="2"/>
      </rPr>
      <t>Exports:</t>
    </r>
  </si>
  <si>
    <r>
      <t xml:space="preserve">Balança Pagamentos Tecnológica:
</t>
    </r>
    <r>
      <rPr>
        <i/>
        <sz val="10"/>
        <color theme="1" tint="0.249977111117893"/>
        <rFont val="Arial Narrow"/>
        <family val="2"/>
      </rPr>
      <t>Technological Balance of Payments:</t>
    </r>
  </si>
  <si>
    <r>
      <t xml:space="preserve">Indicadores Trimestrais / Mensais
</t>
    </r>
    <r>
      <rPr>
        <b/>
        <i/>
        <sz val="12"/>
        <color theme="0" tint="-0.249977111117893"/>
        <rFont val="Arial Narrow"/>
        <family val="2"/>
      </rPr>
      <t>Quarterly / Monthly Indicators</t>
    </r>
  </si>
  <si>
    <r>
      <t xml:space="preserve">Fonte
</t>
    </r>
    <r>
      <rPr>
        <b/>
        <i/>
        <sz val="10"/>
        <color theme="0" tint="-0.249977111117893"/>
        <rFont val="Arial Narrow"/>
        <family val="2"/>
      </rPr>
      <t>Source</t>
    </r>
  </si>
  <si>
    <r>
      <t xml:space="preserve">Última atualização
</t>
    </r>
    <r>
      <rPr>
        <b/>
        <i/>
        <sz val="7"/>
        <color theme="0" tint="-0.249977111117893"/>
        <rFont val="Arial Narrow"/>
        <family val="2"/>
      </rPr>
      <t>Last update</t>
    </r>
  </si>
  <si>
    <r>
      <t xml:space="preserve">Unidade
</t>
    </r>
    <r>
      <rPr>
        <b/>
        <i/>
        <sz val="8"/>
        <color theme="0" tint="-0.249977111117893"/>
        <rFont val="Arial Narrow"/>
        <family val="2"/>
      </rPr>
      <t>Unit</t>
    </r>
  </si>
  <si>
    <r>
      <rPr>
        <b/>
        <sz val="10"/>
        <color theme="0"/>
        <rFont val="Arial Narrow"/>
        <family val="2"/>
      </rPr>
      <t>Meses /</t>
    </r>
    <r>
      <rPr>
        <b/>
        <sz val="10"/>
        <rFont val="Arial Narrow"/>
        <family val="2"/>
      </rPr>
      <t xml:space="preserve"> </t>
    </r>
    <r>
      <rPr>
        <b/>
        <i/>
        <sz val="10"/>
        <color theme="0" tint="-0.14999847407452621"/>
        <rFont val="Arial Narrow"/>
        <family val="2"/>
      </rPr>
      <t>Months</t>
    </r>
  </si>
  <si>
    <r>
      <t>COMÉRCIO INTERNACIONAL -</t>
    </r>
    <r>
      <rPr>
        <b/>
        <sz val="14"/>
        <color indexed="9"/>
        <rFont val="Arial Narrow"/>
        <family val="2"/>
      </rPr>
      <t xml:space="preserve"> EXPORTAÇÕES</t>
    </r>
    <r>
      <rPr>
        <b/>
        <sz val="18"/>
        <color indexed="9"/>
        <rFont val="Arial Narrow"/>
        <family val="2"/>
      </rPr>
      <t xml:space="preserve"> / </t>
    </r>
    <r>
      <rPr>
        <b/>
        <sz val="18"/>
        <color theme="0" tint="-0.249977111117893"/>
        <rFont val="Arial Narrow"/>
        <family val="2"/>
      </rPr>
      <t>INTERNATIONAL Trade -</t>
    </r>
    <r>
      <rPr>
        <b/>
        <sz val="14"/>
        <color theme="0" tint="-0.249977111117893"/>
        <rFont val="Arial Narrow"/>
        <family val="2"/>
      </rPr>
      <t xml:space="preserve"> Exports</t>
    </r>
  </si>
  <si>
    <r>
      <t xml:space="preserve">'Exportações' de mercadorias -  (peso no total e t.v.h)
</t>
    </r>
    <r>
      <rPr>
        <b/>
        <i/>
        <sz val="10"/>
        <color theme="0" tint="-0.249977111117893"/>
        <rFont val="Arial"/>
        <family val="2"/>
      </rPr>
      <t>Commodity exports (% of total and annual rate of change - a.r.c.)</t>
    </r>
  </si>
  <si>
    <r>
      <t xml:space="preserve">Taxas de variação homóloga em valor das 'exportações' por agrupamentos de produtos
</t>
    </r>
    <r>
      <rPr>
        <b/>
        <i/>
        <sz val="10"/>
        <color theme="0" tint="-0.249977111117893"/>
        <rFont val="Arial"/>
        <family val="2"/>
      </rPr>
      <t>Annual rates of change in value of exports by groups of products</t>
    </r>
  </si>
  <si>
    <r>
      <t xml:space="preserve">Taxa de Cobertura (%)
</t>
    </r>
    <r>
      <rPr>
        <b/>
        <i/>
        <sz val="11"/>
        <color theme="0" tint="-0.249977111117893"/>
        <rFont val="Arial"/>
        <family val="2"/>
      </rPr>
      <t>Coverage Rate (%)</t>
    </r>
  </si>
  <si>
    <r>
      <t>t.v.h. /</t>
    </r>
    <r>
      <rPr>
        <i/>
        <sz val="9"/>
        <color theme="1" tint="0.249977111117893"/>
        <rFont val="Arial"/>
        <family val="2"/>
      </rPr>
      <t xml:space="preserve"> a.r.c.</t>
    </r>
  </si>
  <si>
    <r>
      <t xml:space="preserve">t.v.h. / </t>
    </r>
    <r>
      <rPr>
        <i/>
        <sz val="9"/>
        <color theme="1" tint="0.249977111117893"/>
        <rFont val="Arial"/>
        <family val="2"/>
      </rPr>
      <t>a.r.c.</t>
    </r>
  </si>
  <si>
    <r>
      <t xml:space="preserve">Despesas de Consumo Final
</t>
    </r>
    <r>
      <rPr>
        <i/>
        <sz val="8"/>
        <color theme="1" tint="0.249977111117893"/>
        <rFont val="Verdana"/>
        <family val="2"/>
      </rPr>
      <t xml:space="preserve">Final </t>
    </r>
    <r>
      <rPr>
        <i/>
        <sz val="7"/>
        <color theme="1" tint="0.249977111117893"/>
        <rFont val="Verdana"/>
        <family val="2"/>
      </rPr>
      <t>Consumption</t>
    </r>
    <r>
      <rPr>
        <i/>
        <sz val="8"/>
        <color theme="1" tint="0.249977111117893"/>
        <rFont val="Verdana"/>
        <family val="2"/>
      </rPr>
      <t xml:space="preserve"> Expenditure</t>
    </r>
  </si>
  <si>
    <r>
      <t xml:space="preserve">Procura Interna
</t>
    </r>
    <r>
      <rPr>
        <i/>
        <sz val="8"/>
        <color theme="1" tint="0.249977111117893"/>
        <rFont val="Verdana"/>
        <family val="2"/>
      </rPr>
      <t>Domestic</t>
    </r>
    <r>
      <rPr>
        <i/>
        <sz val="7"/>
        <color theme="1" tint="0.249977111117893"/>
        <rFont val="Verdana"/>
        <family val="2"/>
      </rPr>
      <t xml:space="preserve"> </t>
    </r>
    <r>
      <rPr>
        <i/>
        <sz val="8"/>
        <color theme="1" tint="0.249977111117893"/>
        <rFont val="Verdana"/>
        <family val="2"/>
      </rPr>
      <t>Demand</t>
    </r>
  </si>
  <si>
    <r>
      <t xml:space="preserve">Produtos Met. e </t>
    </r>
    <r>
      <rPr>
        <sz val="7"/>
        <color rgb="FF00599D"/>
        <rFont val="Verdana"/>
        <family val="2"/>
      </rPr>
      <t>Equipamentos</t>
    </r>
    <r>
      <rPr>
        <sz val="8"/>
        <color indexed="56"/>
        <rFont val="Verdana"/>
        <family val="2"/>
      </rPr>
      <t xml:space="preserve">
</t>
    </r>
    <r>
      <rPr>
        <i/>
        <sz val="8"/>
        <color theme="3" tint="0.39997558519241921"/>
        <rFont val="Verdana"/>
        <family val="2"/>
      </rPr>
      <t>Metal products and equipments</t>
    </r>
  </si>
  <si>
    <r>
      <t xml:space="preserve">Consumo Público
</t>
    </r>
    <r>
      <rPr>
        <i/>
        <sz val="8"/>
        <color theme="1" tint="0.249977111117893"/>
        <rFont val="Verdana"/>
        <family val="2"/>
      </rPr>
      <t xml:space="preserve">Public </t>
    </r>
    <r>
      <rPr>
        <i/>
        <sz val="7"/>
        <color theme="1" tint="0.249977111117893"/>
        <rFont val="Verdana"/>
        <family val="2"/>
      </rPr>
      <t>Consumption</t>
    </r>
  </si>
  <si>
    <r>
      <t xml:space="preserve">Construção
</t>
    </r>
    <r>
      <rPr>
        <i/>
        <sz val="7"/>
        <color theme="3" tint="0.39997558519241921"/>
        <rFont val="Verdana"/>
        <family val="2"/>
      </rPr>
      <t>Construction</t>
    </r>
  </si>
  <si>
    <r>
      <t xml:space="preserve">ISFLSF – Instituições Sem Fins Lucrativos ao Serviço das Famílias
</t>
    </r>
    <r>
      <rPr>
        <i/>
        <sz val="7"/>
        <color theme="1" tint="0.249977111117893"/>
        <rFont val="Verdana"/>
        <family val="2"/>
      </rPr>
      <t>NPISH – Non-Profit Institutions Serving Households</t>
    </r>
  </si>
  <si>
    <r>
      <t>PARTE l - CONJUNTURA NACIONAL /</t>
    </r>
    <r>
      <rPr>
        <b/>
        <i/>
        <sz val="14"/>
        <color theme="3" tint="0.39997558519241921"/>
        <rFont val="Verdana"/>
        <family val="2"/>
      </rPr>
      <t xml:space="preserve"> PART l - NATIONAL ECONOMIC SITUATION</t>
    </r>
  </si>
  <si>
    <r>
      <t xml:space="preserve">Anos
e Trimestres não acumulados
</t>
    </r>
    <r>
      <rPr>
        <i/>
        <sz val="8"/>
        <color theme="0" tint="-0.249977111117893"/>
        <rFont val="Verdana"/>
        <family val="2"/>
      </rPr>
      <t xml:space="preserve">Years
and Quarters non-cumulate
</t>
    </r>
  </si>
  <si>
    <r>
      <t xml:space="preserve">Fontes -&gt;
</t>
    </r>
    <r>
      <rPr>
        <i/>
        <sz val="7"/>
        <color theme="0" tint="-0.249977111117893"/>
        <rFont val="Verdana"/>
        <family val="2"/>
      </rPr>
      <t>Sources -&gt;</t>
    </r>
  </si>
  <si>
    <r>
      <t xml:space="preserve">Unid. / Siglas -&gt;
</t>
    </r>
    <r>
      <rPr>
        <i/>
        <sz val="6"/>
        <color theme="0" tint="-0.249977111117893"/>
        <rFont val="Verdana"/>
        <family val="2"/>
      </rPr>
      <t>Unit / Acronyms -&gt;</t>
    </r>
  </si>
  <si>
    <t>(4)</t>
  </si>
  <si>
    <t>Includes Mining and Quarrying</t>
  </si>
  <si>
    <t>Inclui Indústria Extrativa</t>
  </si>
  <si>
    <t>VH/VCS
y-o-y/SA</t>
  </si>
  <si>
    <t>Próximos 3 Meses
Next 3 months</t>
  </si>
  <si>
    <t>Dólar/Barril
US Dolar/Barrel</t>
  </si>
  <si>
    <t>Economic Activity Indicators</t>
  </si>
  <si>
    <t>Indicadores de Atividade Económica</t>
  </si>
  <si>
    <r>
      <t xml:space="preserve">Índice
</t>
    </r>
    <r>
      <rPr>
        <i/>
        <sz val="9"/>
        <color theme="3" tint="0.39997558519241921"/>
        <rFont val="Arial"/>
        <family val="2"/>
      </rPr>
      <t>Index</t>
    </r>
  </si>
  <si>
    <r>
      <t xml:space="preserve">PARTE l - CONJUNTURA NACIONAL / </t>
    </r>
    <r>
      <rPr>
        <b/>
        <i/>
        <sz val="14"/>
        <color theme="3" tint="0.39997558519241921"/>
        <rFont val="Verdana"/>
        <family val="2"/>
      </rPr>
      <t>PART l - NATIONAL ECONOMIC SITUATION</t>
    </r>
  </si>
  <si>
    <r>
      <t xml:space="preserve">Consumo das Famílias
</t>
    </r>
    <r>
      <rPr>
        <i/>
        <sz val="8"/>
        <color theme="3" tint="0.39997558519241921"/>
        <rFont val="Verdana"/>
        <family val="2"/>
      </rPr>
      <t>Households   Consumption</t>
    </r>
  </si>
  <si>
    <r>
      <t xml:space="preserve">Consumo ISFLSF </t>
    </r>
    <r>
      <rPr>
        <vertAlign val="superscript"/>
        <sz val="8"/>
        <color rgb="FF00599D"/>
        <rFont val="Verdana"/>
        <family val="2"/>
      </rPr>
      <t>(3)</t>
    </r>
    <r>
      <rPr>
        <sz val="8"/>
        <color indexed="56"/>
        <rFont val="Verdana"/>
        <family val="2"/>
      </rPr>
      <t xml:space="preserve">
</t>
    </r>
    <r>
      <rPr>
        <i/>
        <sz val="8"/>
        <color theme="3" tint="0.39997558519241921"/>
        <rFont val="Verdana"/>
        <family val="2"/>
      </rPr>
      <t>NPISH  Consumption</t>
    </r>
    <r>
      <rPr>
        <i/>
        <vertAlign val="superscript"/>
        <sz val="8"/>
        <color theme="3" tint="0.39997558519241921"/>
        <rFont val="Verdana"/>
        <family val="2"/>
      </rPr>
      <t xml:space="preserve"> (3)</t>
    </r>
  </si>
  <si>
    <r>
      <t xml:space="preserve">FBCF- Sem Construção
</t>
    </r>
    <r>
      <rPr>
        <i/>
        <sz val="8"/>
        <color theme="3" tint="0.39997558519241921"/>
        <rFont val="Verdana"/>
        <family val="2"/>
      </rPr>
      <t>Gross Fixed Capital Formation - excl. Construction</t>
    </r>
  </si>
  <si>
    <r>
      <t xml:space="preserve">FBCF-Construção
</t>
    </r>
    <r>
      <rPr>
        <i/>
        <sz val="8"/>
        <color theme="3" tint="0.39997558519241921"/>
        <rFont val="Verdana"/>
        <family val="2"/>
      </rPr>
      <t>Gross Fixed Capital Formation- Construction</t>
    </r>
  </si>
  <si>
    <r>
      <t xml:space="preserve">Consumo das Famílias
</t>
    </r>
    <r>
      <rPr>
        <i/>
        <sz val="8"/>
        <color theme="3" tint="0.39997558519241921"/>
        <rFont val="Verdana"/>
        <family val="2"/>
      </rPr>
      <t>Households Consumption</t>
    </r>
  </si>
  <si>
    <r>
      <t>Consumo das ISFLSF</t>
    </r>
    <r>
      <rPr>
        <vertAlign val="superscript"/>
        <sz val="8"/>
        <color rgb="FF00599D"/>
        <rFont val="Verdana"/>
        <family val="2"/>
      </rPr>
      <t xml:space="preserve"> (4)</t>
    </r>
    <r>
      <rPr>
        <sz val="8"/>
        <color indexed="56"/>
        <rFont val="Verdana"/>
        <family val="2"/>
      </rPr>
      <t xml:space="preserve">
</t>
    </r>
    <r>
      <rPr>
        <i/>
        <sz val="8"/>
        <color theme="3" tint="0.39997558519241921"/>
        <rFont val="Verdana"/>
        <family val="2"/>
      </rPr>
      <t>NPISH Consumption</t>
    </r>
    <r>
      <rPr>
        <i/>
        <vertAlign val="superscript"/>
        <sz val="8"/>
        <color theme="3" tint="0.39997558519241921"/>
        <rFont val="Verdana"/>
        <family val="2"/>
      </rPr>
      <t xml:space="preserve"> (4)</t>
    </r>
  </si>
  <si>
    <r>
      <t xml:space="preserve">FBCF-Construção
</t>
    </r>
    <r>
      <rPr>
        <i/>
        <sz val="8"/>
        <color theme="3" tint="0.39997558519241921"/>
        <rFont val="Verdana"/>
        <family val="2"/>
      </rPr>
      <t>Gross Fixed Capital Formation-Construction</t>
    </r>
  </si>
  <si>
    <r>
      <t xml:space="preserve">PARTE l - CONJUNTURA NACIONAL
</t>
    </r>
    <r>
      <rPr>
        <b/>
        <i/>
        <sz val="14"/>
        <color theme="3" tint="0.39997558519241921"/>
        <rFont val="Verdana"/>
        <family val="2"/>
      </rPr>
      <t>PART l - NATIONAL ECONOMIC SITUATION</t>
    </r>
  </si>
  <si>
    <r>
      <t>Saldos a preços correntes /</t>
    </r>
    <r>
      <rPr>
        <b/>
        <i/>
        <sz val="7"/>
        <color theme="3" tint="0.39997558519241921"/>
        <rFont val="Verdana"/>
        <family val="2"/>
      </rPr>
      <t xml:space="preserve"> Balances at current prices</t>
    </r>
  </si>
  <si>
    <r>
      <t xml:space="preserve">% PIB
</t>
    </r>
    <r>
      <rPr>
        <b/>
        <i/>
        <sz val="7"/>
        <color theme="3" tint="0.39997558519241921"/>
        <rFont val="Verdana"/>
        <family val="2"/>
      </rPr>
      <t>% GDP</t>
    </r>
  </si>
  <si>
    <r>
      <t xml:space="preserve">% PIB
</t>
    </r>
    <r>
      <rPr>
        <i/>
        <sz val="7"/>
        <color theme="3" tint="0.39997558519241921"/>
        <rFont val="Verdana"/>
        <family val="2"/>
      </rPr>
      <t>% GDP</t>
    </r>
  </si>
  <si>
    <r>
      <t xml:space="preserve">ATIVIDADE ECONÓMICA
</t>
    </r>
    <r>
      <rPr>
        <b/>
        <i/>
        <sz val="9"/>
        <color theme="3" tint="0.39997558519241921"/>
        <rFont val="Verdana"/>
        <family val="2"/>
      </rPr>
      <t>ECONOMIC ACTIVITY</t>
    </r>
  </si>
  <si>
    <r>
      <t xml:space="preserve">PARTE II - DINÂMICA SETORIAL
</t>
    </r>
    <r>
      <rPr>
        <b/>
        <i/>
        <sz val="14"/>
        <color theme="3" tint="0.39997558519241921"/>
        <rFont val="Verdana"/>
        <family val="2"/>
      </rPr>
      <t>PART II - SECTOR DYNAMICS</t>
    </r>
  </si>
  <si>
    <r>
      <t xml:space="preserve">PARTE II - DINÂMICA SETORIAL
</t>
    </r>
    <r>
      <rPr>
        <b/>
        <i/>
        <sz val="13.5"/>
        <color theme="3" tint="0.39997558519241921"/>
        <rFont val="Verdana"/>
        <family val="2"/>
      </rPr>
      <t>PART II - SECTOR DYNAMICS</t>
    </r>
  </si>
  <si>
    <r>
      <t xml:space="preserve">Apreciação da Atividade nos últimos 3 meses
</t>
    </r>
    <r>
      <rPr>
        <b/>
        <i/>
        <sz val="7"/>
        <color theme="3" tint="0.39997558519241921"/>
        <rFont val="Verdana"/>
        <family val="2"/>
      </rPr>
      <t>Activity appraisal in the last 3 months</t>
    </r>
  </si>
  <si>
    <r>
      <t xml:space="preserve">Carteira de Encomendas - Situação Atual
</t>
    </r>
    <r>
      <rPr>
        <b/>
        <i/>
        <sz val="7"/>
        <color theme="3" tint="0.39997558519241921"/>
        <rFont val="Verdana"/>
        <family val="2"/>
      </rPr>
      <t>Order Books - Current Situation</t>
    </r>
  </si>
  <si>
    <r>
      <t xml:space="preserve">Perspetiva de Emprego - próximos 3 meses
</t>
    </r>
    <r>
      <rPr>
        <b/>
        <i/>
        <sz val="7"/>
        <color theme="3" tint="0.39997558519241921"/>
        <rFont val="Verdana"/>
        <family val="2"/>
      </rPr>
      <t>Employment Expectations - next 3 months</t>
    </r>
  </si>
  <si>
    <r>
      <t xml:space="preserve">Perspetiva de Preços - próximos 3 meses
</t>
    </r>
    <r>
      <rPr>
        <b/>
        <i/>
        <sz val="7"/>
        <color theme="3" tint="0.39997558519241921"/>
        <rFont val="Verdana"/>
        <family val="2"/>
      </rPr>
      <t>Price Expectations - next 3 months</t>
    </r>
  </si>
  <si>
    <r>
      <t xml:space="preserve">CONSTRUÇÃO
</t>
    </r>
    <r>
      <rPr>
        <b/>
        <i/>
        <sz val="9"/>
        <color theme="3" tint="0.39997558519241921"/>
        <rFont val="Verdana"/>
        <family val="2"/>
      </rPr>
      <t>CONSTRUCTION</t>
    </r>
  </si>
  <si>
    <r>
      <t xml:space="preserve">TURISMO / </t>
    </r>
    <r>
      <rPr>
        <b/>
        <i/>
        <sz val="8"/>
        <color theme="3" tint="0.39997558519241921"/>
        <rFont val="Verdana"/>
        <family val="2"/>
      </rPr>
      <t>TOURISM</t>
    </r>
  </si>
  <si>
    <r>
      <t xml:space="preserve">ENERGIA
</t>
    </r>
    <r>
      <rPr>
        <b/>
        <i/>
        <sz val="8"/>
        <color theme="3" tint="0.39997558519241921"/>
        <rFont val="Verdana"/>
        <family val="2"/>
      </rPr>
      <t>ENERGY</t>
    </r>
  </si>
  <si>
    <r>
      <t xml:space="preserve">Anos
e Trimestres não acumulados
</t>
    </r>
    <r>
      <rPr>
        <i/>
        <sz val="8"/>
        <color theme="0" tint="-0.249977111117893"/>
        <rFont val="Verdana"/>
        <family val="2"/>
      </rPr>
      <t>Years
and Quarters non-cumulate</t>
    </r>
  </si>
  <si>
    <r>
      <t xml:space="preserve">Anos
e Trimestres não acumulados
</t>
    </r>
    <r>
      <rPr>
        <i/>
        <sz val="7"/>
        <color theme="0" tint="-0.249977111117893"/>
        <rFont val="Verdana"/>
        <family val="2"/>
      </rPr>
      <t>Years
and Quarters non-cumulate</t>
    </r>
  </si>
  <si>
    <r>
      <t xml:space="preserve">Anos
Trimestres não acumulados e 
Meses
</t>
    </r>
    <r>
      <rPr>
        <i/>
        <sz val="7"/>
        <color theme="0" tint="-0.249977111117893"/>
        <rFont val="Verdana"/>
        <family val="2"/>
      </rPr>
      <t>Years
Quarters non-cumulate 
and Months</t>
    </r>
  </si>
  <si>
    <r>
      <t xml:space="preserve">Anos
Trimestres não acumulados
e Meses
</t>
    </r>
    <r>
      <rPr>
        <i/>
        <sz val="7"/>
        <color theme="0" tint="-0.249977111117893"/>
        <rFont val="Verdana"/>
        <family val="2"/>
      </rPr>
      <t>Years,
Quarters non-cumulate
and Months</t>
    </r>
  </si>
  <si>
    <r>
      <t xml:space="preserve">Fontes -&gt;
</t>
    </r>
    <r>
      <rPr>
        <i/>
        <sz val="7"/>
        <color theme="0" tint="-0.249977111117893"/>
        <rFont val="Verdana"/>
        <family val="2"/>
      </rPr>
      <t>Sources -&gt;</t>
    </r>
    <r>
      <rPr>
        <sz val="7"/>
        <color indexed="9"/>
        <rFont val="Verdana"/>
        <family val="2"/>
      </rPr>
      <t xml:space="preserve">
</t>
    </r>
  </si>
  <si>
    <r>
      <t xml:space="preserve">Anos
Trimestres
e Meses não acumulados
</t>
    </r>
    <r>
      <rPr>
        <i/>
        <sz val="7"/>
        <color theme="0" tint="-0.249977111117893"/>
        <rFont val="Verdana"/>
        <family val="2"/>
      </rPr>
      <t>Years
Quarters
and Months non-cumulate</t>
    </r>
  </si>
  <si>
    <r>
      <t xml:space="preserve">Anos
Trimestres não acumulados
e Meses
acumulados
</t>
    </r>
    <r>
      <rPr>
        <i/>
        <sz val="7"/>
        <color theme="0" tint="-0.249977111117893"/>
        <rFont val="Verdana"/>
        <family val="2"/>
      </rPr>
      <t>Years
Quarters non-cumulate
and cumulate
Months</t>
    </r>
  </si>
  <si>
    <r>
      <t xml:space="preserve">Anos
Trimestres não acumulados
e Meses
acumulados 
</t>
    </r>
    <r>
      <rPr>
        <i/>
        <sz val="7"/>
        <color theme="0" tint="-0.249977111117893"/>
        <rFont val="Verdana"/>
        <family val="2"/>
      </rPr>
      <t xml:space="preserve">Years
Quarters non-cumulate
and cumulate
Months </t>
    </r>
  </si>
  <si>
    <r>
      <t xml:space="preserve">Anos
Trimestres não acumulados
e Meses
</t>
    </r>
    <r>
      <rPr>
        <i/>
        <sz val="7"/>
        <color theme="0" tint="-0.249977111117893"/>
        <rFont val="Verdana"/>
        <family val="2"/>
      </rPr>
      <t>Years
Quarters and Months
non-cumulate</t>
    </r>
  </si>
  <si>
    <r>
      <t xml:space="preserve">Anos
e Trimestres
</t>
    </r>
    <r>
      <rPr>
        <i/>
        <sz val="7"/>
        <color theme="0" tint="-0.249977111117893"/>
        <rFont val="Verdana"/>
        <family val="2"/>
      </rPr>
      <t xml:space="preserve">Years
and Quarters
</t>
    </r>
  </si>
  <si>
    <r>
      <t xml:space="preserve">Fontes -&gt;
</t>
    </r>
    <r>
      <rPr>
        <i/>
        <sz val="6"/>
        <color theme="0" tint="-0.249977111117893"/>
        <rFont val="Verdana"/>
        <family val="2"/>
      </rPr>
      <t>Sources -&gt;</t>
    </r>
  </si>
  <si>
    <r>
      <t xml:space="preserve">Energia - Preços no Comércio a Retalho (Comparações Internacionais) / </t>
    </r>
    <r>
      <rPr>
        <b/>
        <i/>
        <sz val="12"/>
        <color theme="0" tint="-0.249977111117893"/>
        <rFont val="Verdana"/>
        <family val="2"/>
      </rPr>
      <t xml:space="preserve">Energy - Prices in Retail Trade (International Comparisons) </t>
    </r>
  </si>
  <si>
    <r>
      <t xml:space="preserve">Produtos -&gt;
</t>
    </r>
    <r>
      <rPr>
        <i/>
        <sz val="7"/>
        <color theme="0" tint="-0.249977111117893"/>
        <rFont val="Verdana"/>
        <family val="2"/>
      </rPr>
      <t>Products -&gt;</t>
    </r>
  </si>
  <si>
    <r>
      <t xml:space="preserve">Fonte -&gt;
</t>
    </r>
    <r>
      <rPr>
        <i/>
        <sz val="7"/>
        <color theme="0" tint="-0.249977111117893"/>
        <rFont val="Verdana"/>
        <family val="2"/>
      </rPr>
      <t>Sources -&gt;</t>
    </r>
  </si>
  <si>
    <r>
      <t xml:space="preserve">Período -&gt;
</t>
    </r>
    <r>
      <rPr>
        <i/>
        <sz val="7"/>
        <color theme="0" tint="-0.249977111117893"/>
        <rFont val="Verdana"/>
        <family val="2"/>
      </rPr>
      <t>Period -&gt;</t>
    </r>
  </si>
  <si>
    <r>
      <t xml:space="preserve">SIGLAS E SINAIS CONVENCIONAIS
</t>
    </r>
    <r>
      <rPr>
        <b/>
        <i/>
        <sz val="12"/>
        <color theme="0" tint="-0.249977111117893"/>
        <rFont val="Tahoma"/>
        <family val="2"/>
      </rPr>
      <t>ACRONYMS AND CONVENTIONAL SIGNS</t>
    </r>
  </si>
  <si>
    <r>
      <t xml:space="preserve">FONTES
</t>
    </r>
    <r>
      <rPr>
        <b/>
        <i/>
        <sz val="12"/>
        <color theme="0" tint="-0.249977111117893"/>
        <rFont val="Tahoma"/>
        <family val="2"/>
      </rPr>
      <t>SOURCES</t>
    </r>
  </si>
  <si>
    <r>
      <t xml:space="preserve">PRODUTO INTERNO BRUTO
</t>
    </r>
    <r>
      <rPr>
        <i/>
        <sz val="8"/>
        <rFont val="Verdana"/>
        <family val="2"/>
      </rPr>
      <t>(a preços de 2011)</t>
    </r>
    <r>
      <rPr>
        <b/>
        <sz val="8"/>
        <rFont val="Verdana"/>
        <family val="2"/>
      </rPr>
      <t xml:space="preserve">
</t>
    </r>
    <r>
      <rPr>
        <b/>
        <i/>
        <sz val="8"/>
        <color theme="1" tint="0.249977111117893"/>
        <rFont val="Verdana"/>
        <family val="2"/>
      </rPr>
      <t>GROSS DOMESTIC PRODUCT
(at 2011 prices)</t>
    </r>
  </si>
  <si>
    <r>
      <t xml:space="preserve">Consumo Público
</t>
    </r>
    <r>
      <rPr>
        <i/>
        <sz val="8"/>
        <color theme="1" tint="0.249977111117893"/>
        <rFont val="Verdana"/>
        <family val="2"/>
      </rPr>
      <t>Public Consumption</t>
    </r>
  </si>
  <si>
    <r>
      <t xml:space="preserve">Formação Bruta de Capital
</t>
    </r>
    <r>
      <rPr>
        <b/>
        <i/>
        <sz val="8"/>
        <color theme="1" tint="0.249977111117893"/>
        <rFont val="Verdana"/>
        <family val="2"/>
      </rPr>
      <t>Gross Capital Formation</t>
    </r>
  </si>
  <si>
    <r>
      <t xml:space="preserve">Variação de Existências
</t>
    </r>
    <r>
      <rPr>
        <i/>
        <sz val="8"/>
        <color theme="1" tint="0.249977111117893"/>
        <rFont val="Verdana"/>
        <family val="2"/>
      </rPr>
      <t>Changes in inventories</t>
    </r>
  </si>
  <si>
    <r>
      <t xml:space="preserve">Exportação de Bens e Serviços
</t>
    </r>
    <r>
      <rPr>
        <b/>
        <i/>
        <sz val="8"/>
        <color theme="1" tint="0.249977111117893"/>
        <rFont val="Verdana"/>
        <family val="2"/>
      </rPr>
      <t>Exports of Goods and Services</t>
    </r>
  </si>
  <si>
    <r>
      <t xml:space="preserve">Exportação de Bens
</t>
    </r>
    <r>
      <rPr>
        <i/>
        <sz val="8"/>
        <color theme="1" tint="0.249977111117893"/>
        <rFont val="Verdana"/>
        <family val="2"/>
      </rPr>
      <t>Exports of Goods</t>
    </r>
  </si>
  <si>
    <r>
      <t xml:space="preserve">Exportação de Serviços
</t>
    </r>
    <r>
      <rPr>
        <i/>
        <sz val="8"/>
        <color theme="1" tint="0.249977111117893"/>
        <rFont val="Verdana"/>
        <family val="2"/>
      </rPr>
      <t>Exports of Services</t>
    </r>
  </si>
  <si>
    <r>
      <t xml:space="preserve">Importação de Bens e Serviços
</t>
    </r>
    <r>
      <rPr>
        <b/>
        <i/>
        <sz val="8"/>
        <color theme="1" tint="0.249977111117893"/>
        <rFont val="Verdana"/>
        <family val="2"/>
      </rPr>
      <t>Imports of Goods and Services</t>
    </r>
  </si>
  <si>
    <r>
      <t xml:space="preserve">Importação de Bens
</t>
    </r>
    <r>
      <rPr>
        <i/>
        <sz val="8"/>
        <color theme="1" tint="0.249977111117893"/>
        <rFont val="Verdana"/>
        <family val="2"/>
      </rPr>
      <t>Imports of Goods</t>
    </r>
  </si>
  <si>
    <r>
      <t xml:space="preserve">Importação de Serviços
</t>
    </r>
    <r>
      <rPr>
        <i/>
        <sz val="8"/>
        <color theme="1" tint="0.249977111117893"/>
        <rFont val="Verdana"/>
        <family val="2"/>
      </rPr>
      <t>Imports of Services</t>
    </r>
  </si>
  <si>
    <r>
      <t xml:space="preserve">Procura Externa Líquida
</t>
    </r>
    <r>
      <rPr>
        <b/>
        <i/>
        <sz val="8"/>
        <color theme="1" tint="0.249977111117893"/>
        <rFont val="Verdana"/>
        <family val="2"/>
      </rPr>
      <t>Net External Demand</t>
    </r>
  </si>
  <si>
    <r>
      <rPr>
        <sz val="8"/>
        <rFont val="Verdana"/>
        <family val="2"/>
      </rPr>
      <t>taxas de variação homóloga real  (%)</t>
    </r>
    <r>
      <rPr>
        <i/>
        <sz val="8"/>
        <rFont val="Verdana"/>
        <family val="2"/>
      </rPr>
      <t xml:space="preserve">
</t>
    </r>
    <r>
      <rPr>
        <i/>
        <sz val="8"/>
        <color theme="1" tint="0.249977111117893"/>
        <rFont val="Verdana"/>
        <family val="2"/>
      </rPr>
      <t>Real Annual Rates of Change  (%)</t>
    </r>
  </si>
  <si>
    <r>
      <t xml:space="preserve">Procura Interna
</t>
    </r>
    <r>
      <rPr>
        <b/>
        <i/>
        <sz val="8"/>
        <color theme="1" tint="0.249977111117893"/>
        <rFont val="Verdana"/>
        <family val="2"/>
      </rPr>
      <t>Domestic Demand</t>
    </r>
  </si>
  <si>
    <r>
      <t xml:space="preserve">ACOV  </t>
    </r>
    <r>
      <rPr>
        <vertAlign val="superscript"/>
        <sz val="8"/>
        <rFont val="Verdana"/>
        <family val="2"/>
      </rPr>
      <t>(4)</t>
    </r>
    <r>
      <rPr>
        <sz val="8"/>
        <rFont val="Verdana"/>
        <family val="2"/>
      </rPr>
      <t xml:space="preserve">
</t>
    </r>
    <r>
      <rPr>
        <i/>
        <sz val="8"/>
        <color theme="1" tint="0.249977111117893"/>
        <rFont val="Verdana"/>
        <family val="2"/>
      </rPr>
      <t>Net acquisitions of valuables</t>
    </r>
  </si>
  <si>
    <r>
      <rPr>
        <sz val="8"/>
        <rFont val="Verdana"/>
        <family val="2"/>
      </rPr>
      <t>em % do PIB</t>
    </r>
    <r>
      <rPr>
        <i/>
        <sz val="8"/>
        <rFont val="Verdana"/>
        <family val="2"/>
      </rPr>
      <t xml:space="preserve">
</t>
    </r>
    <r>
      <rPr>
        <i/>
        <sz val="8"/>
        <color theme="1" tint="0.249977111117893"/>
        <rFont val="Verdana"/>
        <family val="2"/>
      </rPr>
      <t>in % of GDP</t>
    </r>
  </si>
  <si>
    <r>
      <t xml:space="preserve">B.Corrente /PIB
</t>
    </r>
    <r>
      <rPr>
        <b/>
        <i/>
        <sz val="8"/>
        <color theme="1" tint="0.249977111117893"/>
        <rFont val="Verdana"/>
        <family val="2"/>
      </rPr>
      <t>Current Account /GDP</t>
    </r>
  </si>
  <si>
    <r>
      <t xml:space="preserve">% PIB
</t>
    </r>
    <r>
      <rPr>
        <b/>
        <i/>
        <sz val="7"/>
        <color theme="1" tint="0.249977111117893"/>
        <rFont val="Verdana"/>
        <family val="2"/>
      </rPr>
      <t>% GDP</t>
    </r>
  </si>
  <si>
    <r>
      <t xml:space="preserve">Atualizado em:
</t>
    </r>
    <r>
      <rPr>
        <i/>
        <sz val="7"/>
        <color theme="1" tint="0.249977111117893"/>
        <rFont val="Verdana"/>
        <family val="2"/>
      </rPr>
      <t>Updated in:</t>
    </r>
  </si>
  <si>
    <r>
      <t xml:space="preserve">Atualizado em:
</t>
    </r>
    <r>
      <rPr>
        <i/>
        <sz val="7"/>
        <color theme="1" tint="0.249977111117893"/>
        <rFont val="Arial"/>
        <family val="2"/>
      </rPr>
      <t>Updated in:</t>
    </r>
  </si>
  <si>
    <r>
      <t xml:space="preserve">Balança de Bens e Serviços </t>
    </r>
    <r>
      <rPr>
        <sz val="7"/>
        <rFont val="Verdana"/>
        <family val="2"/>
      </rPr>
      <t>(saldo)</t>
    </r>
    <r>
      <rPr>
        <b/>
        <sz val="7"/>
        <rFont val="Verdana"/>
        <family val="2"/>
      </rPr>
      <t xml:space="preserve">
</t>
    </r>
    <r>
      <rPr>
        <b/>
        <i/>
        <sz val="7"/>
        <color theme="1" tint="0.249977111117893"/>
        <rFont val="Verdana"/>
        <family val="2"/>
      </rPr>
      <t>Goods and Services Account (balance)</t>
    </r>
  </si>
  <si>
    <r>
      <t xml:space="preserve">Bens e Serviços
</t>
    </r>
    <r>
      <rPr>
        <b/>
        <i/>
        <sz val="8"/>
        <color theme="1" tint="0.249977111117893"/>
        <rFont val="Verdana"/>
        <family val="2"/>
      </rPr>
      <t>Goods and Services</t>
    </r>
  </si>
  <si>
    <r>
      <t xml:space="preserve">VH
</t>
    </r>
    <r>
      <rPr>
        <b/>
        <i/>
        <sz val="7"/>
        <color theme="1" tint="0.249977111117893"/>
        <rFont val="Verdana"/>
        <family val="2"/>
      </rPr>
      <t>y-o-y</t>
    </r>
  </si>
  <si>
    <r>
      <t xml:space="preserve">VH
</t>
    </r>
    <r>
      <rPr>
        <i/>
        <sz val="7"/>
        <color theme="1" tint="0.249977111117893"/>
        <rFont val="Verdana"/>
        <family val="2"/>
      </rPr>
      <t>y-o-y</t>
    </r>
  </si>
  <si>
    <r>
      <t xml:space="preserve">EXPORTAÇÕES (CRÉDITO)
</t>
    </r>
    <r>
      <rPr>
        <b/>
        <i/>
        <sz val="8"/>
        <color theme="1" tint="0.249977111117893"/>
        <rFont val="Verdana"/>
        <family val="2"/>
      </rPr>
      <t>EXPORTS (CREDIT)</t>
    </r>
  </si>
  <si>
    <r>
      <t xml:space="preserve"> IMPORTAÇÕES (DÉBITO)
</t>
    </r>
    <r>
      <rPr>
        <b/>
        <i/>
        <sz val="8"/>
        <color theme="1" tint="0.249977111117893"/>
        <rFont val="Verdana"/>
        <family val="2"/>
      </rPr>
      <t>IMPORTS (DEBIT)</t>
    </r>
  </si>
  <si>
    <r>
      <t xml:space="preserve">TAXAS DE COBERTURA
</t>
    </r>
    <r>
      <rPr>
        <b/>
        <i/>
        <sz val="8"/>
        <color theme="1" tint="0.249977111117893"/>
        <rFont val="Verdana"/>
        <family val="2"/>
      </rPr>
      <t>COVERAGE RATES</t>
    </r>
  </si>
  <si>
    <r>
      <t xml:space="preserve">INDICADORES AVANÇADOS DE PROCURA EXTERNA
</t>
    </r>
    <r>
      <rPr>
        <b/>
        <i/>
        <sz val="7"/>
        <color theme="1" tint="0.249977111117893"/>
        <rFont val="Verdana"/>
        <family val="2"/>
      </rPr>
      <t>EXTERNAL DEMAND LEADING INDICATORS</t>
    </r>
  </si>
  <si>
    <r>
      <t xml:space="preserve">SRE-VE
</t>
    </r>
    <r>
      <rPr>
        <i/>
        <sz val="7"/>
        <color theme="1" tint="0.249977111117893"/>
        <rFont val="Verdana"/>
        <family val="2"/>
      </rPr>
      <t>BEA-EV</t>
    </r>
  </si>
  <si>
    <r>
      <t xml:space="preserve">Bens
</t>
    </r>
    <r>
      <rPr>
        <i/>
        <sz val="8"/>
        <color theme="1" tint="0.249977111117893"/>
        <rFont val="Verdana"/>
        <family val="2"/>
      </rPr>
      <t>Goods</t>
    </r>
  </si>
  <si>
    <r>
      <t xml:space="preserve">Serviços
</t>
    </r>
    <r>
      <rPr>
        <i/>
        <sz val="8"/>
        <color theme="1" tint="0.249977111117893"/>
        <rFont val="Verdana"/>
        <family val="2"/>
      </rPr>
      <t>Services</t>
    </r>
  </si>
  <si>
    <r>
      <t xml:space="preserve">Volume de Negócios na Indústria  Mercado Externo
</t>
    </r>
    <r>
      <rPr>
        <i/>
        <sz val="7"/>
        <color theme="1" tint="0.249977111117893"/>
        <rFont val="Verdana"/>
        <family val="2"/>
      </rPr>
      <t>Industrial Turnover  External Market</t>
    </r>
  </si>
  <si>
    <r>
      <t xml:space="preserve">Inquérito à Indústria Transform. Procura Externa
</t>
    </r>
    <r>
      <rPr>
        <i/>
        <sz val="7"/>
        <color theme="1" tint="0.249977111117893"/>
        <rFont val="Verdana"/>
        <family val="2"/>
      </rPr>
      <t>Manufacturing Industry Survey External Demand</t>
    </r>
  </si>
  <si>
    <r>
      <t xml:space="preserve"> IPE - Investimento Direto de Portugal no Exterior 
</t>
    </r>
    <r>
      <rPr>
        <b/>
        <i/>
        <sz val="7"/>
        <color theme="1" tint="0.249977111117893"/>
        <rFont val="Verdana"/>
        <family val="2"/>
      </rPr>
      <t>Portuguese Investment Abroad</t>
    </r>
  </si>
  <si>
    <r>
      <t xml:space="preserve"> IDE - Investimento Directo do Exterior em Portugal
</t>
    </r>
    <r>
      <rPr>
        <b/>
        <i/>
        <sz val="7"/>
        <color theme="1" tint="0.249977111117893"/>
        <rFont val="Verdana"/>
        <family val="2"/>
      </rPr>
      <t>Foreign Investment in Portugal</t>
    </r>
  </si>
  <si>
    <r>
      <t xml:space="preserve">Títulos de participação no capital
</t>
    </r>
    <r>
      <rPr>
        <i/>
        <sz val="7"/>
        <color theme="1" tint="0.249977111117893"/>
        <rFont val="Verdana"/>
        <family val="2"/>
      </rPr>
      <t>Equity</t>
    </r>
  </si>
  <si>
    <r>
      <t xml:space="preserve">Instrumentos de dívida
</t>
    </r>
    <r>
      <rPr>
        <i/>
        <sz val="7"/>
        <color theme="1" tint="0.249977111117893"/>
        <rFont val="Verdana"/>
        <family val="2"/>
      </rPr>
      <t>Debt instruments</t>
    </r>
  </si>
  <si>
    <r>
      <t xml:space="preserve">TVH
</t>
    </r>
    <r>
      <rPr>
        <i/>
        <sz val="7"/>
        <color theme="1" tint="0.249977111117893"/>
        <rFont val="Verdana"/>
        <family val="2"/>
      </rPr>
      <t>Annual Rate of Change</t>
    </r>
  </si>
  <si>
    <r>
      <t xml:space="preserve">Títulos de participação no capital
</t>
    </r>
    <r>
      <rPr>
        <i/>
        <sz val="7"/>
        <color theme="1" tint="0.249977111117893"/>
        <rFont val="Verdana"/>
        <family val="2"/>
      </rPr>
      <t>Foreign Investment in Portugal</t>
    </r>
  </si>
  <si>
    <r>
      <t xml:space="preserve">Indicador Clima Económico
</t>
    </r>
    <r>
      <rPr>
        <i/>
        <sz val="7"/>
        <color theme="1" tint="0.249977111117893"/>
        <rFont val="Verdana"/>
        <family val="2"/>
      </rPr>
      <t>Economic Climate Indicator</t>
    </r>
  </si>
  <si>
    <r>
      <t xml:space="preserve">Indicador
de Atividade
Económica
</t>
    </r>
    <r>
      <rPr>
        <i/>
        <sz val="7"/>
        <color theme="1" tint="0.249977111117893"/>
        <rFont val="Verdana"/>
        <family val="2"/>
      </rPr>
      <t>Economic
Activity
Indicator</t>
    </r>
  </si>
  <si>
    <r>
      <t xml:space="preserve">Indicador
Coincidente da Atividade Económica
</t>
    </r>
    <r>
      <rPr>
        <i/>
        <sz val="7"/>
        <color theme="1" tint="0.249977111117893"/>
        <rFont val="Verdana"/>
        <family val="2"/>
      </rPr>
      <t>Economic
Activity Coincident Indicator</t>
    </r>
  </si>
  <si>
    <r>
      <t xml:space="preserve">Indicador Compósito
Avançado
</t>
    </r>
    <r>
      <rPr>
        <i/>
        <sz val="7"/>
        <color theme="1" tint="0.249977111117893"/>
        <rFont val="Verdana"/>
        <family val="2"/>
      </rPr>
      <t>Composite Leading
Indicator</t>
    </r>
  </si>
  <si>
    <r>
      <t xml:space="preserve">Indicador do Sentimento 
</t>
    </r>
    <r>
      <rPr>
        <i/>
        <sz val="7"/>
        <color theme="1" tint="0.249977111117893"/>
        <rFont val="Verdana"/>
        <family val="2"/>
      </rPr>
      <t>Economic Sentiment Indicator</t>
    </r>
  </si>
  <si>
    <r>
      <t xml:space="preserve">Zona Euro
</t>
    </r>
    <r>
      <rPr>
        <i/>
        <sz val="7"/>
        <color theme="1" tint="0.249977111117893"/>
        <rFont val="Verdana"/>
        <family val="2"/>
      </rPr>
      <t>Euro Zone</t>
    </r>
  </si>
  <si>
    <r>
      <t xml:space="preserve">Comissão Europeia
</t>
    </r>
    <r>
      <rPr>
        <i/>
        <sz val="7"/>
        <color theme="1" tint="0.249977111117893"/>
        <rFont val="Verdana"/>
        <family val="2"/>
      </rPr>
      <t>European Commission</t>
    </r>
  </si>
  <si>
    <r>
      <t xml:space="preserve">OCDE
</t>
    </r>
    <r>
      <rPr>
        <i/>
        <sz val="7"/>
        <color theme="1" tint="0.249977111117893"/>
        <rFont val="Verdana"/>
        <family val="2"/>
      </rPr>
      <t>OECD</t>
    </r>
  </si>
  <si>
    <r>
      <t xml:space="preserve">SRE, M3M
</t>
    </r>
    <r>
      <rPr>
        <i/>
        <sz val="7"/>
        <color theme="1" tint="0.249977111117893"/>
        <rFont val="Verdana"/>
        <family val="2"/>
      </rPr>
      <t>BEA, 3MMA</t>
    </r>
  </si>
  <si>
    <r>
      <t xml:space="preserve">Indicador de Confiança dos Consumidores </t>
    </r>
    <r>
      <rPr>
        <vertAlign val="superscript"/>
        <sz val="7"/>
        <rFont val="Verdana"/>
        <family val="2"/>
      </rPr>
      <t>(5)</t>
    </r>
    <r>
      <rPr>
        <sz val="7"/>
        <rFont val="Verdana"/>
        <family val="2"/>
      </rPr>
      <t xml:space="preserve">
</t>
    </r>
    <r>
      <rPr>
        <i/>
        <sz val="7"/>
        <color theme="1" tint="0.249977111117893"/>
        <rFont val="Verdana"/>
        <family val="2"/>
      </rPr>
      <t xml:space="preserve">Consumer Confindence Indicator </t>
    </r>
    <r>
      <rPr>
        <i/>
        <vertAlign val="superscript"/>
        <sz val="7"/>
        <color theme="1" tint="0.249977111117893"/>
        <rFont val="Verdana"/>
        <family val="2"/>
      </rPr>
      <t>(5)</t>
    </r>
  </si>
  <si>
    <r>
      <t xml:space="preserve">Opinião dos Consumidores sobre a Situação Financeira do Agregado Familiar
</t>
    </r>
    <r>
      <rPr>
        <i/>
        <sz val="7"/>
        <color theme="1" tint="0.249977111117893"/>
        <rFont val="Verdana"/>
        <family val="2"/>
      </rPr>
      <t>Consumers Opinion  about the Household Economic Situation</t>
    </r>
    <r>
      <rPr>
        <sz val="7"/>
        <rFont val="Verdana"/>
        <family val="2"/>
      </rPr>
      <t xml:space="preserve"> </t>
    </r>
  </si>
  <si>
    <r>
      <t xml:space="preserve">Últimos 12 Meses
</t>
    </r>
    <r>
      <rPr>
        <i/>
        <sz val="6"/>
        <color theme="1" tint="0.249977111117893"/>
        <rFont val="Verdana"/>
        <family val="2"/>
      </rPr>
      <t>Last 12 Months</t>
    </r>
  </si>
  <si>
    <r>
      <t xml:space="preserve">Próximos 12 Meses
</t>
    </r>
    <r>
      <rPr>
        <i/>
        <sz val="6"/>
        <color theme="1" tint="0.249977111117893"/>
        <rFont val="Verdana"/>
        <family val="2"/>
      </rPr>
      <t>Next 12 Months</t>
    </r>
  </si>
  <si>
    <r>
      <t xml:space="preserve">Indicador Coincidente do Consumo Privado
</t>
    </r>
    <r>
      <rPr>
        <i/>
        <sz val="7"/>
        <color theme="1" tint="0.249977111117893"/>
        <rFont val="Verdana"/>
        <family val="2"/>
      </rPr>
      <t>Private Consumption Coincident Indicator</t>
    </r>
  </si>
  <si>
    <r>
      <t xml:space="preserve">Volume de Vendas no Comércio a Retalho
Total </t>
    </r>
    <r>
      <rPr>
        <vertAlign val="superscript"/>
        <sz val="7"/>
        <rFont val="Verdana"/>
        <family val="2"/>
      </rPr>
      <t>(5)</t>
    </r>
    <r>
      <rPr>
        <sz val="7"/>
        <rFont val="Verdana"/>
        <family val="2"/>
      </rPr>
      <t xml:space="preserve">
</t>
    </r>
    <r>
      <rPr>
        <i/>
        <sz val="7"/>
        <color theme="1" tint="0.249977111117893"/>
        <rFont val="Verdana"/>
        <family val="2"/>
      </rPr>
      <t xml:space="preserve">Sales at Retail Trade
Total </t>
    </r>
    <r>
      <rPr>
        <i/>
        <vertAlign val="superscript"/>
        <sz val="7"/>
        <color theme="1" tint="0.249977111117893"/>
        <rFont val="Verdana"/>
        <family val="2"/>
      </rPr>
      <t>(5</t>
    </r>
    <r>
      <rPr>
        <vertAlign val="superscript"/>
        <sz val="7"/>
        <rFont val="Verdana"/>
        <family val="2"/>
      </rPr>
      <t>)</t>
    </r>
  </si>
  <si>
    <r>
      <t xml:space="preserve">Bens Alimentares
</t>
    </r>
    <r>
      <rPr>
        <i/>
        <sz val="7"/>
        <color theme="1" tint="0.249977111117893"/>
        <rFont val="Verdana"/>
        <family val="2"/>
      </rPr>
      <t>Foods and Beverage</t>
    </r>
  </si>
  <si>
    <r>
      <t xml:space="preserve">Bens Não Alimentares
</t>
    </r>
    <r>
      <rPr>
        <i/>
        <sz val="7"/>
        <color theme="1" tint="0.249977111117893"/>
        <rFont val="Verdana"/>
        <family val="2"/>
      </rPr>
      <t>Non Food</t>
    </r>
  </si>
  <si>
    <r>
      <t xml:space="preserve">Vendas de Automóveis
Ligeiros de Passageiros
(inclui todo-o-terreno)
</t>
    </r>
    <r>
      <rPr>
        <i/>
        <sz val="7"/>
        <color theme="1" tint="0.249977111117893"/>
        <rFont val="Verdana"/>
        <family val="2"/>
      </rPr>
      <t>Sales of
Passenger Vehicles
(includes all terrain)</t>
    </r>
  </si>
  <si>
    <r>
      <t xml:space="preserve">Indicador de FBCF
</t>
    </r>
    <r>
      <rPr>
        <i/>
        <sz val="7"/>
        <color theme="1" tint="0.249977111117893"/>
        <rFont val="Verdana"/>
        <family val="2"/>
      </rPr>
      <t>Gross Fixed Capital Formation Indicator</t>
    </r>
  </si>
  <si>
    <r>
      <t xml:space="preserve">Indicador de Confiança na Construção
</t>
    </r>
    <r>
      <rPr>
        <i/>
        <sz val="7"/>
        <color theme="1" tint="0.249977111117893"/>
        <rFont val="Verdana"/>
        <family val="2"/>
      </rPr>
      <t>Construction Confidence Indicator</t>
    </r>
  </si>
  <si>
    <r>
      <t xml:space="preserve">Avaliação Bancária da Habitação
</t>
    </r>
    <r>
      <rPr>
        <i/>
        <sz val="7"/>
        <color theme="1" tint="0.249977111117893"/>
        <rFont val="Verdana"/>
        <family val="2"/>
      </rPr>
      <t>Housing Banking Evaluation</t>
    </r>
  </si>
  <si>
    <r>
      <t xml:space="preserve">Mediana da Habitação
</t>
    </r>
    <r>
      <rPr>
        <i/>
        <sz val="7"/>
        <color theme="1" tint="0.249977111117893"/>
        <rFont val="Verdana"/>
        <family val="2"/>
      </rPr>
      <t>Housing Banking Evaluation</t>
    </r>
  </si>
  <si>
    <r>
      <t xml:space="preserve">Vendas de Viaturas Comerciais
</t>
    </r>
    <r>
      <rPr>
        <i/>
        <sz val="7"/>
        <color theme="1" tint="0.249977111117893"/>
        <rFont val="Verdana"/>
        <family val="2"/>
      </rPr>
      <t>Sales of Commercial Vehicles</t>
    </r>
  </si>
  <si>
    <r>
      <t xml:space="preserve">Ligeiras        
</t>
    </r>
    <r>
      <rPr>
        <i/>
        <sz val="7"/>
        <color theme="1" tint="0.249977111117893"/>
        <rFont val="Verdana"/>
        <family val="2"/>
      </rPr>
      <t>Under 3.5 ton</t>
    </r>
  </si>
  <si>
    <r>
      <t xml:space="preserve">Pesadas (inclui autocarros)
</t>
    </r>
    <r>
      <rPr>
        <i/>
        <sz val="7"/>
        <color theme="1" tint="0.249977111117893"/>
        <rFont val="Verdana"/>
        <family val="2"/>
      </rPr>
      <t xml:space="preserve">Above 3.5 ton (includes buses)
</t>
    </r>
  </si>
  <si>
    <r>
      <t xml:space="preserve">M3M
</t>
    </r>
    <r>
      <rPr>
        <i/>
        <sz val="7"/>
        <color theme="1" tint="0.249977111117893"/>
        <rFont val="Verdana"/>
        <family val="2"/>
      </rPr>
      <t>3MMA</t>
    </r>
  </si>
  <si>
    <r>
      <t xml:space="preserve">VH-VCS
</t>
    </r>
    <r>
      <rPr>
        <i/>
        <sz val="7"/>
        <color theme="1" tint="0.249977111117893"/>
        <rFont val="Verdana"/>
        <family val="2"/>
      </rPr>
      <t>y-o-y/SA</t>
    </r>
  </si>
  <si>
    <r>
      <t xml:space="preserve">Base 2012= 100
</t>
    </r>
    <r>
      <rPr>
        <i/>
        <sz val="6"/>
        <color theme="1" tint="0.249977111117893"/>
        <rFont val="Verdana"/>
        <family val="2"/>
      </rPr>
      <t>Reference year 2012= 100</t>
    </r>
  </si>
  <si>
    <r>
      <t xml:space="preserve">Emprego Total
</t>
    </r>
    <r>
      <rPr>
        <i/>
        <sz val="7"/>
        <color theme="1" tint="0.249977111117893"/>
        <rFont val="Verdana"/>
        <family val="2"/>
      </rPr>
      <t>Total Employment</t>
    </r>
  </si>
  <si>
    <r>
      <t xml:space="preserve">Desemprego Total
</t>
    </r>
    <r>
      <rPr>
        <i/>
        <sz val="7"/>
        <color theme="1" tint="0.249977111117893"/>
        <rFont val="Verdana"/>
        <family val="2"/>
      </rPr>
      <t>Total Unemployment</t>
    </r>
  </si>
  <si>
    <r>
      <t xml:space="preserve">Taxa de Desemprego
</t>
    </r>
    <r>
      <rPr>
        <i/>
        <sz val="7"/>
        <color theme="1" tint="0.249977111117893"/>
        <rFont val="Verdana"/>
        <family val="2"/>
      </rPr>
      <t>Total Unemployment</t>
    </r>
  </si>
  <si>
    <r>
      <t xml:space="preserve">Taxa de Desemprego
Portugal
</t>
    </r>
    <r>
      <rPr>
        <i/>
        <sz val="7"/>
        <color theme="1" tint="0.249977111117893"/>
        <rFont val="Verdana"/>
        <family val="2"/>
      </rPr>
      <t>Unemployment Rate
Portugal</t>
    </r>
    <r>
      <rPr>
        <sz val="7"/>
        <rFont val="Verdana"/>
        <family val="2"/>
      </rPr>
      <t xml:space="preserve"> </t>
    </r>
  </si>
  <si>
    <r>
      <t xml:space="preserve">Taxa de Desemprego
Zona Euro 19
</t>
    </r>
    <r>
      <rPr>
        <i/>
        <sz val="7"/>
        <color theme="1" tint="0.249977111117893"/>
        <rFont val="Verdana"/>
        <family val="2"/>
      </rPr>
      <t xml:space="preserve">Unemployment Rate
Euro Zone 19 </t>
    </r>
  </si>
  <si>
    <r>
      <t xml:space="preserve">Corrigido Sazonalidade
</t>
    </r>
    <r>
      <rPr>
        <i/>
        <sz val="7"/>
        <color theme="1" tint="0.249977111117893"/>
        <rFont val="Verdana"/>
        <family val="2"/>
      </rPr>
      <t>Seasonally Adjusted</t>
    </r>
  </si>
  <si>
    <r>
      <t xml:space="preserve">Novos
Desempregados
Registados
</t>
    </r>
    <r>
      <rPr>
        <i/>
        <sz val="7"/>
        <color theme="1" tint="0.249977111117893"/>
        <rFont val="Verdana"/>
        <family val="2"/>
      </rPr>
      <t>New Registered Unemployed</t>
    </r>
  </si>
  <si>
    <r>
      <t xml:space="preserve">Desemprego
Registado </t>
    </r>
    <r>
      <rPr>
        <vertAlign val="superscript"/>
        <sz val="7"/>
        <rFont val="Verdana"/>
        <family val="2"/>
      </rPr>
      <t>(7)</t>
    </r>
    <r>
      <rPr>
        <sz val="7"/>
        <rFont val="Verdana"/>
        <family val="2"/>
      </rPr>
      <t xml:space="preserve">
</t>
    </r>
    <r>
      <rPr>
        <i/>
        <sz val="7"/>
        <color theme="1" tint="0.249977111117893"/>
        <rFont val="Verdana"/>
        <family val="2"/>
      </rPr>
      <t>Registered Unemployment</t>
    </r>
    <r>
      <rPr>
        <i/>
        <vertAlign val="superscript"/>
        <sz val="7"/>
        <color theme="1" tint="0.249977111117893"/>
        <rFont val="Verdana"/>
        <family val="2"/>
      </rPr>
      <t xml:space="preserve"> (7)</t>
    </r>
  </si>
  <si>
    <r>
      <t xml:space="preserve">Evolução do Desemprego Longa Duração
</t>
    </r>
    <r>
      <rPr>
        <i/>
        <sz val="7"/>
        <color theme="1" tint="0.249977111117893"/>
        <rFont val="Verdana"/>
        <family val="2"/>
      </rPr>
      <t>Long-run Unemployment (evolution)</t>
    </r>
  </si>
  <si>
    <r>
      <t xml:space="preserve">Ofertas
de Emprego </t>
    </r>
    <r>
      <rPr>
        <vertAlign val="superscript"/>
        <sz val="7"/>
        <rFont val="Verdana"/>
        <family val="2"/>
      </rPr>
      <t>(7)</t>
    </r>
    <r>
      <rPr>
        <sz val="7"/>
        <rFont val="Verdana"/>
        <family val="2"/>
      </rPr>
      <t xml:space="preserve">
</t>
    </r>
    <r>
      <rPr>
        <i/>
        <sz val="7"/>
        <color theme="1" tint="0.249977111117893"/>
        <rFont val="Verdana"/>
        <family val="2"/>
      </rPr>
      <t>Employment
Offers</t>
    </r>
    <r>
      <rPr>
        <i/>
        <vertAlign val="superscript"/>
        <sz val="7"/>
        <color theme="1" tint="0.249977111117893"/>
        <rFont val="Verdana"/>
        <family val="2"/>
      </rPr>
      <t xml:space="preserve"> (7)</t>
    </r>
  </si>
  <si>
    <r>
      <t xml:space="preserve">Fim de Período
</t>
    </r>
    <r>
      <rPr>
        <i/>
        <sz val="7"/>
        <color theme="1" tint="0.249977111117893"/>
        <rFont val="Verdana"/>
        <family val="2"/>
      </rPr>
      <t>End of Period</t>
    </r>
  </si>
  <si>
    <r>
      <t xml:space="preserve">Média
</t>
    </r>
    <r>
      <rPr>
        <i/>
        <sz val="7"/>
        <color theme="1" tint="0.249977111117893"/>
        <rFont val="Verdana"/>
        <family val="2"/>
      </rPr>
      <t>Average</t>
    </r>
  </si>
  <si>
    <r>
      <t xml:space="preserve">Desemprego
Registado
</t>
    </r>
    <r>
      <rPr>
        <i/>
        <sz val="7"/>
        <color theme="1" tint="0.249977111117893"/>
        <rFont val="Verdana"/>
        <family val="2"/>
      </rPr>
      <t>Registered
Unemployment</t>
    </r>
  </si>
  <si>
    <r>
      <t xml:space="preserve">Nº
</t>
    </r>
    <r>
      <rPr>
        <i/>
        <sz val="7"/>
        <color theme="1" tint="0.249977111117893"/>
        <rFont val="Verdana"/>
        <family val="2"/>
      </rPr>
      <t>No.</t>
    </r>
  </si>
  <si>
    <r>
      <t xml:space="preserve">VHA
</t>
    </r>
    <r>
      <rPr>
        <i/>
        <sz val="7"/>
        <color theme="1" tint="0.249977111117893"/>
        <rFont val="Verdana"/>
        <family val="2"/>
      </rPr>
      <t>Cumulative y-o-y</t>
    </r>
  </si>
  <si>
    <r>
      <t xml:space="preserve">Agricultura, silvicultura e pescas
</t>
    </r>
    <r>
      <rPr>
        <i/>
        <sz val="7"/>
        <color theme="1" tint="0.249977111117893"/>
        <rFont val="Verdana"/>
        <family val="2"/>
      </rPr>
      <t>Agriculture, Forestry and Fisheries</t>
    </r>
  </si>
  <si>
    <r>
      <t xml:space="preserve">Eletricidade, Gás e Água
</t>
    </r>
    <r>
      <rPr>
        <i/>
        <sz val="7"/>
        <color theme="1" tint="0.249977111117893"/>
        <rFont val="Verdana"/>
        <family val="2"/>
      </rPr>
      <t>Eletricity, Gas and Water</t>
    </r>
  </si>
  <si>
    <r>
      <t xml:space="preserve">Indústrias Transformadoras
</t>
    </r>
    <r>
      <rPr>
        <i/>
        <sz val="7"/>
        <color theme="1" tint="0.249977111117893"/>
        <rFont val="Verdana"/>
        <family val="2"/>
      </rPr>
      <t>Manufacturing Industries</t>
    </r>
  </si>
  <si>
    <r>
      <t xml:space="preserve">Construção
</t>
    </r>
    <r>
      <rPr>
        <i/>
        <sz val="7"/>
        <color theme="1" tint="0.249977111117893"/>
        <rFont val="Verdana"/>
        <family val="2"/>
      </rPr>
      <t>Construction</t>
    </r>
  </si>
  <si>
    <r>
      <t xml:space="preserve">Comércio, Restaurantes e Hóteis
</t>
    </r>
    <r>
      <rPr>
        <i/>
        <sz val="7"/>
        <color theme="1" tint="0.249977111117893"/>
        <rFont val="Verdana"/>
        <family val="2"/>
      </rPr>
      <t>Trade, Restaurants and Hotels</t>
    </r>
  </si>
  <si>
    <r>
      <t xml:space="preserve">Transportes e Comunicações
</t>
    </r>
    <r>
      <rPr>
        <i/>
        <sz val="7"/>
        <color theme="1" tint="0.249977111117893"/>
        <rFont val="Verdana"/>
        <family val="2"/>
      </rPr>
      <t>Transports and Communications</t>
    </r>
  </si>
  <si>
    <r>
      <t xml:space="preserve">Atividades Financeiras e Imobiliárias
</t>
    </r>
    <r>
      <rPr>
        <i/>
        <sz val="7"/>
        <color theme="1" tint="0.249977111117893"/>
        <rFont val="Verdana"/>
        <family val="2"/>
      </rPr>
      <t>Real State and Financial Activities</t>
    </r>
  </si>
  <si>
    <r>
      <t xml:space="preserve">Outros Serviços
</t>
    </r>
    <r>
      <rPr>
        <i/>
        <sz val="7"/>
        <color theme="1" tint="0.249977111117893"/>
        <rFont val="Verdana"/>
        <family val="2"/>
      </rPr>
      <t>Other Services</t>
    </r>
  </si>
  <si>
    <r>
      <t xml:space="preserve">VM12
</t>
    </r>
    <r>
      <rPr>
        <i/>
        <sz val="7"/>
        <color theme="1" tint="0.249977111117893"/>
        <rFont val="Verdana"/>
        <family val="2"/>
      </rPr>
      <t>12-month average rates</t>
    </r>
  </si>
  <si>
    <r>
      <t xml:space="preserve">VAB pb - Valor Acrescentado Bruto a preços de base
</t>
    </r>
    <r>
      <rPr>
        <b/>
        <i/>
        <sz val="8"/>
        <color theme="1" tint="0.249977111117893"/>
        <rFont val="Verdana"/>
        <family val="2"/>
      </rPr>
      <t>GVA bp - Gross Value Added at basic prices</t>
    </r>
  </si>
  <si>
    <r>
      <t xml:space="preserve">Emprego por Setores de Atividade
</t>
    </r>
    <r>
      <rPr>
        <b/>
        <i/>
        <sz val="8"/>
        <color theme="1" tint="0.249977111117893"/>
        <rFont val="Verdana"/>
        <family val="2"/>
      </rPr>
      <t>Employment by Activity Sector</t>
    </r>
  </si>
  <si>
    <r>
      <t xml:space="preserve">Agricultura, Silvicultura e Pescas
</t>
    </r>
    <r>
      <rPr>
        <b/>
        <i/>
        <sz val="8"/>
        <color theme="1" tint="0.249977111117893"/>
        <rFont val="Verdana"/>
        <family val="2"/>
      </rPr>
      <t>Agriculture, Forestry and Fisheries</t>
    </r>
  </si>
  <si>
    <r>
      <t xml:space="preserve">Energia, Água e Saneamento
</t>
    </r>
    <r>
      <rPr>
        <b/>
        <i/>
        <sz val="8"/>
        <color theme="1" tint="0.249977111117893"/>
        <rFont val="Verdana"/>
        <family val="2"/>
      </rPr>
      <t>Energy, Water and Sanitation</t>
    </r>
    <r>
      <rPr>
        <b/>
        <sz val="8"/>
        <rFont val="Verdana"/>
        <family val="2"/>
      </rPr>
      <t xml:space="preserve">                      </t>
    </r>
  </si>
  <si>
    <r>
      <t xml:space="preserve">Indústria
</t>
    </r>
    <r>
      <rPr>
        <b/>
        <i/>
        <sz val="8"/>
        <color theme="1" tint="0.249977111117893"/>
        <rFont val="Verdana"/>
        <family val="2"/>
      </rPr>
      <t xml:space="preserve">Industry  </t>
    </r>
    <r>
      <rPr>
        <b/>
        <sz val="8"/>
        <rFont val="Verdana"/>
        <family val="2"/>
      </rPr>
      <t xml:space="preserve">                    </t>
    </r>
  </si>
  <si>
    <r>
      <t xml:space="preserve">Construção
</t>
    </r>
    <r>
      <rPr>
        <b/>
        <i/>
        <sz val="8"/>
        <color theme="1" tint="0.249977111117893"/>
        <rFont val="Verdana"/>
        <family val="2"/>
      </rPr>
      <t>Construction</t>
    </r>
  </si>
  <si>
    <r>
      <t xml:space="preserve">Comércio, Restaurantes e Hotéis
</t>
    </r>
    <r>
      <rPr>
        <b/>
        <i/>
        <sz val="8"/>
        <color theme="1" tint="0.249977111117893"/>
        <rFont val="Verdana"/>
        <family val="2"/>
      </rPr>
      <t>Trade, Restaurants and Hotels</t>
    </r>
  </si>
  <si>
    <r>
      <t xml:space="preserve">Transportes e Comuni-
cações
</t>
    </r>
    <r>
      <rPr>
        <b/>
        <i/>
        <sz val="8"/>
        <color theme="1" tint="0.249977111117893"/>
        <rFont val="Verdana"/>
        <family val="2"/>
      </rPr>
      <t>Transports and Commu-nications</t>
    </r>
  </si>
  <si>
    <r>
      <t xml:space="preserve">Atividades Financeiras e Imobiliárias
</t>
    </r>
    <r>
      <rPr>
        <b/>
        <i/>
        <sz val="8"/>
        <color theme="1" tint="0.249977111117893"/>
        <rFont val="Verdana"/>
        <family val="2"/>
      </rPr>
      <t>Real State and Financial Activities</t>
    </r>
  </si>
  <si>
    <r>
      <t xml:space="preserve">Outros Serviços
</t>
    </r>
    <r>
      <rPr>
        <b/>
        <i/>
        <sz val="8"/>
        <color theme="1" tint="0.249977111117893"/>
        <rFont val="Verdana"/>
        <family val="2"/>
      </rPr>
      <t>Other Services</t>
    </r>
  </si>
  <si>
    <r>
      <t xml:space="preserve">Indústria trans- formadora
</t>
    </r>
    <r>
      <rPr>
        <b/>
        <i/>
        <sz val="8"/>
        <color theme="1" tint="0.249977111117893"/>
        <rFont val="Verdana"/>
        <family val="2"/>
      </rPr>
      <t xml:space="preserve">Manufacturing Industry          </t>
    </r>
    <r>
      <rPr>
        <b/>
        <sz val="8"/>
        <rFont val="Verdana"/>
        <family val="2"/>
      </rPr>
      <t xml:space="preserve">            </t>
    </r>
  </si>
  <si>
    <r>
      <t xml:space="preserve">Transportes e Comuni- cações
</t>
    </r>
    <r>
      <rPr>
        <b/>
        <i/>
        <sz val="8"/>
        <color theme="1" tint="0.249977111117893"/>
        <rFont val="Verdana"/>
        <family val="2"/>
      </rPr>
      <t>Transports and Commu-nications</t>
    </r>
  </si>
  <si>
    <r>
      <t xml:space="preserve">VH real
</t>
    </r>
    <r>
      <rPr>
        <i/>
        <sz val="7"/>
        <color theme="1" tint="0.249977111117893"/>
        <rFont val="Verdana"/>
        <family val="2"/>
      </rPr>
      <t>Real y-o-y</t>
    </r>
  </si>
  <si>
    <r>
      <rPr>
        <sz val="7"/>
        <rFont val="Verdana"/>
        <family val="2"/>
      </rPr>
      <t>VH</t>
    </r>
    <r>
      <rPr>
        <i/>
        <sz val="7"/>
        <color theme="1" tint="0.249977111117893"/>
        <rFont val="Verdana"/>
        <family val="2"/>
      </rPr>
      <t xml:space="preserve">
y-o-y</t>
    </r>
  </si>
  <si>
    <r>
      <t xml:space="preserve"> em % do VAB</t>
    </r>
    <r>
      <rPr>
        <i/>
        <sz val="7"/>
        <color theme="1" tint="0.249977111117893"/>
        <rFont val="Verdana"/>
        <family val="2"/>
      </rPr>
      <t xml:space="preserve">
in % of GVA</t>
    </r>
  </si>
  <si>
    <r>
      <rPr>
        <sz val="7"/>
        <rFont val="Verdana"/>
        <family val="2"/>
      </rPr>
      <t>preços correntes</t>
    </r>
    <r>
      <rPr>
        <i/>
        <sz val="7"/>
        <rFont val="Verdana"/>
        <family val="2"/>
      </rPr>
      <t xml:space="preserve">
</t>
    </r>
    <r>
      <rPr>
        <i/>
        <sz val="7"/>
        <color theme="1" tint="0.249977111117893"/>
        <rFont val="Verdana"/>
        <family val="2"/>
      </rPr>
      <t>current prices</t>
    </r>
  </si>
  <si>
    <r>
      <t xml:space="preserve"> em % do Emprego Total
</t>
    </r>
    <r>
      <rPr>
        <i/>
        <sz val="7"/>
        <color theme="1" tint="0.249977111117893"/>
        <rFont val="Verdana"/>
        <family val="2"/>
      </rPr>
      <t>in % of Total Employment</t>
    </r>
  </si>
  <si>
    <r>
      <t xml:space="preserve">Inquérito de Conjuntura à Indústria Transformadora </t>
    </r>
    <r>
      <rPr>
        <vertAlign val="superscript"/>
        <sz val="7"/>
        <rFont val="Verdana"/>
        <family val="2"/>
      </rPr>
      <t>(11)</t>
    </r>
    <r>
      <rPr>
        <sz val="7"/>
        <rFont val="Verdana"/>
        <family val="2"/>
      </rPr>
      <t xml:space="preserve">
</t>
    </r>
    <r>
      <rPr>
        <i/>
        <sz val="7"/>
        <color theme="1" tint="0.249977111117893"/>
        <rFont val="Verdana"/>
        <family val="2"/>
      </rPr>
      <t xml:space="preserve">Manufacturing Industry Survey </t>
    </r>
    <r>
      <rPr>
        <i/>
        <vertAlign val="superscript"/>
        <sz val="7"/>
        <color theme="1" tint="0.249977111117893"/>
        <rFont val="Verdana"/>
        <family val="2"/>
      </rPr>
      <t>(11)</t>
    </r>
  </si>
  <si>
    <r>
      <t xml:space="preserve">Indicador
de Confiança
da Indústria Transformadora
</t>
    </r>
    <r>
      <rPr>
        <i/>
        <sz val="7"/>
        <color theme="1" tint="0.249977111117893"/>
        <rFont val="Verdana"/>
        <family val="2"/>
      </rPr>
      <t>Manufacturing
Industry
Confidence Indicator</t>
    </r>
  </si>
  <si>
    <r>
      <t xml:space="preserve">Produção
Actual
</t>
    </r>
    <r>
      <rPr>
        <i/>
        <sz val="7"/>
        <color theme="1" tint="0.249977111117893"/>
        <rFont val="Verdana"/>
        <family val="2"/>
      </rPr>
      <t>Current
Production</t>
    </r>
  </si>
  <si>
    <r>
      <t xml:space="preserve">Procura
Global
</t>
    </r>
    <r>
      <rPr>
        <i/>
        <sz val="7"/>
        <color theme="1" tint="0.249977111117893"/>
        <rFont val="Verdana"/>
        <family val="2"/>
      </rPr>
      <t>Overall
Demand</t>
    </r>
  </si>
  <si>
    <r>
      <t xml:space="preserve">Procura
Externa
</t>
    </r>
    <r>
      <rPr>
        <i/>
        <sz val="7"/>
        <color theme="1" tint="0.249977111117893"/>
        <rFont val="Verdana"/>
        <family val="2"/>
      </rPr>
      <t>Foreign
Demand</t>
    </r>
  </si>
  <si>
    <r>
      <t xml:space="preserve">Carteira de
Encomendas
Global
(Tendência)
</t>
    </r>
    <r>
      <rPr>
        <i/>
        <sz val="7"/>
        <color theme="1" tint="0.249977111117893"/>
        <rFont val="Verdana"/>
        <family val="2"/>
      </rPr>
      <t>Overall Order
Books
(Tendency)</t>
    </r>
  </si>
  <si>
    <r>
      <t xml:space="preserve">Taxa de
Utilização da Capacidade Produtiva
</t>
    </r>
    <r>
      <rPr>
        <i/>
        <sz val="7"/>
        <color theme="1" tint="0.249977111117893"/>
        <rFont val="Verdana"/>
        <family val="2"/>
      </rPr>
      <t>Production
Capacity Utilization Rate</t>
    </r>
  </si>
  <si>
    <r>
      <t xml:space="preserve">VH/VCS
</t>
    </r>
    <r>
      <rPr>
        <i/>
        <sz val="7"/>
        <color theme="1" tint="0.249977111117893"/>
        <rFont val="Verdana"/>
        <family val="2"/>
      </rPr>
      <t>y-o-y/SA</t>
    </r>
  </si>
  <si>
    <r>
      <t xml:space="preserve">Mercado
Nacional
</t>
    </r>
    <r>
      <rPr>
        <i/>
        <sz val="7"/>
        <color theme="1" tint="0.249977111117893"/>
        <rFont val="Verdana"/>
        <family val="2"/>
      </rPr>
      <t>Domestic
Market</t>
    </r>
  </si>
  <si>
    <r>
      <t xml:space="preserve">Mercado
Externo
</t>
    </r>
    <r>
      <rPr>
        <i/>
        <sz val="7"/>
        <color theme="1" tint="0.249977111117893"/>
        <rFont val="Verdana"/>
        <family val="2"/>
      </rPr>
      <t>Non-domestic
Market</t>
    </r>
  </si>
  <si>
    <r>
      <t xml:space="preserve">Indústria
Transformadora
</t>
    </r>
    <r>
      <rPr>
        <i/>
        <sz val="7"/>
        <color theme="1" tint="0.249977111117893"/>
        <rFont val="Verdana"/>
        <family val="2"/>
      </rPr>
      <t>Manufacturing
Industry</t>
    </r>
  </si>
  <si>
    <r>
      <t xml:space="preserve">Índices de Emprego na Indústria (CAE Rev3)
</t>
    </r>
    <r>
      <rPr>
        <i/>
        <sz val="7"/>
        <color theme="1" tint="0.249977111117893"/>
        <rFont val="Verdana"/>
        <family val="2"/>
      </rPr>
      <t>Industry Employment Index (NACE Rev2)</t>
    </r>
  </si>
  <si>
    <r>
      <t xml:space="preserve">Indicador de Confiança na Indústria
</t>
    </r>
    <r>
      <rPr>
        <i/>
        <sz val="7"/>
        <color theme="1" tint="0.249977111117893"/>
        <rFont val="Verdana"/>
        <family val="2"/>
      </rPr>
      <t>Industrial Confidence Indicator</t>
    </r>
  </si>
  <si>
    <r>
      <t xml:space="preserve">Ind. Transformadoras
</t>
    </r>
    <r>
      <rPr>
        <i/>
        <sz val="7"/>
        <color theme="1" tint="0.249977111117893"/>
        <rFont val="Verdana"/>
        <family val="2"/>
      </rPr>
      <t>Manufacturing Industries</t>
    </r>
  </si>
  <si>
    <r>
      <t xml:space="preserve">Índice Volume Negócios na Indústria (CAE Rev3)
</t>
    </r>
    <r>
      <rPr>
        <i/>
        <sz val="7"/>
        <color theme="1" tint="0.249977111117893"/>
        <rFont val="Verdana"/>
        <family val="2"/>
      </rPr>
      <t>Industry Turnover Index (NACE Rev2)</t>
    </r>
  </si>
  <si>
    <r>
      <t xml:space="preserve">IPI - Índices de Produção Industrial (CAE Rev3)
</t>
    </r>
    <r>
      <rPr>
        <i/>
        <sz val="7"/>
        <color theme="1" tint="0.249977111117893"/>
        <rFont val="Verdana"/>
        <family val="2"/>
      </rPr>
      <t>IPI - Industry Production Index (NACE Rev2)</t>
    </r>
  </si>
  <si>
    <r>
      <t xml:space="preserve">Ind. Extractivas
</t>
    </r>
    <r>
      <rPr>
        <b/>
        <i/>
        <sz val="7"/>
        <color theme="1" tint="0.249977111117893"/>
        <rFont val="Verdana"/>
        <family val="2"/>
      </rPr>
      <t>Mining and Quarrying</t>
    </r>
  </si>
  <si>
    <r>
      <t xml:space="preserve">Ind. Transfor- madoras
</t>
    </r>
    <r>
      <rPr>
        <b/>
        <i/>
        <sz val="7"/>
        <color theme="1" tint="0.249977111117893"/>
        <rFont val="Verdana"/>
        <family val="2"/>
      </rPr>
      <t>Manufacturing</t>
    </r>
  </si>
  <si>
    <r>
      <t xml:space="preserve">Alimentares
</t>
    </r>
    <r>
      <rPr>
        <i/>
        <sz val="7"/>
        <color theme="1" tint="0.249977111117893"/>
        <rFont val="Verdana"/>
        <family val="2"/>
      </rPr>
      <t>Food Products</t>
    </r>
  </si>
  <si>
    <r>
      <t xml:space="preserve">Têxteis
</t>
    </r>
    <r>
      <rPr>
        <i/>
        <sz val="7"/>
        <color theme="1" tint="0.249977111117893"/>
        <rFont val="Verdana"/>
        <family val="2"/>
      </rPr>
      <t>Textiles</t>
    </r>
  </si>
  <si>
    <r>
      <t xml:space="preserve">Couro e calçado
</t>
    </r>
    <r>
      <rPr>
        <i/>
        <sz val="7"/>
        <color theme="1" tint="0.249977111117893"/>
        <rFont val="Verdana"/>
        <family val="2"/>
      </rPr>
      <t>Leather and related products</t>
    </r>
  </si>
  <si>
    <r>
      <t xml:space="preserve">Pasta, papel, cartão e seus artigos; edição e impressão
</t>
    </r>
    <r>
      <rPr>
        <i/>
        <sz val="7"/>
        <color theme="1" tint="0.249977111117893"/>
        <rFont val="Verdana"/>
        <family val="2"/>
      </rPr>
      <t>Paper and paper products</t>
    </r>
  </si>
  <si>
    <r>
      <t xml:space="preserve">Produtos químicos e fibras sintéticas ou artificiais
</t>
    </r>
    <r>
      <rPr>
        <i/>
        <sz val="7"/>
        <color theme="1" tint="0.249977111117893"/>
        <rFont val="Verdana"/>
        <family val="2"/>
      </rPr>
      <t>Chemicals and chemical products</t>
    </r>
  </si>
  <si>
    <r>
      <t xml:space="preserve">Artigos de borracha e de matérias plásticas
</t>
    </r>
    <r>
      <rPr>
        <i/>
        <sz val="7"/>
        <color theme="1" tint="0.249977111117893"/>
        <rFont val="Verdana"/>
        <family val="2"/>
      </rPr>
      <t>Rubber and plastic products</t>
    </r>
  </si>
  <si>
    <r>
      <t xml:space="preserve">Outros produtos minerais não metálicos
</t>
    </r>
    <r>
      <rPr>
        <i/>
        <sz val="7"/>
        <color theme="1" tint="0.249977111117893"/>
        <rFont val="Verdana"/>
        <family val="2"/>
      </rPr>
      <t>Other non-metallic mineral products</t>
    </r>
  </si>
  <si>
    <r>
      <t xml:space="preserve">Indústrias metalúrgicas de base e de produtos metálicos
</t>
    </r>
    <r>
      <rPr>
        <i/>
        <sz val="7"/>
        <color theme="1" tint="0.249977111117893"/>
        <rFont val="Verdana"/>
        <family val="2"/>
      </rPr>
      <t>Basic metals</t>
    </r>
  </si>
  <si>
    <r>
      <t xml:space="preserve">Equipamento elétrico
</t>
    </r>
    <r>
      <rPr>
        <i/>
        <sz val="7"/>
        <color theme="1" tint="0.249977111117893"/>
        <rFont val="Verdana"/>
        <family val="2"/>
      </rPr>
      <t>Electrical equipment</t>
    </r>
  </si>
  <si>
    <r>
      <t xml:space="preserve">Veículos automóveis e seus componentes
</t>
    </r>
    <r>
      <rPr>
        <i/>
        <sz val="7"/>
        <color theme="1" tint="0.249977111117893"/>
        <rFont val="Verdana"/>
        <family val="2"/>
      </rPr>
      <t>Motor vehicles, trailers and semi-trailers</t>
    </r>
  </si>
  <si>
    <r>
      <t xml:space="preserve">Indústrias transformadoras, n.e.
</t>
    </r>
    <r>
      <rPr>
        <i/>
        <sz val="7"/>
        <color theme="1" tint="0.249977111117893"/>
        <rFont val="Verdana"/>
        <family val="2"/>
      </rPr>
      <t>Other manufacturing</t>
    </r>
  </si>
  <si>
    <r>
      <t xml:space="preserve">VH/VCS
</t>
    </r>
    <r>
      <rPr>
        <b/>
        <i/>
        <sz val="7"/>
        <color theme="1" tint="0.249977111117893"/>
        <rFont val="Verdana"/>
        <family val="2"/>
      </rPr>
      <t>y-o-y/SA</t>
    </r>
  </si>
  <si>
    <r>
      <t xml:space="preserve">1.  Total do Comércio
</t>
    </r>
    <r>
      <rPr>
        <i/>
        <sz val="7"/>
        <color theme="1" tint="0.249977111117893"/>
        <rFont val="Verdana"/>
        <family val="2"/>
      </rPr>
      <t>Trade Total</t>
    </r>
  </si>
  <si>
    <r>
      <t xml:space="preserve">1.1 - Comércio por Grosso
</t>
    </r>
    <r>
      <rPr>
        <i/>
        <sz val="7"/>
        <color theme="1" tint="0.249977111117893"/>
        <rFont val="Verdana"/>
        <family val="2"/>
      </rPr>
      <t>Wholesale Trade</t>
    </r>
  </si>
  <si>
    <r>
      <t xml:space="preserve">Últimos 3 Meses
</t>
    </r>
    <r>
      <rPr>
        <i/>
        <sz val="7"/>
        <color theme="1" tint="0.249977111117893"/>
        <rFont val="Verdana"/>
        <family val="2"/>
      </rPr>
      <t>Last 3 months</t>
    </r>
  </si>
  <si>
    <r>
      <t xml:space="preserve">Indicador de Confiança do Comércio
</t>
    </r>
    <r>
      <rPr>
        <i/>
        <sz val="7"/>
        <color theme="1" tint="0.249977111117893"/>
        <rFont val="Verdana"/>
        <family val="2"/>
      </rPr>
      <t>Trade Confidence Indicator</t>
    </r>
  </si>
  <si>
    <r>
      <t xml:space="preserve">Volume
de Vendas
</t>
    </r>
    <r>
      <rPr>
        <i/>
        <sz val="7"/>
        <color theme="1" tint="0.249977111117893"/>
        <rFont val="Verdana"/>
        <family val="2"/>
      </rPr>
      <t>Sales           Volume</t>
    </r>
  </si>
  <si>
    <r>
      <t xml:space="preserve">Atividade
no Mês
</t>
    </r>
    <r>
      <rPr>
        <i/>
        <sz val="7"/>
        <color theme="1" tint="0.249977111117893"/>
        <rFont val="Verdana"/>
        <family val="2"/>
      </rPr>
      <t>Activity
in the month</t>
    </r>
  </si>
  <si>
    <r>
      <t xml:space="preserve">Nível de
Existências
</t>
    </r>
    <r>
      <rPr>
        <i/>
        <sz val="7"/>
        <color theme="1" tint="0.249977111117893"/>
        <rFont val="Verdana"/>
        <family val="2"/>
      </rPr>
      <t>Stocks
Level</t>
    </r>
  </si>
  <si>
    <r>
      <t xml:space="preserve">Preços
de Venda
</t>
    </r>
    <r>
      <rPr>
        <i/>
        <sz val="7"/>
        <color theme="1" tint="0.249977111117893"/>
        <rFont val="Verdana"/>
        <family val="2"/>
      </rPr>
      <t>Sales
Prices</t>
    </r>
  </si>
  <si>
    <r>
      <t xml:space="preserve">Perspetivas de Atividades
</t>
    </r>
    <r>
      <rPr>
        <i/>
        <sz val="7"/>
        <color theme="1" tint="0.249977111117893"/>
        <rFont val="Verdana"/>
        <family val="2"/>
      </rPr>
      <t>Activity Expectations</t>
    </r>
  </si>
  <si>
    <r>
      <t xml:space="preserve">Situação Atual
</t>
    </r>
    <r>
      <rPr>
        <i/>
        <sz val="7"/>
        <color theme="1" tint="0.249977111117893"/>
        <rFont val="Verdana"/>
        <family val="2"/>
      </rPr>
      <t>Current Situation</t>
    </r>
  </si>
  <si>
    <r>
      <t xml:space="preserve">Indicador de Confiança do Comércio por Grosso
</t>
    </r>
    <r>
      <rPr>
        <i/>
        <sz val="7"/>
        <color theme="1" tint="0.249977111117893"/>
        <rFont val="Verdana"/>
        <family val="2"/>
      </rPr>
      <t>Wholesale Trade Confidence Indicator</t>
    </r>
  </si>
  <si>
    <r>
      <t xml:space="preserve">Volume
de Vendas
</t>
    </r>
    <r>
      <rPr>
        <i/>
        <sz val="7"/>
        <color theme="1" tint="0.249977111117893"/>
        <rFont val="Verdana"/>
        <family val="2"/>
      </rPr>
      <t>Sales            Volume</t>
    </r>
  </si>
  <si>
    <r>
      <t xml:space="preserve">Atividade
no Mês
</t>
    </r>
    <r>
      <rPr>
        <i/>
        <sz val="7"/>
        <color theme="1" tint="0.249977111117893"/>
        <rFont val="Verdana"/>
        <family val="2"/>
      </rPr>
      <t>Activity in the month</t>
    </r>
  </si>
  <si>
    <r>
      <t xml:space="preserve">Encomendas a Fornecedores
</t>
    </r>
    <r>
      <rPr>
        <i/>
        <sz val="7"/>
        <color theme="1" tint="0.249977111117893"/>
        <rFont val="Verdana"/>
        <family val="2"/>
      </rPr>
      <t>Placing Orders</t>
    </r>
  </si>
  <si>
    <r>
      <t xml:space="preserve">Indicador de Confiança do Comércio a Retalho
</t>
    </r>
    <r>
      <rPr>
        <i/>
        <sz val="7"/>
        <color theme="1" tint="0.249977111117893"/>
        <rFont val="Verdana"/>
        <family val="2"/>
      </rPr>
      <t>Retail Trade Confidence Indicator</t>
    </r>
  </si>
  <si>
    <r>
      <t xml:space="preserve">Volume
de Vendas
</t>
    </r>
    <r>
      <rPr>
        <i/>
        <sz val="7"/>
        <color theme="1" tint="0.249977111117893"/>
        <rFont val="Verdana"/>
        <family val="2"/>
      </rPr>
      <t>Sales
Volume</t>
    </r>
  </si>
  <si>
    <r>
      <t xml:space="preserve">Índices de Emprego no Comércio a Retalho (CAE Rev3)
</t>
    </r>
    <r>
      <rPr>
        <i/>
        <sz val="7"/>
        <color theme="1" tint="0.249977111117893"/>
        <rFont val="Verdana"/>
        <family val="2"/>
      </rPr>
      <t>Retail Trade Employment Indexes (NACE Rev2)</t>
    </r>
  </si>
  <si>
    <r>
      <t xml:space="preserve">Bens Alimentares
</t>
    </r>
    <r>
      <rPr>
        <i/>
        <sz val="7"/>
        <color theme="1" tint="0.249977111117893"/>
        <rFont val="Verdana"/>
        <family val="2"/>
      </rPr>
      <t>Food</t>
    </r>
  </si>
  <si>
    <r>
      <t xml:space="preserve">Indicador de Confiança dos Serviços
</t>
    </r>
    <r>
      <rPr>
        <i/>
        <sz val="7"/>
        <color theme="1" tint="0.249977111117893"/>
        <rFont val="Verdana"/>
        <family val="2"/>
      </rPr>
      <t>Services Confidence Indicator</t>
    </r>
  </si>
  <si>
    <r>
      <t xml:space="preserve">Indicador
de Confiança
dos Serviços
</t>
    </r>
    <r>
      <rPr>
        <i/>
        <sz val="7"/>
        <color theme="1" tint="0.249977111117893"/>
        <rFont val="Verdana"/>
        <family val="2"/>
      </rPr>
      <t>Services
Confidence
Indicator</t>
    </r>
  </si>
  <si>
    <r>
      <t xml:space="preserve">Índice Volume de Negócios nos Serviços (CAE Rev3)
</t>
    </r>
    <r>
      <rPr>
        <i/>
        <sz val="7"/>
        <color theme="1" tint="0.249977111117893"/>
        <rFont val="Verdana"/>
        <family val="2"/>
      </rPr>
      <t>Services Turnover Index (NACE Rev2)</t>
    </r>
  </si>
  <si>
    <r>
      <t xml:space="preserve">Alojamento e Restauração
</t>
    </r>
    <r>
      <rPr>
        <i/>
        <sz val="7"/>
        <color theme="1" tint="0.249977111117893"/>
        <rFont val="Verdana"/>
        <family val="2"/>
      </rPr>
      <t>Restaurants and Hotels</t>
    </r>
  </si>
  <si>
    <r>
      <t xml:space="preserve">Inquérito Mensal de Conjuntura aos Serviços
</t>
    </r>
    <r>
      <rPr>
        <i/>
        <sz val="7"/>
        <color theme="1" tint="0.249977111117893"/>
        <rFont val="Verdana"/>
        <family val="2"/>
      </rPr>
      <t xml:space="preserve">Services Economic Survey  </t>
    </r>
  </si>
  <si>
    <r>
      <t xml:space="preserve">Tendência
Atual
Volume de Vendas
</t>
    </r>
    <r>
      <rPr>
        <i/>
        <sz val="7"/>
        <color theme="1" tint="0.249977111117893"/>
        <rFont val="Verdana"/>
        <family val="2"/>
      </rPr>
      <t>Current
Tendency
Sales Volume</t>
    </r>
  </si>
  <si>
    <r>
      <t xml:space="preserve">Atividade da Empresa (últimos 3 meses)
</t>
    </r>
    <r>
      <rPr>
        <i/>
        <sz val="7"/>
        <color theme="1" tint="0.249977111117893"/>
        <rFont val="Verdana"/>
        <family val="2"/>
      </rPr>
      <t>Business Activity (last 3 months)</t>
    </r>
  </si>
  <si>
    <r>
      <t xml:space="preserve">Índice de Emprego nos Serviços
</t>
    </r>
    <r>
      <rPr>
        <i/>
        <sz val="7"/>
        <color theme="1" tint="0.249977111117893"/>
        <rFont val="Verdana"/>
        <family val="2"/>
      </rPr>
      <t>Services Employment Index</t>
    </r>
  </si>
  <si>
    <r>
      <t xml:space="preserve">CE
</t>
    </r>
    <r>
      <rPr>
        <i/>
        <sz val="7"/>
        <color theme="1" tint="0.249977111117893"/>
        <rFont val="Verdana"/>
        <family val="2"/>
      </rPr>
      <t>European Commission</t>
    </r>
  </si>
  <si>
    <r>
      <t xml:space="preserve">SRE-VCS
</t>
    </r>
    <r>
      <rPr>
        <i/>
        <sz val="7"/>
        <color theme="1" tint="0.249977111117893"/>
        <rFont val="Verdana"/>
        <family val="2"/>
      </rPr>
      <t>BEA-SA</t>
    </r>
  </si>
  <si>
    <r>
      <t xml:space="preserve">VH, M3M
</t>
    </r>
    <r>
      <rPr>
        <i/>
        <sz val="7"/>
        <color theme="1" tint="0.249977111117893"/>
        <rFont val="Verdana"/>
        <family val="2"/>
      </rPr>
      <t>y-o-y, 3MMA</t>
    </r>
  </si>
  <si>
    <r>
      <t xml:space="preserve">Indicador de Confiança da Construção (VCS)
</t>
    </r>
    <r>
      <rPr>
        <i/>
        <sz val="7"/>
        <color theme="1" tint="0.249977111117893"/>
        <rFont val="Verdana"/>
        <family val="2"/>
      </rPr>
      <t>Construction Confidence Indicator (SA)</t>
    </r>
  </si>
  <si>
    <r>
      <t xml:space="preserve">Indicador de Confiança da Construção
</t>
    </r>
    <r>
      <rPr>
        <i/>
        <sz val="7"/>
        <color theme="1" tint="0.249977111117893"/>
        <rFont val="Verdana"/>
        <family val="2"/>
      </rPr>
      <t>Construction Confidence Indicator</t>
    </r>
  </si>
  <si>
    <r>
      <t xml:space="preserve">Conjunto do Setor
</t>
    </r>
    <r>
      <rPr>
        <i/>
        <sz val="7"/>
        <color theme="1" tint="0.249977111117893"/>
        <rFont val="Verdana"/>
        <family val="2"/>
      </rPr>
      <t>Total Sector</t>
    </r>
  </si>
  <si>
    <r>
      <t xml:space="preserve">Construção de Edifícios
</t>
    </r>
    <r>
      <rPr>
        <i/>
        <sz val="7"/>
        <color theme="1" tint="0.249977111117893"/>
        <rFont val="Verdana"/>
        <family val="2"/>
      </rPr>
      <t>Construction of Buildings</t>
    </r>
  </si>
  <si>
    <r>
      <t xml:space="preserve">Engenharia Civil
</t>
    </r>
    <r>
      <rPr>
        <i/>
        <sz val="7"/>
        <color theme="1" tint="0.249977111117893"/>
        <rFont val="Verdana"/>
        <family val="2"/>
      </rPr>
      <t>Civil Engineering</t>
    </r>
  </si>
  <si>
    <r>
      <t xml:space="preserve">Índice de Empego na Construção e Obras Públicas (CAE Rev3)
</t>
    </r>
    <r>
      <rPr>
        <i/>
        <sz val="7"/>
        <color theme="1" tint="0.249977111117893"/>
        <rFont val="Verdana"/>
        <family val="2"/>
      </rPr>
      <t>Construction and Public Works Economic Survey (NACE Rev2)</t>
    </r>
  </si>
  <si>
    <r>
      <t xml:space="preserve">Índice de Produção na Construção e Obras Públicas (CAE Rev3)
</t>
    </r>
    <r>
      <rPr>
        <i/>
        <sz val="7"/>
        <color theme="1" tint="0.249977111117893"/>
        <rFont val="Verdana"/>
        <family val="2"/>
      </rPr>
      <t>Construction and Public Works Production Index (NACE Rev2)</t>
    </r>
  </si>
  <si>
    <r>
      <t xml:space="preserve">Índice de Custos de Construção de Habitação Nova
</t>
    </r>
    <r>
      <rPr>
        <i/>
        <sz val="7"/>
        <color theme="1" tint="0.249977111117893"/>
        <rFont val="Verdana"/>
        <family val="2"/>
      </rPr>
      <t>New Housing Construction Cost Index</t>
    </r>
  </si>
  <si>
    <r>
      <t xml:space="preserve">VH/VM3M
</t>
    </r>
    <r>
      <rPr>
        <i/>
        <sz val="7"/>
        <color theme="1" tint="0.249977111117893"/>
        <rFont val="Verdana"/>
        <family val="2"/>
      </rPr>
      <t>y-o-y/ AVL3M</t>
    </r>
  </si>
  <si>
    <r>
      <t xml:space="preserve">Atualizado em
</t>
    </r>
    <r>
      <rPr>
        <i/>
        <sz val="7"/>
        <color theme="1" tint="0.249977111117893"/>
        <rFont val="Arial"/>
        <family val="2"/>
      </rPr>
      <t>Updated in:</t>
    </r>
  </si>
  <si>
    <r>
      <t>Total</t>
    </r>
    <r>
      <rPr>
        <sz val="7"/>
        <rFont val="Arial"/>
        <family val="2"/>
      </rPr>
      <t xml:space="preserve"> de Dormidas na Hotelaria</t>
    </r>
    <r>
      <rPr>
        <b/>
        <sz val="7"/>
        <rFont val="Arial"/>
        <family val="2"/>
      </rPr>
      <t xml:space="preserve">
</t>
    </r>
    <r>
      <rPr>
        <b/>
        <i/>
        <sz val="7"/>
        <color theme="1" tint="0.249977111117893"/>
        <rFont val="Arial"/>
        <family val="2"/>
      </rPr>
      <t xml:space="preserve">Total </t>
    </r>
    <r>
      <rPr>
        <i/>
        <sz val="7"/>
        <color theme="1" tint="0.249977111117893"/>
        <rFont val="Arial"/>
        <family val="2"/>
      </rPr>
      <t>nights spent in hotel establishments</t>
    </r>
  </si>
  <si>
    <r>
      <t xml:space="preserve">Dormidas de Estrangeiros na Hotelaria
</t>
    </r>
    <r>
      <rPr>
        <i/>
        <sz val="7"/>
        <color theme="1" tint="0.249977111117893"/>
        <rFont val="Arial"/>
        <family val="2"/>
      </rPr>
      <t>Nights spent in hotel establishments by non-residents</t>
    </r>
  </si>
  <si>
    <r>
      <t xml:space="preserve">Receitas na Hotelaria
</t>
    </r>
    <r>
      <rPr>
        <i/>
        <sz val="7"/>
        <color theme="1" tint="0.249977111117893"/>
        <rFont val="Arial"/>
        <family val="2"/>
      </rPr>
      <t>Total revenues in hotel establishments</t>
    </r>
  </si>
  <si>
    <r>
      <t xml:space="preserve">Receita por Dormida
</t>
    </r>
    <r>
      <rPr>
        <i/>
        <sz val="7"/>
        <color theme="1" tint="0.249977111117893"/>
        <rFont val="Arial"/>
        <family val="2"/>
      </rPr>
      <t>Revenue per night spent</t>
    </r>
  </si>
  <si>
    <r>
      <t xml:space="preserve">Viagens e Turismo - Receitas
</t>
    </r>
    <r>
      <rPr>
        <i/>
        <sz val="7"/>
        <color theme="1" tint="0.249977111117893"/>
        <rFont val="Arial"/>
        <family val="2"/>
      </rPr>
      <t>Traveling and Tourism - Revenues</t>
    </r>
  </si>
  <si>
    <r>
      <t xml:space="preserve">Mil Pessoas
</t>
    </r>
    <r>
      <rPr>
        <i/>
        <sz val="7"/>
        <color theme="1" tint="0.249977111117893"/>
        <rFont val="Verdana"/>
        <family val="2"/>
      </rPr>
      <t>Thousand Persons</t>
    </r>
  </si>
  <si>
    <r>
      <t xml:space="preserve">Preço Barril Brent FOB
</t>
    </r>
    <r>
      <rPr>
        <i/>
        <sz val="7"/>
        <color theme="1" tint="0.249977111117893"/>
        <rFont val="Arial"/>
        <family val="2"/>
      </rPr>
      <t>Brent Barrel Price FOB</t>
    </r>
  </si>
  <si>
    <r>
      <t xml:space="preserve">Preço da Importação do Petróleo FOB
</t>
    </r>
    <r>
      <rPr>
        <i/>
        <sz val="7"/>
        <color theme="1" tint="0.249977111117893"/>
        <rFont val="Arial"/>
        <family val="2"/>
      </rPr>
      <t>Oil Import Price FOB</t>
    </r>
  </si>
  <si>
    <r>
      <t xml:space="preserve">Câmbio Médio Mensal (euro/dólar) (compra e venda)
</t>
    </r>
    <r>
      <rPr>
        <i/>
        <sz val="7"/>
        <color theme="1" tint="0.249977111117893"/>
        <rFont val="Arial"/>
        <family val="2"/>
      </rPr>
      <t>Average Monthly Exchange (EUR/US Dolar) (buy and sell)</t>
    </r>
  </si>
  <si>
    <r>
      <t xml:space="preserve">Vendas de Gasóleo
</t>
    </r>
    <r>
      <rPr>
        <i/>
        <sz val="7"/>
        <color theme="1" tint="0.249977111117893"/>
        <rFont val="Arial"/>
        <family val="2"/>
      </rPr>
      <t>Diesel Sales</t>
    </r>
  </si>
  <si>
    <r>
      <t xml:space="preserve">Vendas de Gasolina
</t>
    </r>
    <r>
      <rPr>
        <i/>
        <sz val="7"/>
        <color theme="1" tint="0.249977111117893"/>
        <rFont val="Arial"/>
        <family val="2"/>
      </rPr>
      <t>Gasoline Sales</t>
    </r>
  </si>
  <si>
    <r>
      <t xml:space="preserve">VH
</t>
    </r>
    <r>
      <rPr>
        <i/>
        <sz val="7"/>
        <color theme="1" tint="0.249977111117893"/>
        <rFont val="Arial"/>
        <family val="2"/>
      </rPr>
      <t>y-o-y</t>
    </r>
  </si>
  <si>
    <r>
      <t xml:space="preserve">Dólares
</t>
    </r>
    <r>
      <rPr>
        <i/>
        <sz val="7"/>
        <color theme="1" tint="0.249977111117893"/>
        <rFont val="Arial"/>
        <family val="2"/>
      </rPr>
      <t>US Dolars</t>
    </r>
  </si>
  <si>
    <r>
      <t xml:space="preserve">Dólar/Barril
</t>
    </r>
    <r>
      <rPr>
        <i/>
        <sz val="7"/>
        <color theme="1" tint="0.249977111117893"/>
        <rFont val="Arial"/>
        <family val="2"/>
      </rPr>
      <t>US Dolar/Barrel</t>
    </r>
  </si>
  <si>
    <r>
      <t xml:space="preserve">Gasolina 95
</t>
    </r>
    <r>
      <rPr>
        <i/>
        <sz val="7"/>
        <color theme="1" tint="0.249977111117893"/>
        <rFont val="Verdana"/>
        <family val="2"/>
      </rPr>
      <t>Gasoline 95</t>
    </r>
  </si>
  <si>
    <r>
      <t xml:space="preserve">Gasóleo
</t>
    </r>
    <r>
      <rPr>
        <i/>
        <sz val="7"/>
        <color theme="1" tint="0.249977111117893"/>
        <rFont val="Verdana"/>
        <family val="2"/>
      </rPr>
      <t>Diesel</t>
    </r>
  </si>
  <si>
    <r>
      <t xml:space="preserve">CE - DG Energy
</t>
    </r>
    <r>
      <rPr>
        <i/>
        <sz val="7"/>
        <color theme="1" tint="0.249977111117893"/>
        <rFont val="Arial"/>
        <family val="2"/>
      </rPr>
      <t>European Comission - DG Energy</t>
    </r>
  </si>
  <si>
    <r>
      <t xml:space="preserve">Até 20GJ/Ano
</t>
    </r>
    <r>
      <rPr>
        <i/>
        <sz val="7"/>
        <color theme="1" tint="0.249977111117893"/>
        <rFont val="Verdana"/>
        <family val="2"/>
      </rPr>
      <t>Until 20GJ/Year</t>
    </r>
  </si>
  <si>
    <r>
      <t xml:space="preserve">Consumo doméstico
</t>
    </r>
    <r>
      <rPr>
        <i/>
        <sz val="8"/>
        <color theme="1" tint="0.249977111117893"/>
        <rFont val="Verdana"/>
        <family val="2"/>
      </rPr>
      <t>Domestic Comsumption</t>
    </r>
  </si>
  <si>
    <r>
      <t xml:space="preserve">Consumo industrial
</t>
    </r>
    <r>
      <rPr>
        <i/>
        <sz val="8"/>
        <color theme="1" tint="0.249977111117893"/>
        <rFont val="Verdana"/>
        <family val="2"/>
      </rPr>
      <t>Industrial Consumption</t>
    </r>
  </si>
  <si>
    <r>
      <t xml:space="preserve">Actualizado em:
</t>
    </r>
    <r>
      <rPr>
        <i/>
        <sz val="7"/>
        <color theme="1" tint="0.249977111117893"/>
        <rFont val="Arial"/>
        <family val="2"/>
      </rPr>
      <t>Updated in:</t>
    </r>
  </si>
  <si>
    <r>
      <t xml:space="preserve">Entre 2GWh e 20 GWh/Ano
</t>
    </r>
    <r>
      <rPr>
        <i/>
        <sz val="7"/>
        <color theme="1" tint="0.249977111117893"/>
        <rFont val="Verdana"/>
        <family val="2"/>
      </rPr>
      <t>Between 2GWh and 20 GWh/Year</t>
    </r>
  </si>
  <si>
    <r>
      <t xml:space="preserve">Entre 0,5GWh e 2 GWh/Ano
</t>
    </r>
    <r>
      <rPr>
        <i/>
        <sz val="7"/>
        <color theme="1" tint="0.249977111117893"/>
        <rFont val="Verdana"/>
        <family val="2"/>
      </rPr>
      <t>Until 2 GWh/Year</t>
    </r>
  </si>
  <si>
    <r>
      <t xml:space="preserve">Produtividade Aparente do Trabalho
</t>
    </r>
    <r>
      <rPr>
        <b/>
        <i/>
        <sz val="10"/>
        <color theme="3" tint="0.39997558519241921"/>
        <rFont val="Verdana"/>
        <family val="2"/>
      </rPr>
      <t>Apparent Labour Productivity</t>
    </r>
  </si>
  <si>
    <r>
      <t xml:space="preserve">Indústria
</t>
    </r>
    <r>
      <rPr>
        <b/>
        <i/>
        <sz val="10"/>
        <color theme="3" tint="0.39997558519241921"/>
        <rFont val="Verdana"/>
        <family val="2"/>
      </rPr>
      <t>Industry</t>
    </r>
  </si>
  <si>
    <r>
      <t xml:space="preserve">Composição do PIB na Ótica da Despesa - preços constantes
</t>
    </r>
    <r>
      <rPr>
        <b/>
        <i/>
        <sz val="10"/>
        <color theme="3" tint="0.39997558519241921"/>
        <rFont val="Verdana"/>
        <family val="2"/>
      </rPr>
      <t>GDP from the Expenditure Side  - constant prices</t>
    </r>
  </si>
  <si>
    <r>
      <t xml:space="preserve">Composição do PIB na Ótica da Despesa - preços correntes
</t>
    </r>
    <r>
      <rPr>
        <b/>
        <i/>
        <sz val="10"/>
        <color theme="3" tint="0.39997558519241921"/>
        <rFont val="Verdana"/>
        <family val="2"/>
      </rPr>
      <t>GDP from the Expenditure Side- current prices</t>
    </r>
  </si>
  <si>
    <r>
      <t xml:space="preserve">Evolução real das componentes da Despesa
</t>
    </r>
    <r>
      <rPr>
        <b/>
        <i/>
        <sz val="10"/>
        <color theme="3" tint="0.39997558519241921"/>
        <rFont val="Verdana"/>
        <family val="2"/>
      </rPr>
      <t>Real Evolution of the Expenditure Components</t>
    </r>
  </si>
  <si>
    <r>
      <t xml:space="preserve">Estrutura da Despesa
</t>
    </r>
    <r>
      <rPr>
        <b/>
        <i/>
        <sz val="10"/>
        <color theme="3" tint="0.39997558519241921"/>
        <rFont val="Verdana"/>
        <family val="2"/>
      </rPr>
      <t>Structure of the Expenditure</t>
    </r>
  </si>
  <si>
    <r>
      <t xml:space="preserve">Principais componentes
</t>
    </r>
    <r>
      <rPr>
        <b/>
        <i/>
        <sz val="10"/>
        <color theme="3" tint="0.39997558519241921"/>
        <rFont val="Verdana"/>
        <family val="2"/>
      </rPr>
      <t>Main Components</t>
    </r>
  </si>
  <si>
    <r>
      <t xml:space="preserve">Balança de Bens e Serviços
</t>
    </r>
    <r>
      <rPr>
        <b/>
        <i/>
        <sz val="10"/>
        <color theme="3" tint="0.39997558519241921"/>
        <rFont val="Verdana"/>
        <family val="2"/>
      </rPr>
      <t>Goods and Services Balance</t>
    </r>
  </si>
  <si>
    <r>
      <t xml:space="preserve">Indicadores compósitos
</t>
    </r>
    <r>
      <rPr>
        <b/>
        <i/>
        <sz val="10"/>
        <color theme="3" tint="0.39997558519241921"/>
        <rFont val="Verdana"/>
        <family val="2"/>
      </rPr>
      <t>Leading Indicators</t>
    </r>
  </si>
  <si>
    <r>
      <t xml:space="preserve">Consumo Privado
</t>
    </r>
    <r>
      <rPr>
        <b/>
        <i/>
        <sz val="10"/>
        <color theme="3" tint="0.39997558519241921"/>
        <rFont val="Verdana"/>
        <family val="2"/>
      </rPr>
      <t>Private Consumption</t>
    </r>
  </si>
  <si>
    <r>
      <t xml:space="preserve">Investimento
</t>
    </r>
    <r>
      <rPr>
        <b/>
        <i/>
        <sz val="10"/>
        <color theme="3" tint="0.39997558519241921"/>
        <rFont val="Verdana"/>
        <family val="2"/>
      </rPr>
      <t>Investment</t>
    </r>
  </si>
  <si>
    <r>
      <t xml:space="preserve">Emprego, Desemprego
</t>
    </r>
    <r>
      <rPr>
        <b/>
        <i/>
        <sz val="10"/>
        <color theme="3" tint="0.39997558519241921"/>
        <rFont val="Verdana"/>
        <family val="2"/>
      </rPr>
      <t>Employment, Unemployment</t>
    </r>
  </si>
  <si>
    <r>
      <t xml:space="preserve">Remunerações, Custo de Trabalho
</t>
    </r>
    <r>
      <rPr>
        <b/>
        <i/>
        <sz val="10"/>
        <color theme="3" tint="0.39997558519241921"/>
        <rFont val="Verdana"/>
        <family val="2"/>
      </rPr>
      <t>Wages, Labour Costs</t>
    </r>
  </si>
  <si>
    <r>
      <t xml:space="preserve">Evolução real do VAB por setores
</t>
    </r>
    <r>
      <rPr>
        <b/>
        <i/>
        <sz val="10"/>
        <color theme="3" tint="0.39997558519241921"/>
        <rFont val="Verdana"/>
        <family val="2"/>
      </rPr>
      <t>GVA Real Evolution by Sectors</t>
    </r>
  </si>
  <si>
    <r>
      <t xml:space="preserve">Emprego por Setores de Atividade
</t>
    </r>
    <r>
      <rPr>
        <b/>
        <i/>
        <sz val="10"/>
        <color theme="3" tint="0.39997558519241921"/>
        <rFont val="Verdana"/>
        <family val="2"/>
      </rPr>
      <t>Employment by Activity Sector</t>
    </r>
  </si>
  <si>
    <r>
      <t xml:space="preserve">(Inquérito ao Emprego) / </t>
    </r>
    <r>
      <rPr>
        <b/>
        <i/>
        <sz val="9"/>
        <color theme="3" tint="0.39997558519241921"/>
        <rFont val="Verdana"/>
        <family val="2"/>
      </rPr>
      <t>(Labour Force Survey)</t>
    </r>
  </si>
  <si>
    <r>
      <t xml:space="preserve">Produção Industrial por subsetores
</t>
    </r>
    <r>
      <rPr>
        <b/>
        <i/>
        <sz val="10"/>
        <color theme="3" tint="0.39997558519241921"/>
        <rFont val="Verdana"/>
        <family val="2"/>
      </rPr>
      <t>Industrial Production by Sectors</t>
    </r>
  </si>
  <si>
    <r>
      <t xml:space="preserve">Construção
</t>
    </r>
    <r>
      <rPr>
        <b/>
        <i/>
        <sz val="10"/>
        <color theme="3" tint="0.39997558519241921"/>
        <rFont val="Verdana"/>
        <family val="2"/>
      </rPr>
      <t>Construction</t>
    </r>
  </si>
  <si>
    <r>
      <t xml:space="preserve">Turismo
</t>
    </r>
    <r>
      <rPr>
        <b/>
        <i/>
        <sz val="10"/>
        <color theme="3" tint="0.39997558519241921"/>
        <rFont val="Verdana"/>
        <family val="2"/>
      </rPr>
      <t>Tourism</t>
    </r>
  </si>
  <si>
    <r>
      <t xml:space="preserve">Energia
</t>
    </r>
    <r>
      <rPr>
        <b/>
        <i/>
        <sz val="10"/>
        <color theme="3" tint="0.39997558519241921"/>
        <rFont val="Verdana"/>
        <family val="2"/>
      </rPr>
      <t>Energy</t>
    </r>
  </si>
  <si>
    <r>
      <rPr>
        <sz val="6"/>
        <color indexed="9"/>
        <rFont val="Verdana"/>
        <family val="2"/>
      </rPr>
      <t xml:space="preserve">Unid. / Siglas -&gt;
</t>
    </r>
    <r>
      <rPr>
        <i/>
        <sz val="6"/>
        <color theme="0" tint="-0.249977111117893"/>
        <rFont val="Verdana"/>
        <family val="2"/>
      </rPr>
      <t>Unit / Acronyms -&gt;</t>
    </r>
  </si>
  <si>
    <r>
      <rPr>
        <b/>
        <sz val="8"/>
        <rFont val="Verdana"/>
        <family val="2"/>
      </rPr>
      <t xml:space="preserve">Milhões de euros
</t>
    </r>
    <r>
      <rPr>
        <b/>
        <i/>
        <sz val="8"/>
        <color theme="1" tint="0.249977111117893"/>
        <rFont val="Verdana"/>
        <family val="2"/>
      </rPr>
      <t>10</t>
    </r>
    <r>
      <rPr>
        <b/>
        <i/>
        <vertAlign val="superscript"/>
        <sz val="8"/>
        <color theme="1" tint="0.249977111117893"/>
        <rFont val="Verdana"/>
        <family val="2"/>
      </rPr>
      <t xml:space="preserve">6 </t>
    </r>
    <r>
      <rPr>
        <b/>
        <i/>
        <sz val="8"/>
        <color theme="1" tint="0.249977111117893"/>
        <rFont val="Verdana"/>
        <family val="2"/>
      </rPr>
      <t>euros</t>
    </r>
  </si>
  <si>
    <r>
      <t xml:space="preserve">Bens Correntes Não Alimentares e Serviços
</t>
    </r>
    <r>
      <rPr>
        <i/>
        <sz val="7"/>
        <color theme="3" tint="0.39997558519241921"/>
        <rFont val="Verdana"/>
        <family val="2"/>
      </rPr>
      <t>Other non-durable goods and services</t>
    </r>
  </si>
  <si>
    <r>
      <t>(2)=</t>
    </r>
    <r>
      <rPr>
        <sz val="7"/>
        <rFont val="Verdana"/>
        <family val="2"/>
      </rPr>
      <t>(3)+(10)</t>
    </r>
  </si>
  <si>
    <r>
      <t xml:space="preserve">(11) = </t>
    </r>
    <r>
      <rPr>
        <sz val="6"/>
        <rFont val="Verdana"/>
        <family val="2"/>
      </rPr>
      <t>(12)a(16)</t>
    </r>
  </si>
  <si>
    <r>
      <t>(17)=</t>
    </r>
    <r>
      <rPr>
        <sz val="6"/>
        <rFont val="Verdana"/>
        <family val="2"/>
      </rPr>
      <t>(18)-(21)</t>
    </r>
  </si>
  <si>
    <r>
      <t>(3)=</t>
    </r>
    <r>
      <rPr>
        <sz val="7"/>
        <rFont val="Verdana"/>
        <family val="2"/>
      </rPr>
      <t>(4)+(9)</t>
    </r>
  </si>
  <si>
    <r>
      <t>(4)=</t>
    </r>
    <r>
      <rPr>
        <sz val="7"/>
        <rFont val="Verdana"/>
        <family val="2"/>
      </rPr>
      <t>(5)a(8)</t>
    </r>
  </si>
  <si>
    <r>
      <t>(11)=</t>
    </r>
    <r>
      <rPr>
        <sz val="6"/>
        <rFont val="Verdana"/>
        <family val="2"/>
      </rPr>
      <t>(12)a(16)</t>
    </r>
  </si>
  <si>
    <r>
      <rPr>
        <b/>
        <sz val="6"/>
        <rFont val="Verdana"/>
        <family val="2"/>
      </rPr>
      <t>(7)</t>
    </r>
    <r>
      <rPr>
        <sz val="6"/>
        <rFont val="Verdana"/>
        <family val="2"/>
      </rPr>
      <t>=(8)+(10)+(11)</t>
    </r>
  </si>
  <si>
    <r>
      <t xml:space="preserve">Consumo Final
</t>
    </r>
    <r>
      <rPr>
        <b/>
        <i/>
        <sz val="8"/>
        <color theme="1" tint="0.249977111117893"/>
        <rFont val="Verdana"/>
        <family val="2"/>
      </rPr>
      <t xml:space="preserve">Final </t>
    </r>
    <r>
      <rPr>
        <b/>
        <i/>
        <sz val="7"/>
        <color theme="1" tint="0.249977111117893"/>
        <rFont val="Verdana"/>
        <family val="2"/>
      </rPr>
      <t>Consumption</t>
    </r>
  </si>
  <si>
    <r>
      <rPr>
        <b/>
        <sz val="6"/>
        <rFont val="Verdana"/>
        <family val="2"/>
      </rPr>
      <t xml:space="preserve">(12) </t>
    </r>
    <r>
      <rPr>
        <sz val="6"/>
        <rFont val="Verdana"/>
        <family val="2"/>
      </rPr>
      <t>=(13)+(14)</t>
    </r>
  </si>
  <si>
    <r>
      <rPr>
        <b/>
        <sz val="6"/>
        <rFont val="Verdana"/>
        <family val="2"/>
      </rPr>
      <t>(15)</t>
    </r>
    <r>
      <rPr>
        <sz val="6"/>
        <rFont val="Verdana"/>
        <family val="2"/>
      </rPr>
      <t>=(16)+(17)</t>
    </r>
  </si>
  <si>
    <r>
      <t>(18)</t>
    </r>
    <r>
      <rPr>
        <sz val="7"/>
        <rFont val="Verdana"/>
        <family val="2"/>
      </rPr>
      <t>=(12)-(15)</t>
    </r>
  </si>
  <si>
    <r>
      <rPr>
        <sz val="7"/>
        <rFont val="Verdana"/>
        <family val="2"/>
      </rPr>
      <t xml:space="preserve">TVH Real (%)
</t>
    </r>
    <r>
      <rPr>
        <i/>
        <sz val="7"/>
        <color theme="1" tint="0.249977111117893"/>
        <rFont val="Verdana"/>
        <family val="2"/>
      </rPr>
      <t>Real Annual Rate of Change  (%)</t>
    </r>
  </si>
  <si>
    <r>
      <rPr>
        <sz val="7"/>
        <rFont val="Verdana"/>
        <family val="2"/>
      </rPr>
      <t>TVH Real (%)</t>
    </r>
    <r>
      <rPr>
        <i/>
        <sz val="7"/>
        <rFont val="Verdana"/>
        <family val="2"/>
      </rPr>
      <t xml:space="preserve">
</t>
    </r>
    <r>
      <rPr>
        <i/>
        <sz val="7"/>
        <color theme="1" tint="0.249977111117893"/>
        <rFont val="Verdana"/>
        <family val="2"/>
      </rPr>
      <t>Real Annual Rate of Change (%)</t>
    </r>
  </si>
  <si>
    <r>
      <rPr>
        <sz val="7"/>
        <rFont val="Verdana"/>
        <family val="2"/>
      </rPr>
      <t>TVH real</t>
    </r>
    <r>
      <rPr>
        <i/>
        <sz val="7"/>
        <rFont val="Verdana"/>
        <family val="2"/>
      </rPr>
      <t xml:space="preserve">
</t>
    </r>
    <r>
      <rPr>
        <i/>
        <sz val="7"/>
        <color theme="1" tint="0.249977111117893"/>
        <rFont val="Verdana"/>
        <family val="2"/>
      </rPr>
      <t>Real Annual Rate of Change (%)</t>
    </r>
  </si>
  <si>
    <r>
      <t xml:space="preserve">Consumo Privado
</t>
    </r>
    <r>
      <rPr>
        <i/>
        <sz val="7"/>
        <color theme="1" tint="0.249977111117893"/>
        <rFont val="Verdana"/>
        <family val="2"/>
      </rPr>
      <t>Private Consumption</t>
    </r>
  </si>
  <si>
    <r>
      <t xml:space="preserve">Consumo Final
</t>
    </r>
    <r>
      <rPr>
        <b/>
        <i/>
        <sz val="7"/>
        <color theme="1" tint="0.249977111117893"/>
        <rFont val="Verdana"/>
        <family val="2"/>
      </rPr>
      <t>Final Consumption</t>
    </r>
  </si>
  <si>
    <r>
      <rPr>
        <b/>
        <sz val="6"/>
        <rFont val="Verdana"/>
        <family val="2"/>
      </rPr>
      <t>(1)</t>
    </r>
    <r>
      <rPr>
        <sz val="6"/>
        <rFont val="Verdana"/>
        <family val="2"/>
      </rPr>
      <t>=(2)+(7)+(18)</t>
    </r>
  </si>
  <si>
    <r>
      <t>(7)</t>
    </r>
    <r>
      <rPr>
        <sz val="6"/>
        <rFont val="Verdana"/>
        <family val="2"/>
      </rPr>
      <t>=(8)+(10)+(11)</t>
    </r>
  </si>
  <si>
    <r>
      <t>(12)</t>
    </r>
    <r>
      <rPr>
        <sz val="6"/>
        <rFont val="Verdana"/>
        <family val="2"/>
      </rPr>
      <t>=(13)+(14)</t>
    </r>
  </si>
  <si>
    <r>
      <rPr>
        <sz val="7"/>
        <rFont val="Verdana"/>
        <family val="2"/>
      </rPr>
      <t>em % do PIB</t>
    </r>
    <r>
      <rPr>
        <i/>
        <sz val="7"/>
        <rFont val="Verdana"/>
        <family val="2"/>
      </rPr>
      <t xml:space="preserve">
i</t>
    </r>
    <r>
      <rPr>
        <i/>
        <sz val="7"/>
        <color theme="1" tint="0.249977111117893"/>
        <rFont val="Verdana"/>
        <family val="2"/>
      </rPr>
      <t>n % of GDP</t>
    </r>
  </si>
  <si>
    <r>
      <t xml:space="preserve">PRODUTO INTERNO BRUTO
</t>
    </r>
    <r>
      <rPr>
        <sz val="7"/>
        <rFont val="Verdana"/>
        <family val="2"/>
      </rPr>
      <t>(pr. correntes)</t>
    </r>
    <r>
      <rPr>
        <b/>
        <sz val="8"/>
        <rFont val="Verdana"/>
        <family val="2"/>
      </rPr>
      <t xml:space="preserve">
</t>
    </r>
    <r>
      <rPr>
        <b/>
        <i/>
        <sz val="8"/>
        <color theme="1" tint="0.249977111117893"/>
        <rFont val="Verdana"/>
        <family val="2"/>
      </rPr>
      <t xml:space="preserve">GROSS DOMESTIC PRODUCT
</t>
    </r>
    <r>
      <rPr>
        <b/>
        <i/>
        <sz val="7"/>
        <color theme="1" tint="0.249977111117893"/>
        <rFont val="Verdana"/>
        <family val="2"/>
      </rPr>
      <t>(current prices)</t>
    </r>
  </si>
  <si>
    <r>
      <t xml:space="preserve">1.1
Bens
</t>
    </r>
    <r>
      <rPr>
        <i/>
        <sz val="8"/>
        <color theme="1" tint="0.249977111117893"/>
        <rFont val="Verdana"/>
        <family val="2"/>
      </rPr>
      <t>Goods</t>
    </r>
  </si>
  <si>
    <r>
      <t xml:space="preserve">1.2
Serviços
</t>
    </r>
    <r>
      <rPr>
        <i/>
        <sz val="8"/>
        <color theme="1" tint="0.249977111117893"/>
        <rFont val="Verdana"/>
        <family val="2"/>
      </rPr>
      <t>Services</t>
    </r>
  </si>
  <si>
    <r>
      <t xml:space="preserve">1.3
</t>
    </r>
    <r>
      <rPr>
        <sz val="7"/>
        <rFont val="Verdana"/>
        <family val="2"/>
      </rPr>
      <t>Rendimentos</t>
    </r>
    <r>
      <rPr>
        <sz val="8"/>
        <rFont val="Verdana"/>
        <family val="2"/>
      </rPr>
      <t xml:space="preserve">
</t>
    </r>
    <r>
      <rPr>
        <i/>
        <sz val="8"/>
        <color theme="1" tint="0.249977111117893"/>
        <rFont val="Verdana"/>
        <family val="2"/>
      </rPr>
      <t>Income</t>
    </r>
  </si>
  <si>
    <r>
      <t xml:space="preserve">1.4
</t>
    </r>
    <r>
      <rPr>
        <sz val="7"/>
        <rFont val="Verdana"/>
        <family val="2"/>
      </rPr>
      <t>Transferências</t>
    </r>
    <r>
      <rPr>
        <sz val="8"/>
        <rFont val="Verdana"/>
        <family val="2"/>
      </rPr>
      <t xml:space="preserve"> Correntes
</t>
    </r>
    <r>
      <rPr>
        <i/>
        <sz val="8"/>
        <color theme="1" tint="0.249977111117893"/>
        <rFont val="Verdana"/>
        <family val="2"/>
      </rPr>
      <t>Current Transfers</t>
    </r>
  </si>
  <si>
    <r>
      <t xml:space="preserve">B.Capital / PIB
</t>
    </r>
    <r>
      <rPr>
        <b/>
        <i/>
        <sz val="8"/>
        <color theme="1" tint="0.249977111117893"/>
        <rFont val="Verdana"/>
        <family val="2"/>
      </rPr>
      <t>Capital Account / GDP</t>
    </r>
  </si>
  <si>
    <r>
      <t xml:space="preserve">(Balanças Corrente + Capital) /PIB
</t>
    </r>
    <r>
      <rPr>
        <b/>
        <i/>
        <sz val="8"/>
        <color theme="3" tint="0.39997558519241921"/>
        <rFont val="Verdana"/>
        <family val="2"/>
      </rPr>
      <t>(Current + Capital Accounts) /GDP</t>
    </r>
    <r>
      <rPr>
        <b/>
        <sz val="8"/>
        <color indexed="18"/>
        <rFont val="Verdana"/>
        <family val="2"/>
      </rPr>
      <t xml:space="preserve">
</t>
    </r>
  </si>
  <si>
    <r>
      <t xml:space="preserve">Baçança Financeira / PIB pm
</t>
    </r>
    <r>
      <rPr>
        <b/>
        <i/>
        <sz val="8"/>
        <color theme="3" tint="0.39997558519241921"/>
        <rFont val="Verdana"/>
        <family val="2"/>
      </rPr>
      <t>Financial Account
/GDP mp</t>
    </r>
  </si>
  <si>
    <r>
      <t xml:space="preserve">C.1
Bens
</t>
    </r>
    <r>
      <rPr>
        <i/>
        <sz val="8"/>
        <color theme="1" tint="0.249977111117893"/>
        <rFont val="Verdana"/>
        <family val="2"/>
      </rPr>
      <t>Goods</t>
    </r>
  </si>
  <si>
    <r>
      <t xml:space="preserve">C.2
Serviços
</t>
    </r>
    <r>
      <rPr>
        <i/>
        <sz val="8"/>
        <color theme="1" tint="0.249977111117893"/>
        <rFont val="Verdana"/>
        <family val="2"/>
      </rPr>
      <t>Services</t>
    </r>
  </si>
  <si>
    <r>
      <t xml:space="preserve">D.1
Bens
</t>
    </r>
    <r>
      <rPr>
        <i/>
        <sz val="8"/>
        <color theme="1" tint="0.249977111117893"/>
        <rFont val="Verdana"/>
        <family val="2"/>
      </rPr>
      <t>Goods</t>
    </r>
  </si>
  <si>
    <r>
      <t xml:space="preserve">D.2
Serviços
</t>
    </r>
    <r>
      <rPr>
        <i/>
        <sz val="8"/>
        <color theme="1" tint="0.249977111117893"/>
        <rFont val="Verdana"/>
        <family val="2"/>
      </rPr>
      <t>Services</t>
    </r>
  </si>
  <si>
    <r>
      <t xml:space="preserve">Investimento Direto </t>
    </r>
    <r>
      <rPr>
        <sz val="7"/>
        <color indexed="56"/>
        <rFont val="Verdana"/>
        <family val="2"/>
      </rPr>
      <t>(saldo)</t>
    </r>
    <r>
      <rPr>
        <b/>
        <sz val="8"/>
        <color indexed="56"/>
        <rFont val="Verdana"/>
        <family val="2"/>
      </rPr>
      <t xml:space="preserve">
</t>
    </r>
    <r>
      <rPr>
        <b/>
        <i/>
        <sz val="8"/>
        <color theme="3" tint="0.39997558519241921"/>
        <rFont val="Verdana"/>
        <family val="2"/>
      </rPr>
      <t>Direct Investment (balance)</t>
    </r>
  </si>
  <si>
    <r>
      <t xml:space="preserve">TVH
</t>
    </r>
    <r>
      <rPr>
        <b/>
        <i/>
        <sz val="6"/>
        <color theme="1" tint="0.249977111117893"/>
        <rFont val="Verdana"/>
        <family val="2"/>
      </rPr>
      <t>Annual Rate of Change</t>
    </r>
  </si>
  <si>
    <r>
      <t xml:space="preserve">TVH
</t>
    </r>
    <r>
      <rPr>
        <i/>
        <sz val="6"/>
        <color theme="1" tint="0.249977111117893"/>
        <rFont val="Verdana"/>
        <family val="2"/>
      </rPr>
      <t>Annual Rate of Change</t>
    </r>
  </si>
  <si>
    <r>
      <t xml:space="preserve">N/(M12M), N-12
</t>
    </r>
    <r>
      <rPr>
        <i/>
        <sz val="6"/>
        <color theme="1" tint="0.249977111117893"/>
        <rFont val="Verdana"/>
        <family val="2"/>
      </rPr>
      <t>N/(12MMA), N-12</t>
    </r>
  </si>
  <si>
    <r>
      <t xml:space="preserve">Índice (1990-2003) = 100
</t>
    </r>
    <r>
      <rPr>
        <i/>
        <sz val="6"/>
        <color theme="1" tint="0.249977111117893"/>
        <rFont val="Verdana"/>
        <family val="2"/>
      </rPr>
      <t>Index (1990-2003) = 100</t>
    </r>
  </si>
  <si>
    <r>
      <t xml:space="preserve">Índice Volume de Negócios nos Serviços - Alojamento e Restauração (CAE Rev3)
</t>
    </r>
    <r>
      <rPr>
        <i/>
        <sz val="7"/>
        <color theme="1" tint="0.249977111117893"/>
        <rFont val="Verdana"/>
        <family val="2"/>
      </rPr>
      <t>Services Turnover Index Accomodation and food services activities (NACE Rev2)</t>
    </r>
  </si>
  <si>
    <r>
      <t xml:space="preserve">Índices Volume Negócios no Comércio a Retalho </t>
    </r>
    <r>
      <rPr>
        <vertAlign val="superscript"/>
        <sz val="7"/>
        <rFont val="Verdana"/>
        <family val="2"/>
      </rPr>
      <t xml:space="preserve">(6) </t>
    </r>
    <r>
      <rPr>
        <sz val="7"/>
        <rFont val="Verdana"/>
        <family val="2"/>
      </rPr>
      <t xml:space="preserve">(deflacionado) (CAE Rev3)
</t>
    </r>
    <r>
      <rPr>
        <i/>
        <sz val="7"/>
        <color theme="1" tint="0.249977111117893"/>
        <rFont val="Verdana"/>
        <family val="2"/>
      </rPr>
      <t xml:space="preserve">Retail Trade Turnover Index </t>
    </r>
    <r>
      <rPr>
        <i/>
        <vertAlign val="superscript"/>
        <sz val="7"/>
        <color theme="1" tint="0.249977111117893"/>
        <rFont val="Verdana"/>
        <family val="2"/>
      </rPr>
      <t>(6)</t>
    </r>
    <r>
      <rPr>
        <i/>
        <sz val="7"/>
        <color theme="1" tint="0.249977111117893"/>
        <rFont val="Verdana"/>
        <family val="2"/>
      </rPr>
      <t xml:space="preserve"> (deflated) (NACE Rev2)</t>
    </r>
  </si>
  <si>
    <r>
      <t xml:space="preserve">Variação no Emprego Total </t>
    </r>
    <r>
      <rPr>
        <sz val="6"/>
        <rFont val="Verdana"/>
        <family val="2"/>
      </rPr>
      <t>(Período N-N-1)</t>
    </r>
    <r>
      <rPr>
        <sz val="7"/>
        <rFont val="Verdana"/>
        <family val="2"/>
      </rPr>
      <t xml:space="preserve">
</t>
    </r>
    <r>
      <rPr>
        <i/>
        <sz val="7"/>
        <color theme="1" tint="0.249977111117893"/>
        <rFont val="Verdana"/>
        <family val="2"/>
      </rPr>
      <t>Total Employment Variation (Period N-N-1)</t>
    </r>
  </si>
  <si>
    <r>
      <t xml:space="preserve">Variação do Desemprego Registado (Período N-N-1)
</t>
    </r>
    <r>
      <rPr>
        <i/>
        <sz val="6"/>
        <color theme="1" tint="0.249977111117893"/>
        <rFont val="Verdana"/>
        <family val="2"/>
      </rPr>
      <t>Registered Unemployment Change (Period N-N-1)</t>
    </r>
  </si>
  <si>
    <r>
      <t xml:space="preserve">Remunerações por trabalhador no Comércio a Retalho (CAE Rev3)
</t>
    </r>
    <r>
      <rPr>
        <i/>
        <sz val="7"/>
        <color theme="1" tint="0.249977111117893"/>
        <rFont val="Verdana"/>
        <family val="2"/>
      </rPr>
      <t>Wages per worker at Retail Trade (NACE Rev2)</t>
    </r>
  </si>
  <si>
    <r>
      <t xml:space="preserve">Anos Trimestres não acumulados e Meses acumuldados
</t>
    </r>
    <r>
      <rPr>
        <i/>
        <sz val="7"/>
        <color theme="0" tint="-0.249977111117893"/>
        <rFont val="Verdana"/>
        <family val="2"/>
      </rPr>
      <t>Years Quarters non-cumulate and cumulate Months</t>
    </r>
  </si>
  <si>
    <r>
      <t xml:space="preserve">Remunerações por trabalhador nos Serviços
</t>
    </r>
    <r>
      <rPr>
        <i/>
        <sz val="7"/>
        <color theme="1" tint="0.249977111117893"/>
        <rFont val="Verdana"/>
        <family val="2"/>
      </rPr>
      <t>Wages per worker at Services</t>
    </r>
  </si>
  <si>
    <r>
      <t xml:space="preserve">Remunerações por trabalhador na Construção e Obras Públicas </t>
    </r>
    <r>
      <rPr>
        <sz val="6"/>
        <rFont val="Verdana"/>
        <family val="2"/>
      </rPr>
      <t>(CAE Rev3)</t>
    </r>
    <r>
      <rPr>
        <sz val="7"/>
        <rFont val="Verdana"/>
        <family val="2"/>
      </rPr>
      <t xml:space="preserve">
</t>
    </r>
    <r>
      <rPr>
        <i/>
        <sz val="7"/>
        <color theme="1" tint="0.249977111117893"/>
        <rFont val="Verdana"/>
        <family val="2"/>
      </rPr>
      <t xml:space="preserve">Wages per worker at Construction and Public Works </t>
    </r>
    <r>
      <rPr>
        <i/>
        <sz val="6"/>
        <color theme="1" tint="0.249977111117893"/>
        <rFont val="Verdana"/>
        <family val="2"/>
      </rPr>
      <t>(NACE Rev2)</t>
    </r>
  </si>
  <si>
    <r>
      <t xml:space="preserve">Índice de Custo de Trabalho (Total)  (Secções B a S) (CAE Rev3)
</t>
    </r>
    <r>
      <rPr>
        <i/>
        <sz val="7"/>
        <color theme="1" tint="0.249977111117893"/>
        <rFont val="Verdana"/>
        <family val="2"/>
      </rPr>
      <t>Labour Cost Index (Total) (Sections - B to S) (NACE Rev2)</t>
    </r>
  </si>
  <si>
    <r>
      <t xml:space="preserve">Índice de Custo de Trabalho (Portugal) (NACE Rev. 2)
</t>
    </r>
    <r>
      <rPr>
        <i/>
        <sz val="7"/>
        <color theme="1" tint="0.249977111117893"/>
        <rFont val="Verdana"/>
        <family val="2"/>
      </rPr>
      <t>Labour Cost Index (Portugal) (NACE Rev2)</t>
    </r>
  </si>
  <si>
    <r>
      <t xml:space="preserve">Índice de Custo de Trabalho (Zona Euro) (NACE Rev. 2)
</t>
    </r>
    <r>
      <rPr>
        <i/>
        <sz val="7"/>
        <color theme="1" tint="0.249977111117893"/>
        <rFont val="Verdana"/>
        <family val="2"/>
      </rPr>
      <t>Labour Cost Index (Euro Zone) (NACE Rev2)</t>
    </r>
  </si>
  <si>
    <r>
      <t xml:space="preserve">IPC Serviços
</t>
    </r>
    <r>
      <rPr>
        <i/>
        <sz val="7"/>
        <color theme="1" tint="0.249977111117893"/>
        <rFont val="Verdana"/>
        <family val="2"/>
      </rPr>
      <t>CPI Services</t>
    </r>
  </si>
  <si>
    <r>
      <t xml:space="preserve">IPC Bens
</t>
    </r>
    <r>
      <rPr>
        <i/>
        <sz val="7"/>
        <color theme="1" tint="0.249977111117893"/>
        <rFont val="Verdana"/>
        <family val="2"/>
      </rPr>
      <t>CPI Goods</t>
    </r>
  </si>
  <si>
    <r>
      <t xml:space="preserve">Índice de Preços no Consumidor (IPC) </t>
    </r>
    <r>
      <rPr>
        <vertAlign val="superscript"/>
        <sz val="7"/>
        <rFont val="Verdana"/>
        <family val="2"/>
      </rPr>
      <t xml:space="preserve">(8)
</t>
    </r>
    <r>
      <rPr>
        <i/>
        <sz val="7"/>
        <color theme="1" tint="0.249977111117893"/>
        <rFont val="Verdana"/>
        <family val="2"/>
      </rPr>
      <t xml:space="preserve">Consumer Prices Index (CPI) </t>
    </r>
    <r>
      <rPr>
        <i/>
        <vertAlign val="superscript"/>
        <sz val="7"/>
        <color theme="1" tint="0.249977111117893"/>
        <rFont val="Verdana"/>
        <family val="2"/>
      </rPr>
      <t>(8)</t>
    </r>
  </si>
  <si>
    <r>
      <t xml:space="preserve">Índice Harmonizado
de Preços no Consumidor (IHPC) </t>
    </r>
    <r>
      <rPr>
        <vertAlign val="superscript"/>
        <sz val="7"/>
        <rFont val="Verdana"/>
        <family val="2"/>
      </rPr>
      <t xml:space="preserve">(8)
</t>
    </r>
    <r>
      <rPr>
        <i/>
        <sz val="7"/>
        <color theme="1" tint="0.249977111117893"/>
        <rFont val="Verdana"/>
        <family val="2"/>
      </rPr>
      <t xml:space="preserve">Harmonised Index
of Consumer Prices (HICP) </t>
    </r>
    <r>
      <rPr>
        <i/>
        <vertAlign val="superscript"/>
        <sz val="7"/>
        <color theme="1" tint="0.249977111117893"/>
        <rFont val="Verdana"/>
        <family val="2"/>
      </rPr>
      <t>(8)</t>
    </r>
  </si>
  <si>
    <r>
      <t xml:space="preserve">Energia e Água </t>
    </r>
    <r>
      <rPr>
        <vertAlign val="superscript"/>
        <sz val="8"/>
        <rFont val="Verdana"/>
        <family val="2"/>
      </rPr>
      <t xml:space="preserve">(10)
</t>
    </r>
    <r>
      <rPr>
        <i/>
        <sz val="8"/>
        <rFont val="Verdana"/>
        <family val="2"/>
      </rPr>
      <t xml:space="preserve">Energy and Water </t>
    </r>
    <r>
      <rPr>
        <i/>
        <vertAlign val="superscript"/>
        <sz val="8"/>
        <rFont val="Verdana"/>
        <family val="2"/>
      </rPr>
      <t>(10)</t>
    </r>
  </si>
  <si>
    <r>
      <t xml:space="preserve"> Total
</t>
    </r>
    <r>
      <rPr>
        <sz val="8"/>
        <rFont val="Verdana"/>
        <family val="2"/>
      </rPr>
      <t>(a preços
de 2011)</t>
    </r>
    <r>
      <rPr>
        <b/>
        <sz val="8"/>
        <rFont val="Verdana"/>
        <family val="2"/>
      </rPr>
      <t xml:space="preserve">
</t>
    </r>
    <r>
      <rPr>
        <b/>
        <i/>
        <sz val="8"/>
        <color theme="1" tint="0.249977111117893"/>
        <rFont val="Verdana"/>
        <family val="2"/>
      </rPr>
      <t xml:space="preserve"> Total
</t>
    </r>
    <r>
      <rPr>
        <i/>
        <sz val="8"/>
        <color theme="1" tint="0.249977111117893"/>
        <rFont val="Verdana"/>
        <family val="2"/>
      </rPr>
      <t>(at 2011
prices)</t>
    </r>
  </si>
  <si>
    <r>
      <t xml:space="preserve">Eletricidade, gás, vapor, água quente e fria, ar frio
</t>
    </r>
    <r>
      <rPr>
        <i/>
        <sz val="7"/>
        <color theme="1" tint="0.249977111117893"/>
        <rFont val="Verdana"/>
        <family val="2"/>
      </rPr>
      <t>Electricity, gas, steam and air conditioning supply</t>
    </r>
  </si>
  <si>
    <r>
      <t xml:space="preserve">Pesos -&gt;
</t>
    </r>
    <r>
      <rPr>
        <i/>
        <sz val="7"/>
        <color theme="0" tint="-0.249977111117893"/>
        <rFont val="Verdana"/>
        <family val="2"/>
      </rPr>
      <t>Weight -&gt;</t>
    </r>
  </si>
  <si>
    <r>
      <t xml:space="preserve">1.2 - Comércio a Retalho
</t>
    </r>
    <r>
      <rPr>
        <i/>
        <sz val="7"/>
        <color theme="1" tint="0.249977111117893"/>
        <rFont val="Verdana"/>
        <family val="2"/>
      </rPr>
      <t xml:space="preserve">Retail Trade             </t>
    </r>
  </si>
  <si>
    <r>
      <t xml:space="preserve">Últimos 3 Meses
</t>
    </r>
    <r>
      <rPr>
        <i/>
        <sz val="6"/>
        <color theme="1" tint="0.249977111117893"/>
        <rFont val="Verdana"/>
        <family val="2"/>
      </rPr>
      <t>Last 3 months</t>
    </r>
  </si>
  <si>
    <r>
      <t xml:space="preserve">Próximos 3 meses
</t>
    </r>
    <r>
      <rPr>
        <i/>
        <sz val="6"/>
        <color theme="1" tint="0.249977111117893"/>
        <rFont val="Verdana"/>
        <family val="2"/>
      </rPr>
      <t>Next 3 months</t>
    </r>
  </si>
  <si>
    <r>
      <t xml:space="preserve">Carteira de Encomendas (últimos 3 meses)
</t>
    </r>
    <r>
      <rPr>
        <i/>
        <sz val="7"/>
        <color theme="1" tint="0.249977111117893"/>
        <rFont val="Verdana"/>
        <family val="2"/>
      </rPr>
      <t>Order Books (last 3 months)</t>
    </r>
  </si>
  <si>
    <r>
      <t xml:space="preserve">Perspetiva da Procura (próximos 3 meses)
</t>
    </r>
    <r>
      <rPr>
        <i/>
        <sz val="7"/>
        <color theme="1" tint="0.249977111117893"/>
        <rFont val="Verdana"/>
        <family val="2"/>
      </rPr>
      <t>Demand Expectation (next 3 months)</t>
    </r>
  </si>
  <si>
    <r>
      <t xml:space="preserve">Anos Trimestres não acumulados e Meses acumulados
</t>
    </r>
    <r>
      <rPr>
        <i/>
        <sz val="7"/>
        <color theme="0" tint="-0.249977111117893"/>
        <rFont val="Verdana"/>
        <family val="2"/>
      </rPr>
      <t>Years Quarters non-cumulate and cumulate Months</t>
    </r>
  </si>
  <si>
    <r>
      <t xml:space="preserve">VHA
</t>
    </r>
    <r>
      <rPr>
        <i/>
        <sz val="6"/>
        <color theme="1" tint="0.249977111117893"/>
        <rFont val="Arial"/>
        <family val="2"/>
      </rPr>
      <t>Cumulative y-o-y</t>
    </r>
  </si>
  <si>
    <r>
      <t xml:space="preserve">Dormidas de Nacionais na Hotelaria
</t>
    </r>
    <r>
      <rPr>
        <i/>
        <sz val="7"/>
        <color theme="1" tint="0.249977111117893"/>
        <rFont val="Arial"/>
        <family val="2"/>
      </rPr>
      <t>Nights spent in hotel establishments by residents</t>
    </r>
  </si>
  <si>
    <r>
      <t xml:space="preserve">Índice de Produção Industrial - Elet., Gás, Água (Rev3)
</t>
    </r>
    <r>
      <rPr>
        <i/>
        <sz val="7"/>
        <color theme="1" tint="0.249977111117893"/>
        <rFont val="Arial"/>
        <family val="2"/>
      </rPr>
      <t>Industrial Production Index - Elect., Gas, Water (Rev2)</t>
    </r>
  </si>
  <si>
    <r>
      <t xml:space="preserve">INDICADORES DE ATIVIDADE ECONÓMICA - ÍNDICE
</t>
    </r>
    <r>
      <rPr>
        <b/>
        <i/>
        <sz val="11"/>
        <color theme="0" tint="-0.249977111117893"/>
        <rFont val="Tahoma"/>
        <family val="2"/>
      </rPr>
      <t>ECONOMIC ACTIVITY INDICATORS - INDEX</t>
    </r>
  </si>
  <si>
    <r>
      <t xml:space="preserve">PARTE I - CONJUNTURA 
</t>
    </r>
    <r>
      <rPr>
        <b/>
        <i/>
        <sz val="10"/>
        <color theme="1" tint="0.249977111117893"/>
        <rFont val="Tahoma"/>
        <family val="2"/>
      </rPr>
      <t>PART l - NATIONAL ECONOMIC SITUATION</t>
    </r>
  </si>
  <si>
    <r>
      <t xml:space="preserve">Composição do PIB na Ótica da Despesa - preços constantes
</t>
    </r>
    <r>
      <rPr>
        <i/>
        <sz val="9"/>
        <color theme="3" tint="0.39997558519241921"/>
        <rFont val="Arial"/>
        <family val="2"/>
      </rPr>
      <t>GDP from the Expenditure Side  - constant prices</t>
    </r>
  </si>
  <si>
    <r>
      <t xml:space="preserve">Composição do PIB na Ótica da Despesa - preços correntes
</t>
    </r>
    <r>
      <rPr>
        <i/>
        <sz val="9"/>
        <color theme="3" tint="0.39997558519241921"/>
        <rFont val="Arial"/>
        <family val="2"/>
      </rPr>
      <t>GDP from the Expenditure Side- current prices</t>
    </r>
  </si>
  <si>
    <r>
      <t xml:space="preserve">Evolução real das componentes da Despesa
</t>
    </r>
    <r>
      <rPr>
        <i/>
        <sz val="9"/>
        <color theme="3" tint="0.39997558519241921"/>
        <rFont val="Arial"/>
        <family val="2"/>
      </rPr>
      <t>Real Evolution of the Expenditure Components</t>
    </r>
  </si>
  <si>
    <r>
      <t xml:space="preserve">Estrutura da Despesa
</t>
    </r>
    <r>
      <rPr>
        <i/>
        <sz val="9"/>
        <color theme="3" tint="0.39997558519241921"/>
        <rFont val="Arial"/>
        <family val="2"/>
      </rPr>
      <t>Structure of the Expenditure</t>
    </r>
  </si>
  <si>
    <t>2.2. BALANÇA DE PAGAMENTOS
        BALANCE OF PAYMENTS</t>
  </si>
  <si>
    <r>
      <t xml:space="preserve">Principais componentes da Balança de Pagamentos
</t>
    </r>
    <r>
      <rPr>
        <i/>
        <sz val="9"/>
        <color theme="3" tint="0.39997558519241921"/>
        <rFont val="Arial"/>
        <family val="2"/>
      </rPr>
      <t>Main Components</t>
    </r>
  </si>
  <si>
    <r>
      <t xml:space="preserve">Balança de Bens e Serviços
</t>
    </r>
    <r>
      <rPr>
        <i/>
        <sz val="9"/>
        <color theme="3" tint="0.39997558519241921"/>
        <rFont val="Arial"/>
        <family val="2"/>
      </rPr>
      <t>Goods and Services Balance</t>
    </r>
  </si>
  <si>
    <r>
      <t xml:space="preserve">Investimento Direto Estrangeiro
</t>
    </r>
    <r>
      <rPr>
        <i/>
        <sz val="9"/>
        <color theme="3" tint="0.39997558519241921"/>
        <rFont val="Arial"/>
        <family val="2"/>
      </rPr>
      <t>Foreign Direct Investment</t>
    </r>
  </si>
  <si>
    <r>
      <t xml:space="preserve">2.3. ATIVIDADE ECONÓMICA
       </t>
    </r>
    <r>
      <rPr>
        <b/>
        <i/>
        <sz val="9"/>
        <color theme="3" tint="0.39997558519241921"/>
        <rFont val="Tahoma"/>
        <family val="2"/>
      </rPr>
      <t>ECONOMIC ACTIVITY</t>
    </r>
  </si>
  <si>
    <t>2.4. PROCURA INTERNA
       DOMESTIC DEMAND</t>
  </si>
  <si>
    <r>
      <t xml:space="preserve">Consumo Privado
</t>
    </r>
    <r>
      <rPr>
        <i/>
        <sz val="9"/>
        <color theme="3" tint="0.39997558519241921"/>
        <rFont val="Arial"/>
        <family val="2"/>
      </rPr>
      <t>Private Consumption</t>
    </r>
  </si>
  <si>
    <r>
      <t xml:space="preserve">Investimento
</t>
    </r>
    <r>
      <rPr>
        <i/>
        <sz val="9"/>
        <color theme="3" tint="0.39997558519241921"/>
        <rFont val="Arial"/>
        <family val="2"/>
      </rPr>
      <t>Investment</t>
    </r>
  </si>
  <si>
    <r>
      <t xml:space="preserve">2.5. MERCADO DE TRABALHO
       </t>
    </r>
    <r>
      <rPr>
        <b/>
        <i/>
        <sz val="9"/>
        <color theme="3" tint="0.39997558519241921"/>
        <rFont val="Tahoma"/>
        <family val="2"/>
      </rPr>
      <t>LABOUR MARKET</t>
    </r>
  </si>
  <si>
    <r>
      <t xml:space="preserve">Emprego, Desemprego
</t>
    </r>
    <r>
      <rPr>
        <i/>
        <sz val="9"/>
        <color theme="3" tint="0.39997558519241921"/>
        <rFont val="Arial"/>
        <family val="2"/>
      </rPr>
      <t>Employment, Unemployment</t>
    </r>
  </si>
  <si>
    <r>
      <t xml:space="preserve">Remunerações, Custo de Trabalho
</t>
    </r>
    <r>
      <rPr>
        <i/>
        <sz val="9"/>
        <color theme="3" tint="0.39997558519241921"/>
        <rFont val="Arial"/>
        <family val="2"/>
      </rPr>
      <t>Wages, Labour Costs</t>
    </r>
  </si>
  <si>
    <r>
      <t xml:space="preserve">Produtividade Aparente do Trabalho
</t>
    </r>
    <r>
      <rPr>
        <i/>
        <sz val="9"/>
        <color theme="3" tint="0.39997558519241921"/>
        <rFont val="Arial"/>
        <family val="2"/>
      </rPr>
      <t>Apparent Labour Productivity</t>
    </r>
  </si>
  <si>
    <r>
      <t xml:space="preserve">2.6. PREÇOS
       </t>
    </r>
    <r>
      <rPr>
        <b/>
        <i/>
        <sz val="9"/>
        <color theme="3" tint="0.39997558519241921"/>
        <rFont val="Tahoma"/>
        <family val="2"/>
      </rPr>
      <t>PRICES</t>
    </r>
  </si>
  <si>
    <r>
      <t xml:space="preserve">PARTE II - DINÂMICA SETORIAL
</t>
    </r>
    <r>
      <rPr>
        <b/>
        <sz val="10"/>
        <color theme="1" tint="0.249977111117893"/>
        <rFont val="Tahoma"/>
        <family val="2"/>
      </rPr>
      <t>PART II - SECTOR DYNAMICS</t>
    </r>
  </si>
  <si>
    <r>
      <t xml:space="preserve">Evolução real do VAB por setores
</t>
    </r>
    <r>
      <rPr>
        <i/>
        <sz val="9"/>
        <color theme="3" tint="0.39997558519241921"/>
        <rFont val="Arial"/>
        <family val="2"/>
      </rPr>
      <t>GVA Real Evolution by Sectors</t>
    </r>
  </si>
  <si>
    <r>
      <t xml:space="preserve">Emprego por setores de actividade
</t>
    </r>
    <r>
      <rPr>
        <i/>
        <sz val="9"/>
        <color theme="3" tint="0.39997558519241921"/>
        <rFont val="Arial"/>
        <family val="2"/>
      </rPr>
      <t>Employment by Activity Sector</t>
    </r>
  </si>
  <si>
    <r>
      <t xml:space="preserve">3.2. OFERTA
</t>
    </r>
    <r>
      <rPr>
        <b/>
        <i/>
        <sz val="9"/>
        <color theme="3" tint="0.39997558519241921"/>
        <rFont val="Arial"/>
        <family val="2"/>
      </rPr>
      <t xml:space="preserve">       SUPPLY </t>
    </r>
  </si>
  <si>
    <r>
      <t xml:space="preserve">3.1. CONTAS NACIONAIS TRIMESTRAIS - OFERTA
</t>
    </r>
    <r>
      <rPr>
        <b/>
        <i/>
        <sz val="9"/>
        <color theme="3" tint="0.39997558519241921"/>
        <rFont val="Arial"/>
        <family val="2"/>
      </rPr>
      <t xml:space="preserve">       QUARTERLY NATIONAL ACCOUNTS  - SUPPLY</t>
    </r>
  </si>
  <si>
    <r>
      <t xml:space="preserve">Indústria
</t>
    </r>
    <r>
      <rPr>
        <i/>
        <sz val="9"/>
        <color theme="3" tint="0.39997558519241921"/>
        <rFont val="Arial"/>
        <family val="2"/>
      </rPr>
      <t>Industry</t>
    </r>
  </si>
  <si>
    <r>
      <t xml:space="preserve">Produção Industrial por subsetores
</t>
    </r>
    <r>
      <rPr>
        <i/>
        <sz val="9"/>
        <color theme="3" tint="0.39997558519241921"/>
        <rFont val="Arial"/>
        <family val="2"/>
      </rPr>
      <t>Industrial Production by Sectors</t>
    </r>
  </si>
  <si>
    <r>
      <t xml:space="preserve">Comércio
</t>
    </r>
    <r>
      <rPr>
        <i/>
        <sz val="9"/>
        <color theme="3" tint="0.39997558519241921"/>
        <rFont val="Arial"/>
        <family val="2"/>
      </rPr>
      <t>Trade</t>
    </r>
  </si>
  <si>
    <r>
      <t xml:space="preserve">Serviços
</t>
    </r>
    <r>
      <rPr>
        <i/>
        <sz val="9"/>
        <color theme="3" tint="0.39997558519241921"/>
        <rFont val="Arial"/>
        <family val="2"/>
      </rPr>
      <t>Services</t>
    </r>
  </si>
  <si>
    <r>
      <t xml:space="preserve">Construção
</t>
    </r>
    <r>
      <rPr>
        <i/>
        <sz val="9"/>
        <color theme="3" tint="0.39997558519241921"/>
        <rFont val="Arial"/>
        <family val="2"/>
      </rPr>
      <t>Construction</t>
    </r>
  </si>
  <si>
    <r>
      <t xml:space="preserve">Turismo
</t>
    </r>
    <r>
      <rPr>
        <i/>
        <sz val="9"/>
        <color theme="3" tint="0.39997558519241921"/>
        <rFont val="Arial"/>
        <family val="2"/>
      </rPr>
      <t>Tourism</t>
    </r>
  </si>
  <si>
    <r>
      <t xml:space="preserve">Energia
</t>
    </r>
    <r>
      <rPr>
        <i/>
        <sz val="9"/>
        <color theme="3" tint="0.39997558519241921"/>
        <rFont val="Arial"/>
        <family val="2"/>
      </rPr>
      <t>Energy</t>
    </r>
  </si>
  <si>
    <r>
      <t xml:space="preserve">Anexo
</t>
    </r>
    <r>
      <rPr>
        <b/>
        <i/>
        <u/>
        <sz val="10"/>
        <color theme="1" tint="0.249977111117893"/>
        <rFont val="Tahoma"/>
        <family val="2"/>
      </rPr>
      <t>Annex</t>
    </r>
  </si>
  <si>
    <r>
      <t xml:space="preserve">Energia - Preços no comércio a retalho (comparações internacionais)
</t>
    </r>
    <r>
      <rPr>
        <i/>
        <sz val="9"/>
        <color theme="3" tint="0.39997558519241921"/>
        <rFont val="Arial"/>
        <family val="2"/>
      </rPr>
      <t>Energy - Prices in retail trade (international comparisons)</t>
    </r>
  </si>
  <si>
    <r>
      <t xml:space="preserve">SIGLAS E SINAIS CONVENCIONAIS
</t>
    </r>
    <r>
      <rPr>
        <b/>
        <i/>
        <sz val="9"/>
        <color theme="3" tint="0.39997558519241921"/>
        <rFont val="Arial"/>
        <family val="2"/>
      </rPr>
      <t>ACRONYMS AND CONVENTIONAL SIGNS</t>
    </r>
  </si>
  <si>
    <r>
      <t xml:space="preserve">FONTES
</t>
    </r>
    <r>
      <rPr>
        <b/>
        <i/>
        <sz val="9"/>
        <color theme="3" tint="0.39997558519241921"/>
        <rFont val="Arial"/>
        <family val="2"/>
      </rPr>
      <t>SOURCES</t>
    </r>
  </si>
  <si>
    <r>
      <rPr>
        <sz val="6"/>
        <color rgb="FF00599D"/>
        <rFont val="Verdana"/>
        <family val="2"/>
      </rPr>
      <t>contributo p/ cresc. real do PIB (%)</t>
    </r>
    <r>
      <rPr>
        <i/>
        <sz val="6"/>
        <color indexed="56"/>
        <rFont val="Verdana"/>
        <family val="2"/>
      </rPr>
      <t xml:space="preserve">
</t>
    </r>
    <r>
      <rPr>
        <i/>
        <sz val="6"/>
        <color theme="3" tint="0.39997558519241921"/>
        <rFont val="Verdana"/>
        <family val="2"/>
      </rPr>
      <t>contribution to GDP real growth (%)</t>
    </r>
  </si>
  <si>
    <r>
      <rPr>
        <sz val="7"/>
        <rFont val="Verdana"/>
        <family val="2"/>
      </rPr>
      <t xml:space="preserve">ISFLSF – Instituições Sem Fins Lucrativos ao Serviço das Famílias;  ACOV - Aquisições Líquidas de Cessões de Objectos de Valor
</t>
    </r>
    <r>
      <rPr>
        <i/>
        <sz val="7"/>
        <color theme="1" tint="0.249977111117893"/>
        <rFont val="Verdana"/>
        <family val="2"/>
      </rPr>
      <t>NPISH - Non-Profit Institutions Serving Households</t>
    </r>
  </si>
  <si>
    <r>
      <t xml:space="preserve">ACOV  </t>
    </r>
    <r>
      <rPr>
        <vertAlign val="superscript"/>
        <sz val="8"/>
        <rFont val="Verdana"/>
        <family val="2"/>
      </rPr>
      <t>(5)</t>
    </r>
    <r>
      <rPr>
        <sz val="8"/>
        <rFont val="Verdana"/>
        <family val="2"/>
      </rPr>
      <t xml:space="preserve">
</t>
    </r>
    <r>
      <rPr>
        <i/>
        <sz val="8"/>
        <color theme="1" tint="0.249977111117893"/>
        <rFont val="Verdana"/>
        <family val="2"/>
      </rPr>
      <t>Net acquisitions of valuables</t>
    </r>
  </si>
  <si>
    <r>
      <t xml:space="preserve">ISFLSF – Instituições Sem Fins Lucrativos ao Serviço das Famílias 
</t>
    </r>
    <r>
      <rPr>
        <i/>
        <sz val="7"/>
        <color theme="1" tint="0.249977111117893"/>
        <rFont val="Verdana"/>
        <family val="2"/>
      </rPr>
      <t>NPISH – Non-Profit Institutions Serving Households</t>
    </r>
  </si>
  <si>
    <t>ACOV - Aquisições Líquidas de Cessões de Objectos de Valor</t>
  </si>
  <si>
    <r>
      <t xml:space="preserve">PIB a preços correntes (base 2011) - INE, Contas Trimestrais Preliminares (base 2011)
</t>
    </r>
    <r>
      <rPr>
        <i/>
        <sz val="7"/>
        <color theme="1" tint="0.249977111117893"/>
        <rFont val="Verdana"/>
        <family val="2"/>
      </rPr>
      <t>GDP at current prices (reference year 2011) - INE, Preliminary Quarterly Accounts (reference year 2011)</t>
    </r>
  </si>
  <si>
    <r>
      <t xml:space="preserve">Nota:
</t>
    </r>
    <r>
      <rPr>
        <i/>
        <sz val="7"/>
        <color theme="1" tint="0.249977111117893"/>
        <rFont val="Verdana"/>
        <family val="2"/>
      </rPr>
      <t>Note:</t>
    </r>
  </si>
  <si>
    <r>
      <t xml:space="preserve">PIB a preços correntes (base 2011) - INE, Contas Trimestrais Preliminares (base 2011)
</t>
    </r>
    <r>
      <rPr>
        <i/>
        <sz val="7"/>
        <color theme="1" tint="0.249977111117893"/>
        <rFont val="Arial"/>
        <family val="2"/>
      </rPr>
      <t>GDP at current prices (reference year 2011) - INE, Preliminary Quarterly Accounts (reference year 2011)</t>
    </r>
  </si>
  <si>
    <t>Nota:
Note:</t>
  </si>
  <si>
    <r>
      <t xml:space="preserve">PIB a preços correntes (base 2011) - INE, Contas Trimestrais Preliminares (base 2011)
</t>
    </r>
    <r>
      <rPr>
        <i/>
        <sz val="7"/>
        <color theme="1" tint="0.249977111117893"/>
        <rFont val="Arial"/>
        <family val="2"/>
      </rPr>
      <t>GDP at current prices (reference year 2011) - INE, Preliminary National Accounts (reference year 2011)</t>
    </r>
  </si>
  <si>
    <r>
      <t xml:space="preserve">VH / VHA
</t>
    </r>
    <r>
      <rPr>
        <i/>
        <sz val="6"/>
        <color theme="1" tint="0.249977111117893"/>
        <rFont val="Verdana"/>
        <family val="2"/>
      </rPr>
      <t>y-o-y / 
cumulative y-o-y</t>
    </r>
  </si>
  <si>
    <r>
      <t xml:space="preserve">Média do período indicado
</t>
    </r>
    <r>
      <rPr>
        <i/>
        <sz val="7"/>
        <color theme="1" tint="0.249977111117893"/>
        <rFont val="Arial"/>
        <family val="2"/>
      </rPr>
      <t>Indicated period average</t>
    </r>
  </si>
  <si>
    <r>
      <rPr>
        <i/>
        <sz val="7"/>
        <color theme="1"/>
        <rFont val="Arial"/>
        <family val="2"/>
      </rPr>
      <t>Corrigido dos dias úteis e da sazonalidade</t>
    </r>
    <r>
      <rPr>
        <i/>
        <sz val="7"/>
        <color theme="1" tint="0.249977111117893"/>
        <rFont val="Arial"/>
        <family val="2"/>
      </rPr>
      <t xml:space="preserve">
Adjusted for season and working days</t>
    </r>
  </si>
  <si>
    <r>
      <t xml:space="preserve">Índice de Prod.Industrial Bens de Investimento (2010=100)
</t>
    </r>
    <r>
      <rPr>
        <i/>
        <sz val="7"/>
        <color theme="1" tint="0.249977111117893"/>
        <rFont val="Verdana"/>
        <family val="2"/>
      </rPr>
      <t>Industrial Production Index Investment Goods (2010=100)</t>
    </r>
  </si>
  <si>
    <r>
      <t xml:space="preserve">Índice de Prod.Industrial Máq. e Equipamento n.e. (2010=100)
</t>
    </r>
    <r>
      <rPr>
        <i/>
        <sz val="7"/>
        <color theme="1" tint="0.249977111117893"/>
        <rFont val="Verdana"/>
        <family val="2"/>
      </rPr>
      <t>Industrial Production Index Machinery and Equipment n.e. (2010=100)</t>
    </r>
  </si>
  <si>
    <r>
      <t xml:space="preserve">Importação de Bens de Investimento
</t>
    </r>
    <r>
      <rPr>
        <i/>
        <sz val="7"/>
        <color theme="1" tint="0.249977111117893"/>
        <rFont val="Verdana"/>
        <family val="2"/>
      </rPr>
      <t>Investment Goods Imports</t>
    </r>
  </si>
  <si>
    <r>
      <t xml:space="preserve">VH/VHA
</t>
    </r>
    <r>
      <rPr>
        <i/>
        <sz val="6"/>
        <color theme="1" tint="0.249977111117893"/>
        <rFont val="Verdana"/>
        <family val="2"/>
      </rPr>
      <t>y-o-y/ cumulative y-o-y</t>
    </r>
  </si>
  <si>
    <t>Nº
No.</t>
  </si>
  <si>
    <r>
      <t xml:space="preserve">Os valores trimestrais correspondem ao último mês de cada trimestre
</t>
    </r>
    <r>
      <rPr>
        <i/>
        <sz val="7"/>
        <color theme="1" tint="0.249977111117893"/>
        <rFont val="Verdana"/>
        <family val="2"/>
      </rPr>
      <t>Quarterly values correspond to the last month of each quarter</t>
    </r>
  </si>
  <si>
    <t>Inquérito ao Emprego do INE - Os resultados do inquérito ao Emprego apresentados no 1º trimestre de 2014 foram calibrados tendo por referência as estimativas da população residentes calculadas a partir dos resultados definitivos dos Censos 2011, tendo sido revista a série aqui apresentada a partir de 2001</t>
  </si>
  <si>
    <t>INE Portuguese Labour Force Survey - The results of INE Labour Force Survey presented in the 1st quarter of 2014 were calibrated with reference to the estimates of the resident population, calculated from the final results of Censos 2011. The series presented here from 2001 to present was revised based on that</t>
  </si>
  <si>
    <r>
      <t>Índice de Preços no Consumidor (IPC)</t>
    </r>
    <r>
      <rPr>
        <vertAlign val="superscript"/>
        <sz val="7"/>
        <rFont val="Verdana"/>
        <family val="2"/>
      </rPr>
      <t xml:space="preserve"> (8)</t>
    </r>
    <r>
      <rPr>
        <sz val="7"/>
        <rFont val="Verdana"/>
        <family val="2"/>
      </rPr>
      <t xml:space="preserve">
</t>
    </r>
    <r>
      <rPr>
        <i/>
        <sz val="7"/>
        <color theme="1" tint="0.249977111117893"/>
        <rFont val="Verdana"/>
        <family val="2"/>
      </rPr>
      <t xml:space="preserve">Consumer Prices Index (CPI) </t>
    </r>
    <r>
      <rPr>
        <i/>
        <vertAlign val="superscript"/>
        <sz val="7"/>
        <color theme="1" tint="0.249977111117893"/>
        <rFont val="Verdana"/>
        <family val="2"/>
      </rPr>
      <t>(8)</t>
    </r>
    <r>
      <rPr>
        <sz val="7"/>
        <rFont val="Verdana"/>
        <family val="2"/>
      </rPr>
      <t xml:space="preserve">        </t>
    </r>
  </si>
  <si>
    <r>
      <t xml:space="preserve">Anos Trimestres e Meses não acumulados
</t>
    </r>
    <r>
      <rPr>
        <i/>
        <sz val="7"/>
        <color theme="0" tint="-0.249977111117893"/>
        <rFont val="Verdana"/>
        <family val="2"/>
      </rPr>
      <t>Years Quarters and Months non-cumulate</t>
    </r>
  </si>
  <si>
    <r>
      <t xml:space="preserve">Os valores trimestrais correspondem à variação móvel de 12 meses que termina no último mês de cada trimestre
</t>
    </r>
    <r>
      <rPr>
        <i/>
        <sz val="7"/>
        <color theme="1" tint="0.249977111117893"/>
        <rFont val="Verdana"/>
        <family val="2"/>
      </rPr>
      <t>Quarterly values correspond to the 12 months moving variation that ends at last month of each quarter</t>
    </r>
  </si>
  <si>
    <t xml:space="preserve">(10) </t>
  </si>
  <si>
    <r>
      <t xml:space="preserve">Média do período indicado
</t>
    </r>
    <r>
      <rPr>
        <i/>
        <sz val="7"/>
        <rFont val="Arial"/>
        <family val="2"/>
      </rPr>
      <t>Indicated Period Average</t>
    </r>
  </si>
  <si>
    <r>
      <t xml:space="preserve">Total </t>
    </r>
    <r>
      <rPr>
        <vertAlign val="superscript"/>
        <sz val="8"/>
        <rFont val="Verdana"/>
        <family val="2"/>
      </rPr>
      <t>(12)</t>
    </r>
  </si>
  <si>
    <r>
      <t>IPI - Índice de Produção Industrial</t>
    </r>
    <r>
      <rPr>
        <vertAlign val="superscript"/>
        <sz val="7"/>
        <rFont val="Verdana"/>
        <family val="2"/>
      </rPr>
      <t xml:space="preserve"> (12)</t>
    </r>
    <r>
      <rPr>
        <sz val="7"/>
        <rFont val="Verdana"/>
        <family val="2"/>
      </rPr>
      <t xml:space="preserve"> (CAE Rev3)
</t>
    </r>
    <r>
      <rPr>
        <i/>
        <sz val="7"/>
        <color theme="1" tint="0.249977111117893"/>
        <rFont val="Verdana"/>
        <family val="2"/>
      </rPr>
      <t xml:space="preserve">IPI - Industrial Production Index </t>
    </r>
    <r>
      <rPr>
        <i/>
        <vertAlign val="superscript"/>
        <sz val="7"/>
        <color theme="1" tint="0.249977111117893"/>
        <rFont val="Verdana"/>
        <family val="2"/>
      </rPr>
      <t>(12)</t>
    </r>
    <r>
      <rPr>
        <i/>
        <sz val="7"/>
        <color theme="1" tint="0.249977111117893"/>
        <rFont val="Verdana"/>
        <family val="2"/>
      </rPr>
      <t xml:space="preserve"> (NACE Rev2)</t>
    </r>
  </si>
  <si>
    <r>
      <t xml:space="preserve">Corrigido de sazonalidade
</t>
    </r>
    <r>
      <rPr>
        <i/>
        <sz val="7"/>
        <color theme="1" tint="0.249977111117893"/>
        <rFont val="Arial"/>
        <family val="2"/>
      </rPr>
      <t>Seasonally Adjusted</t>
    </r>
  </si>
  <si>
    <r>
      <t xml:space="preserve">Comércio - Inquérito de Conjuntura ao Comércio </t>
    </r>
    <r>
      <rPr>
        <b/>
        <vertAlign val="superscript"/>
        <sz val="10"/>
        <color indexed="56"/>
        <rFont val="Verdana"/>
        <family val="2"/>
      </rPr>
      <t>(14)</t>
    </r>
    <r>
      <rPr>
        <b/>
        <sz val="10"/>
        <color indexed="56"/>
        <rFont val="Verdana"/>
        <family val="2"/>
      </rPr>
      <t xml:space="preserve">
</t>
    </r>
    <r>
      <rPr>
        <b/>
        <i/>
        <sz val="10"/>
        <color theme="3" tint="0.39997558519241921"/>
        <rFont val="Verdana"/>
        <family val="2"/>
      </rPr>
      <t xml:space="preserve">Trade - Trade Economic Survey </t>
    </r>
    <r>
      <rPr>
        <b/>
        <i/>
        <vertAlign val="superscript"/>
        <sz val="10"/>
        <color theme="3" tint="0.39994506668294322"/>
        <rFont val="Verdana"/>
        <family val="2"/>
      </rPr>
      <t>(14)</t>
    </r>
  </si>
  <si>
    <r>
      <t xml:space="preserve">Inclui as CAE B-Indústrias Extrativas, C-Transformadoras, D-Eletricidade, Gás e Água, E-Captação, Tratamento Água
</t>
    </r>
    <r>
      <rPr>
        <i/>
        <sz val="7"/>
        <color theme="1" tint="0.249977111117893"/>
        <rFont val="Arial"/>
        <family val="2"/>
      </rPr>
      <t>Includes NACE B-Mining and Quarrying, C-Manufacturing, D-Electricity, gas, steam and air conditioning supply,  E-Water supply, sewerage, waste management and remediation activities</t>
    </r>
  </si>
  <si>
    <r>
      <t xml:space="preserve">SERVIÇOS </t>
    </r>
    <r>
      <rPr>
        <b/>
        <vertAlign val="superscript"/>
        <sz val="10"/>
        <color indexed="56"/>
        <rFont val="Verdana"/>
        <family val="2"/>
      </rPr>
      <t>(14) (15)</t>
    </r>
    <r>
      <rPr>
        <b/>
        <sz val="10"/>
        <color indexed="56"/>
        <rFont val="Verdana"/>
        <family val="2"/>
      </rPr>
      <t xml:space="preserve">
</t>
    </r>
    <r>
      <rPr>
        <b/>
        <i/>
        <sz val="10"/>
        <color theme="3" tint="0.39997558519241921"/>
        <rFont val="Verdana"/>
        <family val="2"/>
      </rPr>
      <t xml:space="preserve">Services </t>
    </r>
    <r>
      <rPr>
        <b/>
        <i/>
        <vertAlign val="superscript"/>
        <sz val="10"/>
        <color theme="3" tint="0.39994506668294322"/>
        <rFont val="Verdana"/>
        <family val="2"/>
      </rPr>
      <t>(14) (15)</t>
    </r>
  </si>
  <si>
    <r>
      <t xml:space="preserve">Média do período indicado
</t>
    </r>
    <r>
      <rPr>
        <i/>
        <sz val="7"/>
        <color theme="1" tint="0.249977111117893"/>
        <rFont val="Arial"/>
        <family val="2"/>
      </rPr>
      <t>Indicated Period Average</t>
    </r>
  </si>
  <si>
    <r>
      <rPr>
        <sz val="7"/>
        <rFont val="Arial"/>
        <family val="2"/>
      </rPr>
      <t>Inclui apenas as CAE rev.2 - 55 a 64, 70 a 74 e 90</t>
    </r>
    <r>
      <rPr>
        <i/>
        <sz val="7"/>
        <color theme="1" tint="0.249977111117893"/>
        <rFont val="Arial"/>
        <family val="2"/>
      </rPr>
      <t xml:space="preserve">
Only includes NACE rev.2 - 55 a 64, 70 a 74 e 90</t>
    </r>
  </si>
  <si>
    <r>
      <t xml:space="preserve">Inquérito de Conjuntura à Construção </t>
    </r>
    <r>
      <rPr>
        <b/>
        <vertAlign val="superscript"/>
        <sz val="9"/>
        <color indexed="56"/>
        <rFont val="Verdana"/>
        <family val="2"/>
      </rPr>
      <t>(16)</t>
    </r>
    <r>
      <rPr>
        <b/>
        <sz val="9"/>
        <color indexed="56"/>
        <rFont val="Verdana"/>
        <family val="2"/>
      </rPr>
      <t xml:space="preserve">
</t>
    </r>
    <r>
      <rPr>
        <b/>
        <i/>
        <sz val="9"/>
        <color theme="3" tint="0.39997558519241921"/>
        <rFont val="Verdana"/>
        <family val="2"/>
      </rPr>
      <t xml:space="preserve">Construction Economic Survey </t>
    </r>
    <r>
      <rPr>
        <b/>
        <i/>
        <vertAlign val="superscript"/>
        <sz val="9"/>
        <color theme="3" tint="0.39994506668294322"/>
        <rFont val="Verdana"/>
        <family val="2"/>
      </rPr>
      <t>(16)</t>
    </r>
  </si>
  <si>
    <r>
      <t xml:space="preserve">Entre 10 000 GJ e 
100 000GJ/Ano
</t>
    </r>
    <r>
      <rPr>
        <i/>
        <sz val="7"/>
        <color theme="1" tint="0.249977111117893"/>
        <rFont val="Verdana"/>
        <family val="2"/>
      </rPr>
      <t>Between 10 000GJ and 100 000GJ/Year</t>
    </r>
  </si>
  <si>
    <r>
      <t xml:space="preserve">Entre 1 000KWh e 
2 500 KWh/Ano
</t>
    </r>
    <r>
      <rPr>
        <i/>
        <sz val="7"/>
        <color theme="1" tint="0.249977111117893"/>
        <rFont val="Verdana"/>
        <family val="2"/>
      </rPr>
      <t>Until 2 500KWh/year</t>
    </r>
    <r>
      <rPr>
        <sz val="7"/>
        <rFont val="Verdana"/>
        <family val="2"/>
      </rPr>
      <t xml:space="preserve">
</t>
    </r>
  </si>
  <si>
    <r>
      <t xml:space="preserve">Entre 2 500 KWh e 
5 000 KWh/Ano
</t>
    </r>
    <r>
      <rPr>
        <i/>
        <sz val="7"/>
        <color theme="1" tint="0.249977111117893"/>
        <rFont val="Verdana"/>
        <family val="2"/>
      </rPr>
      <t>Between 2 500 KWh and 5 000 KWh/Year</t>
    </r>
  </si>
  <si>
    <r>
      <t xml:space="preserve">Entre 1 000 GJ e 
10 000GJ/Ano
</t>
    </r>
    <r>
      <rPr>
        <i/>
        <sz val="7"/>
        <color theme="1" tint="0.249977111117893"/>
        <rFont val="Verdana"/>
        <family val="2"/>
      </rPr>
      <t>Until 10 000GJ/Year</t>
    </r>
  </si>
  <si>
    <r>
      <t xml:space="preserve">Alemanha
</t>
    </r>
    <r>
      <rPr>
        <b/>
        <i/>
        <sz val="8"/>
        <color theme="0" tint="-0.249977111117893"/>
        <rFont val="Verdana"/>
        <family val="2"/>
      </rPr>
      <t>Germany</t>
    </r>
  </si>
  <si>
    <r>
      <t xml:space="preserve">Áustria
</t>
    </r>
    <r>
      <rPr>
        <b/>
        <i/>
        <sz val="8"/>
        <color theme="0" tint="-0.249977111117893"/>
        <rFont val="Verdana"/>
        <family val="2"/>
      </rPr>
      <t>Austria</t>
    </r>
  </si>
  <si>
    <r>
      <t xml:space="preserve">Bélgica
</t>
    </r>
    <r>
      <rPr>
        <b/>
        <i/>
        <sz val="8"/>
        <color theme="0" tint="-0.249977111117893"/>
        <rFont val="Verdana"/>
        <family val="2"/>
      </rPr>
      <t>Belgium</t>
    </r>
  </si>
  <si>
    <r>
      <t xml:space="preserve">Bulgária
</t>
    </r>
    <r>
      <rPr>
        <b/>
        <i/>
        <sz val="8"/>
        <color theme="0" tint="-0.249977111117893"/>
        <rFont val="Verdana"/>
        <family val="2"/>
      </rPr>
      <t>Bulgaria</t>
    </r>
  </si>
  <si>
    <r>
      <t xml:space="preserve">Chipre
</t>
    </r>
    <r>
      <rPr>
        <b/>
        <i/>
        <sz val="8"/>
        <color theme="0" tint="-0.249977111117893"/>
        <rFont val="Verdana"/>
        <family val="2"/>
      </rPr>
      <t>Cyprus</t>
    </r>
  </si>
  <si>
    <r>
      <t xml:space="preserve">Croácia
</t>
    </r>
    <r>
      <rPr>
        <b/>
        <i/>
        <sz val="8"/>
        <color theme="0" tint="-0.249977111117893"/>
        <rFont val="Verdana"/>
        <family val="2"/>
      </rPr>
      <t>Croatia</t>
    </r>
  </si>
  <si>
    <r>
      <t xml:space="preserve">Dinamarca
</t>
    </r>
    <r>
      <rPr>
        <b/>
        <i/>
        <sz val="8"/>
        <color theme="0" tint="-0.249977111117893"/>
        <rFont val="Verdana"/>
        <family val="2"/>
      </rPr>
      <t>Denmark</t>
    </r>
  </si>
  <si>
    <r>
      <t xml:space="preserve">Eslováquia
</t>
    </r>
    <r>
      <rPr>
        <b/>
        <i/>
        <sz val="8"/>
        <color theme="0" tint="-0.249977111117893"/>
        <rFont val="Verdana"/>
        <family val="2"/>
      </rPr>
      <t>Slovakia</t>
    </r>
  </si>
  <si>
    <r>
      <t xml:space="preserve">Eslovénia
</t>
    </r>
    <r>
      <rPr>
        <b/>
        <i/>
        <sz val="8"/>
        <color theme="0" tint="-0.249977111117893"/>
        <rFont val="Verdana"/>
        <family val="2"/>
      </rPr>
      <t>Slovenia</t>
    </r>
  </si>
  <si>
    <r>
      <t xml:space="preserve">Espanha
</t>
    </r>
    <r>
      <rPr>
        <b/>
        <i/>
        <sz val="8"/>
        <color theme="0" tint="-0.249977111117893"/>
        <rFont val="Verdana"/>
        <family val="2"/>
      </rPr>
      <t>Spain</t>
    </r>
  </si>
  <si>
    <r>
      <t xml:space="preserve">Estónia
</t>
    </r>
    <r>
      <rPr>
        <b/>
        <i/>
        <sz val="8"/>
        <color theme="0" tint="-0.249977111117893"/>
        <rFont val="Verdana"/>
        <family val="2"/>
      </rPr>
      <t>Estonia</t>
    </r>
  </si>
  <si>
    <r>
      <t xml:space="preserve">Finlandia
</t>
    </r>
    <r>
      <rPr>
        <b/>
        <i/>
        <sz val="8"/>
        <color theme="0" tint="-0.249977111117893"/>
        <rFont val="Verdana"/>
        <family val="2"/>
      </rPr>
      <t>Finland</t>
    </r>
  </si>
  <si>
    <r>
      <t xml:space="preserve">França
</t>
    </r>
    <r>
      <rPr>
        <b/>
        <i/>
        <sz val="8"/>
        <color theme="0" tint="-0.249977111117893"/>
        <rFont val="Verdana"/>
        <family val="2"/>
      </rPr>
      <t>France</t>
    </r>
  </si>
  <si>
    <r>
      <t xml:space="preserve">Grécia
</t>
    </r>
    <r>
      <rPr>
        <b/>
        <i/>
        <sz val="8"/>
        <color theme="0" tint="-0.249977111117893"/>
        <rFont val="Verdana"/>
        <family val="2"/>
      </rPr>
      <t>Greece</t>
    </r>
  </si>
  <si>
    <r>
      <t xml:space="preserve">Hungria
</t>
    </r>
    <r>
      <rPr>
        <b/>
        <i/>
        <sz val="8"/>
        <color theme="0" tint="-0.249977111117893"/>
        <rFont val="Verdana"/>
        <family val="2"/>
      </rPr>
      <t>Hungary</t>
    </r>
  </si>
  <si>
    <r>
      <t xml:space="preserve">Irlanda
</t>
    </r>
    <r>
      <rPr>
        <b/>
        <i/>
        <sz val="8"/>
        <color theme="0" tint="-0.249977111117893"/>
        <rFont val="Verdana"/>
        <family val="2"/>
      </rPr>
      <t>Ireland</t>
    </r>
  </si>
  <si>
    <r>
      <t xml:space="preserve">Itália
</t>
    </r>
    <r>
      <rPr>
        <b/>
        <i/>
        <sz val="8"/>
        <color theme="0" tint="-0.249977111117893"/>
        <rFont val="Verdana"/>
        <family val="2"/>
      </rPr>
      <t>Italy</t>
    </r>
  </si>
  <si>
    <r>
      <t xml:space="preserve">Letónia
</t>
    </r>
    <r>
      <rPr>
        <b/>
        <i/>
        <sz val="8"/>
        <color theme="0" tint="-0.249977111117893"/>
        <rFont val="Verdana"/>
        <family val="2"/>
      </rPr>
      <t>Latvia</t>
    </r>
  </si>
  <si>
    <r>
      <t xml:space="preserve">Lituania
</t>
    </r>
    <r>
      <rPr>
        <b/>
        <i/>
        <sz val="8"/>
        <color theme="0" tint="-0.249977111117893"/>
        <rFont val="Verdana"/>
        <family val="2"/>
      </rPr>
      <t>Lithuania</t>
    </r>
  </si>
  <si>
    <r>
      <t xml:space="preserve">Luxemburgo
</t>
    </r>
    <r>
      <rPr>
        <b/>
        <i/>
        <sz val="8"/>
        <color theme="0" tint="-0.249977111117893"/>
        <rFont val="Verdana"/>
        <family val="2"/>
      </rPr>
      <t>Luxembourg</t>
    </r>
  </si>
  <si>
    <r>
      <t xml:space="preserve">Malta
</t>
    </r>
    <r>
      <rPr>
        <b/>
        <i/>
        <sz val="8"/>
        <color theme="0" tint="-0.249977111117893"/>
        <rFont val="Verdana"/>
        <family val="2"/>
      </rPr>
      <t>Malta</t>
    </r>
  </si>
  <si>
    <r>
      <t xml:space="preserve">Países Baixos
</t>
    </r>
    <r>
      <rPr>
        <b/>
        <i/>
        <sz val="8"/>
        <color theme="0" tint="-0.249977111117893"/>
        <rFont val="Verdana"/>
        <family val="2"/>
      </rPr>
      <t>Netherlands</t>
    </r>
  </si>
  <si>
    <r>
      <t xml:space="preserve">Polónia
</t>
    </r>
    <r>
      <rPr>
        <b/>
        <i/>
        <sz val="8"/>
        <color theme="0" tint="-0.249977111117893"/>
        <rFont val="Verdana"/>
        <family val="2"/>
      </rPr>
      <t>Poland</t>
    </r>
  </si>
  <si>
    <r>
      <t xml:space="preserve">Portugal
</t>
    </r>
    <r>
      <rPr>
        <b/>
        <i/>
        <sz val="8"/>
        <color theme="0" tint="-0.249977111117893"/>
        <rFont val="Verdana"/>
        <family val="2"/>
      </rPr>
      <t>Portugal</t>
    </r>
  </si>
  <si>
    <r>
      <t xml:space="preserve">Rep. Checa
</t>
    </r>
    <r>
      <rPr>
        <b/>
        <i/>
        <sz val="8"/>
        <color theme="0" tint="-0.249977111117893"/>
        <rFont val="Verdana"/>
        <family val="2"/>
      </rPr>
      <t>Czechia</t>
    </r>
  </si>
  <si>
    <r>
      <t xml:space="preserve">Roménia
</t>
    </r>
    <r>
      <rPr>
        <b/>
        <i/>
        <sz val="8"/>
        <color theme="0" tint="-0.249977111117893"/>
        <rFont val="Verdana"/>
        <family val="2"/>
      </rPr>
      <t>Romania</t>
    </r>
  </si>
  <si>
    <r>
      <t xml:space="preserve">Suécia
</t>
    </r>
    <r>
      <rPr>
        <b/>
        <i/>
        <sz val="8"/>
        <color theme="0" tint="-0.249977111117893"/>
        <rFont val="Verdana"/>
        <family val="2"/>
      </rPr>
      <t>Sweden</t>
    </r>
  </si>
  <si>
    <r>
      <t xml:space="preserve">VCS
</t>
    </r>
    <r>
      <rPr>
        <b/>
        <i/>
        <sz val="10"/>
        <color theme="1" tint="0.249977111117893"/>
        <rFont val="Tahoma"/>
        <family val="2"/>
      </rPr>
      <t>SA</t>
    </r>
  </si>
  <si>
    <r>
      <t xml:space="preserve">VE
</t>
    </r>
    <r>
      <rPr>
        <b/>
        <i/>
        <sz val="10"/>
        <color theme="1" tint="0.249977111117893"/>
        <rFont val="Tahoma"/>
        <family val="2"/>
      </rPr>
      <t>EV</t>
    </r>
  </si>
  <si>
    <r>
      <t xml:space="preserve">VH
</t>
    </r>
    <r>
      <rPr>
        <b/>
        <i/>
        <sz val="10"/>
        <color theme="1" tint="0.249977111117893"/>
        <rFont val="Tahoma"/>
        <family val="2"/>
      </rPr>
      <t>y-o-y</t>
    </r>
  </si>
  <si>
    <r>
      <t xml:space="preserve">Têxteis, Vestuário e acessórios
</t>
    </r>
    <r>
      <rPr>
        <i/>
        <sz val="8"/>
        <color theme="1" tint="0.249977111117893"/>
        <rFont val="Arial"/>
        <family val="2"/>
      </rPr>
      <t xml:space="preserve">Textiles and Clothing </t>
    </r>
  </si>
  <si>
    <r>
      <t xml:space="preserve">Máquinas
</t>
    </r>
    <r>
      <rPr>
        <i/>
        <sz val="10"/>
        <color theme="1" tint="0.249977111117893"/>
        <rFont val="Arial"/>
        <family val="2"/>
      </rPr>
      <t>Machinery</t>
    </r>
  </si>
  <si>
    <r>
      <t xml:space="preserve">Material de Transporte
</t>
    </r>
    <r>
      <rPr>
        <i/>
        <sz val="10"/>
        <color theme="1" tint="0.249977111117893"/>
        <rFont val="Arial"/>
        <family val="2"/>
      </rPr>
      <t>Transport Equipment</t>
    </r>
  </si>
  <si>
    <r>
      <t xml:space="preserve">Químicos
</t>
    </r>
    <r>
      <rPr>
        <i/>
        <sz val="10"/>
        <color theme="1" tint="0.249977111117893"/>
        <rFont val="Arial"/>
        <family val="2"/>
      </rPr>
      <t>Chemicals</t>
    </r>
  </si>
  <si>
    <r>
      <t xml:space="preserve">Minérios e Metais
</t>
    </r>
    <r>
      <rPr>
        <i/>
        <sz val="10"/>
        <color theme="1" tint="0.249977111117893"/>
        <rFont val="Arial"/>
        <family val="2"/>
      </rPr>
      <t>Ores and Metals</t>
    </r>
  </si>
  <si>
    <r>
      <t xml:space="preserve">Outros
</t>
    </r>
    <r>
      <rPr>
        <i/>
        <sz val="10"/>
        <color theme="1" tint="0.249977111117893"/>
        <rFont val="Arial"/>
        <family val="2"/>
      </rPr>
      <t>Others</t>
    </r>
  </si>
  <si>
    <r>
      <t xml:space="preserve">Total da Saída
</t>
    </r>
    <r>
      <rPr>
        <b/>
        <i/>
        <sz val="10"/>
        <color theme="1" tint="0.249977111117893"/>
        <rFont val="Arial"/>
        <family val="2"/>
      </rPr>
      <t>Total Exports</t>
    </r>
  </si>
  <si>
    <r>
      <t xml:space="preserve">Agro-Alimentares
</t>
    </r>
    <r>
      <rPr>
        <i/>
        <sz val="10"/>
        <color theme="1" tint="0.249977111117893"/>
        <rFont val="Arial"/>
        <family val="2"/>
      </rPr>
      <t>Agrifood</t>
    </r>
  </si>
  <si>
    <r>
      <t xml:space="preserve">Produtos acabados diversos
</t>
    </r>
    <r>
      <rPr>
        <i/>
        <sz val="10"/>
        <color theme="1" tint="0.249977111117893"/>
        <rFont val="Arial"/>
        <family val="2"/>
      </rPr>
      <t>Other manufactured goods</t>
    </r>
  </si>
  <si>
    <r>
      <rPr>
        <sz val="6.5"/>
        <color rgb="FF00599D"/>
        <rFont val="Verdana"/>
        <family val="2"/>
      </rPr>
      <t>contributo p/ cresc. nominal do PIB (%)</t>
    </r>
    <r>
      <rPr>
        <i/>
        <sz val="7"/>
        <color indexed="56"/>
        <rFont val="Verdana"/>
        <family val="2"/>
      </rPr>
      <t xml:space="preserve">
</t>
    </r>
    <r>
      <rPr>
        <i/>
        <sz val="6.5"/>
        <color theme="3" tint="0.39997558519241921"/>
        <rFont val="Verdana"/>
        <family val="2"/>
      </rPr>
      <t>contribution to GDP nominal growth (%)</t>
    </r>
  </si>
  <si>
    <r>
      <t xml:space="preserve">CE
</t>
    </r>
    <r>
      <rPr>
        <b/>
        <i/>
        <sz val="10"/>
        <color theme="1" tint="0.249977111117893"/>
        <rFont val="Tahoma"/>
        <family val="2"/>
      </rPr>
      <t>EC</t>
    </r>
  </si>
  <si>
    <r>
      <t xml:space="preserve">Comissão Europeia
</t>
    </r>
    <r>
      <rPr>
        <i/>
        <sz val="10"/>
        <color theme="1" tint="0.249977111117893"/>
        <rFont val="Tahoma"/>
        <family val="2"/>
      </rPr>
      <t>European Comission</t>
    </r>
  </si>
  <si>
    <r>
      <t xml:space="preserve">OCDE
</t>
    </r>
    <r>
      <rPr>
        <b/>
        <i/>
        <sz val="10"/>
        <color theme="1" tint="0.249977111117893"/>
        <rFont val="Tahoma"/>
        <family val="2"/>
      </rPr>
      <t>OECD</t>
    </r>
  </si>
  <si>
    <r>
      <t xml:space="preserve">Organização para a Cooperação e Desenvolvimento Económico
</t>
    </r>
    <r>
      <rPr>
        <i/>
        <sz val="10"/>
        <color theme="1" tint="0.249977111117893"/>
        <rFont val="Tahoma"/>
        <family val="2"/>
      </rPr>
      <t>Organisation for Economic Co-operation and Development</t>
    </r>
  </si>
  <si>
    <r>
      <t xml:space="preserve">Gabinete de Estatística das Comunidades Europeias
</t>
    </r>
    <r>
      <rPr>
        <i/>
        <sz val="10"/>
        <color theme="1" tint="0.249977111117893"/>
        <rFont val="Tahoma"/>
        <family val="2"/>
      </rPr>
      <t>European Statistical Office</t>
    </r>
  </si>
  <si>
    <r>
      <rPr>
        <b/>
        <sz val="8"/>
        <rFont val="Tahoma"/>
        <family val="2"/>
      </rPr>
      <t>VHA</t>
    </r>
    <r>
      <rPr>
        <b/>
        <sz val="11"/>
        <rFont val="Tahoma"/>
        <family val="2"/>
      </rPr>
      <t xml:space="preserve">
</t>
    </r>
    <r>
      <rPr>
        <b/>
        <i/>
        <sz val="9"/>
        <color theme="1" tint="0.249977111117893"/>
        <rFont val="Tahoma"/>
        <family val="2"/>
      </rPr>
      <t xml:space="preserve">Cumulative y-o-y </t>
    </r>
  </si>
  <si>
    <r>
      <t xml:space="preserve">Saldo de respostas extremas
</t>
    </r>
    <r>
      <rPr>
        <i/>
        <sz val="10"/>
        <color theme="1" tint="0.249977111117893"/>
        <rFont val="Tahoma"/>
        <family val="2"/>
      </rPr>
      <t>Balance of Extreme Answers</t>
    </r>
  </si>
  <si>
    <r>
      <t xml:space="preserve">Valor corrigido de sazonalidade
</t>
    </r>
    <r>
      <rPr>
        <i/>
        <sz val="10"/>
        <color theme="1" tint="0.249977111117893"/>
        <rFont val="Tahoma"/>
        <family val="2"/>
      </rPr>
      <t>Seasonally Adjusted</t>
    </r>
  </si>
  <si>
    <r>
      <t xml:space="preserve">Valor efetivo
</t>
    </r>
    <r>
      <rPr>
        <i/>
        <sz val="10"/>
        <color theme="1" tint="0.249977111117893"/>
        <rFont val="Tahoma"/>
        <family val="2"/>
      </rPr>
      <t xml:space="preserve">Efective Value </t>
    </r>
  </si>
  <si>
    <r>
      <t xml:space="preserve">Variação homóloga
</t>
    </r>
    <r>
      <rPr>
        <i/>
        <sz val="10"/>
        <color theme="1" tint="0.249977111117893"/>
        <rFont val="Tahoma"/>
        <family val="2"/>
      </rPr>
      <t>Year Over Year Change</t>
    </r>
  </si>
  <si>
    <r>
      <t xml:space="preserve">Variação homóloga acumulada (calculada sobre valores acumulados desde o inicío do ano)
</t>
    </r>
    <r>
      <rPr>
        <i/>
        <sz val="9"/>
        <color theme="1" tint="0.249977111117893"/>
        <rFont val="Tahoma"/>
        <family val="2"/>
      </rPr>
      <t xml:space="preserve">Cumulative Year Over Year Change </t>
    </r>
    <r>
      <rPr>
        <i/>
        <sz val="8"/>
        <color theme="1" tint="0.249977111117893"/>
        <rFont val="Tahoma"/>
        <family val="2"/>
      </rPr>
      <t>(calculated on cumulative figures since the beginning of the year)</t>
    </r>
  </si>
  <si>
    <r>
      <t xml:space="preserve">Dado não disponível
</t>
    </r>
    <r>
      <rPr>
        <i/>
        <sz val="10"/>
        <color theme="1" tint="0.249977111117893"/>
        <rFont val="Tahoma"/>
        <family val="2"/>
      </rPr>
      <t>not available</t>
    </r>
  </si>
  <si>
    <r>
      <t xml:space="preserve">M12M
</t>
    </r>
    <r>
      <rPr>
        <b/>
        <i/>
        <sz val="10"/>
        <color theme="1" tint="0.249977111117893"/>
        <rFont val="Tahoma"/>
        <family val="2"/>
      </rPr>
      <t>12MMA</t>
    </r>
  </si>
  <si>
    <r>
      <t xml:space="preserve">Média móvel de 12 meses
</t>
    </r>
    <r>
      <rPr>
        <i/>
        <sz val="10"/>
        <color theme="1" tint="0.249977111117893"/>
        <rFont val="Tahoma"/>
        <family val="2"/>
      </rPr>
      <t>12 Months Moving Average</t>
    </r>
  </si>
  <si>
    <r>
      <t xml:space="preserve">Média móvel de 3 meses
</t>
    </r>
    <r>
      <rPr>
        <i/>
        <sz val="10"/>
        <color theme="1" tint="0.249977111117893"/>
        <rFont val="Tahoma"/>
        <family val="2"/>
      </rPr>
      <t>3 Months Moving Average</t>
    </r>
  </si>
  <si>
    <r>
      <t xml:space="preserve">M3M
</t>
    </r>
    <r>
      <rPr>
        <b/>
        <i/>
        <sz val="10"/>
        <color theme="1" tint="0.249977111117893"/>
        <rFont val="Tahoma"/>
        <family val="2"/>
      </rPr>
      <t>3MMA</t>
    </r>
  </si>
  <si>
    <r>
      <t xml:space="preserve">N/M12M
</t>
    </r>
    <r>
      <rPr>
        <b/>
        <i/>
        <sz val="10"/>
        <color theme="1" tint="0.249977111117893"/>
        <rFont val="Tahoma"/>
        <family val="2"/>
      </rPr>
      <t>N/12MMA</t>
    </r>
  </si>
  <si>
    <r>
      <t xml:space="preserve">Valor do mês N, dividido pela média móvel de 12 meses, centrada em N-12
</t>
    </r>
    <r>
      <rPr>
        <i/>
        <sz val="10"/>
        <color theme="1" tint="0.249977111117893"/>
        <rFont val="Tahoma"/>
        <family val="2"/>
      </rPr>
      <t>Figures on N month, divided for 12 months moving average, centered on N-12</t>
    </r>
  </si>
  <si>
    <r>
      <t xml:space="preserve">VM12
</t>
    </r>
    <r>
      <rPr>
        <b/>
        <i/>
        <sz val="10"/>
        <color theme="1" tint="0.249977111117893"/>
        <rFont val="Tahoma"/>
        <family val="2"/>
      </rPr>
      <t>12MA</t>
    </r>
  </si>
  <si>
    <r>
      <t xml:space="preserve">Variação média dos últimos 12 meses
</t>
    </r>
    <r>
      <rPr>
        <i/>
        <sz val="10"/>
        <color theme="1" tint="0.249977111117893"/>
        <rFont val="Tahoma"/>
        <family val="2"/>
      </rPr>
      <t>12-month average rates</t>
    </r>
  </si>
  <si>
    <r>
      <t xml:space="preserve">Instituto Nacional de Estatística
</t>
    </r>
    <r>
      <rPr>
        <i/>
        <sz val="10"/>
        <color theme="1" tint="0.249977111117893"/>
        <rFont val="Tahoma"/>
        <family val="2"/>
      </rPr>
      <t>Statistics Portugal</t>
    </r>
  </si>
  <si>
    <r>
      <t xml:space="preserve">Eletricidade </t>
    </r>
    <r>
      <rPr>
        <vertAlign val="superscript"/>
        <sz val="7.2"/>
        <rFont val="Verdana"/>
        <family val="2"/>
      </rPr>
      <t>(18)</t>
    </r>
    <r>
      <rPr>
        <sz val="8"/>
        <rFont val="Verdana"/>
        <family val="2"/>
      </rPr>
      <t xml:space="preserve"> /</t>
    </r>
    <r>
      <rPr>
        <i/>
        <sz val="8"/>
        <color theme="1" tint="0.249977111117893"/>
        <rFont val="Verdana"/>
        <family val="2"/>
      </rPr>
      <t xml:space="preserve"> Eletricity </t>
    </r>
    <r>
      <rPr>
        <i/>
        <vertAlign val="superscript"/>
        <sz val="8"/>
        <color theme="1" tint="0.249977111117893"/>
        <rFont val="Verdana"/>
        <family val="2"/>
      </rPr>
      <t>(18)</t>
    </r>
  </si>
  <si>
    <r>
      <t xml:space="preserve">Gás natural </t>
    </r>
    <r>
      <rPr>
        <vertAlign val="superscript"/>
        <sz val="7.2"/>
        <rFont val="Verdana"/>
        <family val="2"/>
      </rPr>
      <t>(18)</t>
    </r>
    <r>
      <rPr>
        <sz val="7.2"/>
        <rFont val="Verdana"/>
        <family val="2"/>
      </rPr>
      <t xml:space="preserve"> /</t>
    </r>
    <r>
      <rPr>
        <vertAlign val="superscript"/>
        <sz val="7.2"/>
        <rFont val="Verdana"/>
        <family val="2"/>
      </rPr>
      <t xml:space="preserve"> </t>
    </r>
    <r>
      <rPr>
        <i/>
        <sz val="8"/>
        <color theme="1" tint="0.249977111117893"/>
        <rFont val="Verdana"/>
        <family val="2"/>
      </rPr>
      <t>Natural Gas</t>
    </r>
    <r>
      <rPr>
        <sz val="8"/>
        <rFont val="Verdana"/>
        <family val="2"/>
      </rPr>
      <t xml:space="preserve"> </t>
    </r>
    <r>
      <rPr>
        <vertAlign val="superscript"/>
        <sz val="8"/>
        <rFont val="Verdana"/>
        <family val="2"/>
      </rPr>
      <t>(18)</t>
    </r>
  </si>
  <si>
    <r>
      <t xml:space="preserve">Euro por litro
</t>
    </r>
    <r>
      <rPr>
        <i/>
        <sz val="7"/>
        <color theme="1" tint="0.249977111117893"/>
        <rFont val="Arial"/>
        <family val="2"/>
      </rPr>
      <t>Euro per liter</t>
    </r>
  </si>
  <si>
    <r>
      <t xml:space="preserve">Euro por Quilowatt hora
</t>
    </r>
    <r>
      <rPr>
        <i/>
        <sz val="7"/>
        <color theme="1" tint="0.249977111117893"/>
        <rFont val="Arial"/>
        <family val="2"/>
      </rPr>
      <t>Euro per Kilowatt hour</t>
    </r>
  </si>
  <si>
    <r>
      <t xml:space="preserve">Nova série com início em Janeiro de 2009
</t>
    </r>
    <r>
      <rPr>
        <i/>
        <sz val="7"/>
        <color theme="1" tint="0.249977111117893"/>
        <rFont val="Arial"/>
        <family val="2"/>
      </rPr>
      <t>New time series starting in January 2009</t>
    </r>
  </si>
  <si>
    <r>
      <rPr>
        <sz val="7"/>
        <rFont val="Arial"/>
        <family val="2"/>
      </rPr>
      <t xml:space="preserve">Inclui CAE B - Indústrias extractivas, C - Indústria transformadora, D - Electricidade, gás, vapor,  água quente e fria e ar frio, E - Captação, tratamento e distribuição de água; saneamento,  gestão de resíduos e despoluição </t>
    </r>
    <r>
      <rPr>
        <i/>
        <sz val="7"/>
        <rFont val="Arial"/>
        <family val="2"/>
      </rPr>
      <t xml:space="preserve">
</t>
    </r>
    <r>
      <rPr>
        <i/>
        <sz val="7"/>
        <color theme="1" tint="0.249977111117893"/>
        <rFont val="Arial"/>
        <family val="2"/>
      </rPr>
      <t>Includes NACE B - Mining and Quarrying, C - Manufacturing, D - Electricity, gas, steam and air conditioning supply,  E-Water supply, sewerage, waste management and remediation activities</t>
    </r>
  </si>
  <si>
    <r>
      <t xml:space="preserve">Investimento Direto Estrangeiro - Valores líquidos
</t>
    </r>
    <r>
      <rPr>
        <b/>
        <i/>
        <sz val="10"/>
        <color theme="3" tint="0.39997558519241921"/>
        <rFont val="Verdana"/>
        <family val="2"/>
      </rPr>
      <t>Direct Investment - Net values</t>
    </r>
  </si>
  <si>
    <r>
      <t xml:space="preserve">Ind da madeira e da cortiça e suas obras, exc. mobiliário; Cestaria e espartaria
</t>
    </r>
    <r>
      <rPr>
        <i/>
        <sz val="7"/>
        <color theme="1" tint="0.249977111117893"/>
        <rFont val="Verdana"/>
        <family val="2"/>
      </rPr>
      <t>Wood and products of wood and cork, except furniture; Articles of straw and plaiting materials</t>
    </r>
  </si>
  <si>
    <r>
      <t xml:space="preserve">Anos e Trimestres não acumulados
</t>
    </r>
    <r>
      <rPr>
        <i/>
        <sz val="7"/>
        <color theme="0" tint="-0.249977111117893"/>
        <rFont val="Verdana"/>
        <family val="2"/>
      </rPr>
      <t>Years Quarters non-cumulate</t>
    </r>
  </si>
  <si>
    <r>
      <t xml:space="preserve">2.1. Contas Nacionais Trimestrais / </t>
    </r>
    <r>
      <rPr>
        <b/>
        <i/>
        <sz val="12"/>
        <color theme="0" tint="-0.249977111117893"/>
        <rFont val="Verdana"/>
        <family val="2"/>
      </rPr>
      <t>Quarterly National Accounts</t>
    </r>
  </si>
  <si>
    <r>
      <t xml:space="preserve">2.1. Contas Nacionais Trimestrais (cont.) / </t>
    </r>
    <r>
      <rPr>
        <b/>
        <i/>
        <sz val="12"/>
        <color theme="0" tint="-0.249977111117893"/>
        <rFont val="Verdana"/>
        <family val="2"/>
      </rPr>
      <t>Quarterly National Accounts (cont.)</t>
    </r>
  </si>
  <si>
    <r>
      <t>3.1. CONTAS NACIONAIS TRIMESTRAIS  - OFERTA /</t>
    </r>
    <r>
      <rPr>
        <b/>
        <i/>
        <sz val="12"/>
        <color theme="0" tint="-0.249977111117893"/>
        <rFont val="Verdana"/>
        <family val="2"/>
      </rPr>
      <t xml:space="preserve"> Quarterly National Accounts - Supply</t>
    </r>
  </si>
  <si>
    <r>
      <t>1.1. Contas Nacionais Trimestrais /</t>
    </r>
    <r>
      <rPr>
        <b/>
        <i/>
        <sz val="12"/>
        <color theme="0" tint="-0.249977111117893"/>
        <rFont val="Verdana"/>
        <family val="2"/>
      </rPr>
      <t xml:space="preserve"> Quarterly National Accounts</t>
    </r>
  </si>
  <si>
    <r>
      <t>2.2. Balança de Pagamentos /</t>
    </r>
    <r>
      <rPr>
        <b/>
        <i/>
        <sz val="12"/>
        <color theme="0" tint="-0.249977111117893"/>
        <rFont val="Verdana"/>
        <family val="2"/>
      </rPr>
      <t xml:space="preserve"> Balance of Payments</t>
    </r>
  </si>
  <si>
    <r>
      <t xml:space="preserve">2.2. Balança de Pagamentos / </t>
    </r>
    <r>
      <rPr>
        <b/>
        <i/>
        <sz val="12"/>
        <color theme="0" tint="-0.249977111117893"/>
        <rFont val="Verdana"/>
        <family val="2"/>
      </rPr>
      <t>Balance of Payments</t>
    </r>
  </si>
  <si>
    <r>
      <t>2.2. Balança de Pagament</t>
    </r>
    <r>
      <rPr>
        <b/>
        <sz val="12"/>
        <color rgb="FFFFFFFF"/>
        <rFont val="Verdana"/>
        <family val="2"/>
      </rPr>
      <t xml:space="preserve">os  </t>
    </r>
    <r>
      <rPr>
        <b/>
        <i/>
        <sz val="12"/>
        <color rgb="FFFFFFFF"/>
        <rFont val="Verdana"/>
        <family val="2"/>
      </rPr>
      <t>(cont.)</t>
    </r>
    <r>
      <rPr>
        <b/>
        <sz val="12"/>
        <color rgb="FFFFFFFF"/>
        <rFont val="Verdana"/>
        <family val="2"/>
      </rPr>
      <t xml:space="preserve"> /</t>
    </r>
    <r>
      <rPr>
        <b/>
        <sz val="12"/>
        <color indexed="9"/>
        <rFont val="Verdana"/>
        <family val="2"/>
      </rPr>
      <t xml:space="preserve"> </t>
    </r>
    <r>
      <rPr>
        <b/>
        <i/>
        <sz val="12"/>
        <color theme="0" tint="-0.249977111117893"/>
        <rFont val="Verdana"/>
        <family val="2"/>
      </rPr>
      <t>Balance of payments (cont.)</t>
    </r>
  </si>
  <si>
    <r>
      <t xml:space="preserve">2.3. Atividade Económica / </t>
    </r>
    <r>
      <rPr>
        <b/>
        <i/>
        <sz val="12"/>
        <color theme="0" tint="-0.249977111117893"/>
        <rFont val="Verdana"/>
        <family val="2"/>
      </rPr>
      <t>Economic Activity</t>
    </r>
  </si>
  <si>
    <r>
      <t xml:space="preserve">2.4. Procura Interna / </t>
    </r>
    <r>
      <rPr>
        <b/>
        <i/>
        <sz val="12"/>
        <color theme="0" tint="-0.249977111117893"/>
        <rFont val="Verdana"/>
        <family val="2"/>
      </rPr>
      <t>Domestic Demand</t>
    </r>
  </si>
  <si>
    <r>
      <t xml:space="preserve">2.4. Procura Interna </t>
    </r>
    <r>
      <rPr>
        <b/>
        <i/>
        <sz val="12"/>
        <color indexed="9"/>
        <rFont val="Verdana"/>
        <family val="2"/>
      </rPr>
      <t>(cont.)</t>
    </r>
    <r>
      <rPr>
        <b/>
        <sz val="12"/>
        <color indexed="9"/>
        <rFont val="Verdana"/>
        <family val="2"/>
      </rPr>
      <t xml:space="preserve"> / </t>
    </r>
    <r>
      <rPr>
        <b/>
        <i/>
        <sz val="12"/>
        <color theme="0" tint="-0.249977111117893"/>
        <rFont val="Verdana"/>
        <family val="2"/>
      </rPr>
      <t>Domestic Demand (cont.)</t>
    </r>
  </si>
  <si>
    <r>
      <t>2.5. Mercado de Trabalho /</t>
    </r>
    <r>
      <rPr>
        <b/>
        <i/>
        <sz val="12"/>
        <color theme="0" tint="-0.249977111117893"/>
        <rFont val="Verdana"/>
        <family val="2"/>
      </rPr>
      <t xml:space="preserve"> Labour Market</t>
    </r>
  </si>
  <si>
    <r>
      <t xml:space="preserve">2.5. Mercado de Trabalho </t>
    </r>
    <r>
      <rPr>
        <b/>
        <i/>
        <sz val="12"/>
        <color indexed="9"/>
        <rFont val="Verdana"/>
        <family val="2"/>
      </rPr>
      <t>(cont.)</t>
    </r>
    <r>
      <rPr>
        <b/>
        <sz val="12"/>
        <color indexed="9"/>
        <rFont val="Verdana"/>
        <family val="2"/>
      </rPr>
      <t xml:space="preserve"> /  </t>
    </r>
    <r>
      <rPr>
        <b/>
        <i/>
        <sz val="12"/>
        <color theme="0" tint="-0.249977111117893"/>
        <rFont val="Verdana"/>
        <family val="2"/>
      </rPr>
      <t>Labour Market (cont.)</t>
    </r>
  </si>
  <si>
    <r>
      <t xml:space="preserve">2.5. Mercado de Trabalho </t>
    </r>
    <r>
      <rPr>
        <b/>
        <i/>
        <sz val="12"/>
        <color indexed="9"/>
        <rFont val="Verdana"/>
        <family val="2"/>
      </rPr>
      <t>(cont.)</t>
    </r>
    <r>
      <rPr>
        <b/>
        <sz val="12"/>
        <color indexed="9"/>
        <rFont val="Verdana"/>
        <family val="2"/>
      </rPr>
      <t xml:space="preserve"> /</t>
    </r>
    <r>
      <rPr>
        <b/>
        <i/>
        <sz val="12"/>
        <color theme="0" tint="-0.249977111117893"/>
        <rFont val="Verdana"/>
        <family val="2"/>
      </rPr>
      <t xml:space="preserve"> Labour Market (cont.)</t>
    </r>
  </si>
  <si>
    <r>
      <t xml:space="preserve">2.6. Preços / </t>
    </r>
    <r>
      <rPr>
        <b/>
        <i/>
        <sz val="12"/>
        <color theme="0" tint="-0.249977111117893"/>
        <rFont val="Verdana"/>
        <family val="2"/>
      </rPr>
      <t>Prices</t>
    </r>
  </si>
  <si>
    <r>
      <t xml:space="preserve">3.2. Oferta / </t>
    </r>
    <r>
      <rPr>
        <b/>
        <i/>
        <sz val="12"/>
        <color theme="0" tint="-0.249977111117893"/>
        <rFont val="Verdana"/>
        <family val="2"/>
      </rPr>
      <t>Supply</t>
    </r>
  </si>
  <si>
    <r>
      <t xml:space="preserve">3.2. Oferta </t>
    </r>
    <r>
      <rPr>
        <b/>
        <i/>
        <sz val="12"/>
        <color indexed="9"/>
        <rFont val="Verdana"/>
        <family val="2"/>
      </rPr>
      <t>(cont.)</t>
    </r>
    <r>
      <rPr>
        <b/>
        <sz val="12"/>
        <color indexed="9"/>
        <rFont val="Verdana"/>
        <family val="2"/>
      </rPr>
      <t xml:space="preserve"> /</t>
    </r>
    <r>
      <rPr>
        <b/>
        <i/>
        <sz val="12"/>
        <color theme="0" tint="-0.249977111117893"/>
        <rFont val="Verdana"/>
        <family val="2"/>
      </rPr>
      <t xml:space="preserve"> Supply (cont.)</t>
    </r>
  </si>
  <si>
    <r>
      <t xml:space="preserve">3.2. Oferta  </t>
    </r>
    <r>
      <rPr>
        <b/>
        <i/>
        <sz val="12"/>
        <color indexed="9"/>
        <rFont val="Verdana"/>
        <family val="2"/>
      </rPr>
      <t>(cont.)</t>
    </r>
    <r>
      <rPr>
        <b/>
        <sz val="12"/>
        <color indexed="9"/>
        <rFont val="Verdana"/>
        <family val="2"/>
      </rPr>
      <t xml:space="preserve"> / </t>
    </r>
    <r>
      <rPr>
        <b/>
        <i/>
        <sz val="12"/>
        <color theme="0" tint="-0.249977111117893"/>
        <rFont val="Verdana"/>
        <family val="2"/>
      </rPr>
      <t>Supply (cont.)</t>
    </r>
  </si>
  <si>
    <r>
      <t xml:space="preserve">3.2. Oferta  (cont.) / </t>
    </r>
    <r>
      <rPr>
        <b/>
        <i/>
        <sz val="12"/>
        <color theme="0" tint="-0.249977111117893"/>
        <rFont val="Verdana"/>
        <family val="2"/>
      </rPr>
      <t>Supply (cont.)</t>
    </r>
  </si>
  <si>
    <r>
      <t xml:space="preserve">3.2. Oferta </t>
    </r>
    <r>
      <rPr>
        <b/>
        <i/>
        <sz val="12"/>
        <color indexed="9"/>
        <rFont val="Verdana"/>
        <family val="2"/>
      </rPr>
      <t xml:space="preserve"> (cont.)</t>
    </r>
    <r>
      <rPr>
        <b/>
        <sz val="12"/>
        <color indexed="9"/>
        <rFont val="Verdana"/>
        <family val="2"/>
      </rPr>
      <t xml:space="preserve"> / </t>
    </r>
    <r>
      <rPr>
        <b/>
        <i/>
        <sz val="12"/>
        <color theme="0" tint="-0.249977111117893"/>
        <rFont val="Verdana"/>
        <family val="2"/>
      </rPr>
      <t>Supply (cont.)</t>
    </r>
  </si>
  <si>
    <r>
      <t xml:space="preserve">3.2. Oferta </t>
    </r>
    <r>
      <rPr>
        <b/>
        <i/>
        <sz val="12"/>
        <color indexed="9"/>
        <rFont val="Verdana"/>
        <family val="2"/>
      </rPr>
      <t>(cont.)</t>
    </r>
    <r>
      <rPr>
        <b/>
        <sz val="12"/>
        <color indexed="9"/>
        <rFont val="Verdana"/>
        <family val="2"/>
      </rPr>
      <t xml:space="preserve"> </t>
    </r>
    <r>
      <rPr>
        <b/>
        <i/>
        <sz val="12"/>
        <color theme="0" tint="-0.249977111117893"/>
        <rFont val="Verdana"/>
        <family val="2"/>
      </rPr>
      <t>/ Supply (cont.)</t>
    </r>
  </si>
  <si>
    <r>
      <t>3.2. Oferta</t>
    </r>
    <r>
      <rPr>
        <sz val="12"/>
        <color indexed="9"/>
        <rFont val="Verdana"/>
        <family val="2"/>
      </rPr>
      <t xml:space="preserve"> </t>
    </r>
    <r>
      <rPr>
        <b/>
        <i/>
        <sz val="12"/>
        <color indexed="9"/>
        <rFont val="Verdana"/>
        <family val="2"/>
      </rPr>
      <t>(cont.) /</t>
    </r>
    <r>
      <rPr>
        <b/>
        <i/>
        <sz val="12"/>
        <color theme="0" tint="-0.249977111117893"/>
        <rFont val="Verdana"/>
        <family val="2"/>
      </rPr>
      <t xml:space="preserve"> Supply (cont.)</t>
    </r>
  </si>
  <si>
    <r>
      <t xml:space="preserve">1.1. CONTAS NACIONAIS TRIMESTRAIS - (Base 2016)
       </t>
    </r>
    <r>
      <rPr>
        <b/>
        <i/>
        <sz val="9"/>
        <color theme="3" tint="0.39997558519241921"/>
        <rFont val="Tahoma"/>
        <family val="2"/>
      </rPr>
      <t>QUARTERLY NATIONAL ACCOUNTS - (reference year 2016)</t>
    </r>
  </si>
  <si>
    <r>
      <t xml:space="preserve">2.1. CONTAS NACIONAIS TRIMESTRAIS - (Base 2016)
       </t>
    </r>
    <r>
      <rPr>
        <b/>
        <i/>
        <sz val="9"/>
        <color theme="3" tint="0.39997558519241921"/>
        <rFont val="Tahoma"/>
        <family val="2"/>
      </rPr>
      <t>QUARTERLY NATIONAL ACCOUNTS - (reference year 2016)</t>
    </r>
  </si>
  <si>
    <r>
      <rPr>
        <b/>
        <sz val="9"/>
        <color theme="0"/>
        <rFont val="Arial Narrow"/>
        <family val="2"/>
      </rPr>
      <t>Trimestres /</t>
    </r>
    <r>
      <rPr>
        <b/>
        <sz val="9"/>
        <color theme="0" tint="-0.14999847407452621"/>
        <rFont val="Arial Narrow"/>
        <family val="2"/>
      </rPr>
      <t xml:space="preserve"> </t>
    </r>
    <r>
      <rPr>
        <b/>
        <i/>
        <sz val="9"/>
        <color theme="0" tint="-0.14999847407452621"/>
        <rFont val="Arial Narrow"/>
        <family val="2"/>
      </rPr>
      <t>Quarters</t>
    </r>
  </si>
  <si>
    <r>
      <t xml:space="preserve">VHA
</t>
    </r>
    <r>
      <rPr>
        <i/>
        <sz val="6"/>
        <color theme="1" tint="0.249977111117893"/>
        <rFont val="Verdana"/>
        <family val="2"/>
      </rPr>
      <t>Cumulative y-o-y</t>
    </r>
  </si>
  <si>
    <r>
      <t xml:space="preserve">SRE
</t>
    </r>
    <r>
      <rPr>
        <b/>
        <i/>
        <sz val="10"/>
        <color theme="1" tint="0.249977111117893"/>
        <rFont val="Tahoma"/>
        <family val="2"/>
      </rPr>
      <t>BEA</t>
    </r>
  </si>
  <si>
    <r>
      <t xml:space="preserve">Anexo
</t>
    </r>
    <r>
      <rPr>
        <b/>
        <i/>
        <u/>
        <sz val="14"/>
        <color theme="3" tint="0.39997558519241921"/>
        <rFont val="Verdana"/>
        <family val="2"/>
      </rPr>
      <t>Annex</t>
    </r>
  </si>
  <si>
    <r>
      <t xml:space="preserve">Remunerações por trabalhador na Indústria (CAE Rev3)
</t>
    </r>
    <r>
      <rPr>
        <i/>
        <sz val="7"/>
        <color theme="1" tint="0.249977111117893"/>
        <rFont val="Verdana"/>
        <family val="2"/>
      </rPr>
      <t>Wages per worker at Industry (NACE Rev2)</t>
    </r>
  </si>
  <si>
    <r>
      <t xml:space="preserve">Entre 20GJ e 200GJ/Ano
</t>
    </r>
    <r>
      <rPr>
        <i/>
        <u/>
        <sz val="7"/>
        <color theme="1" tint="0.249977111117893"/>
        <rFont val="Verdana"/>
        <family val="2"/>
      </rPr>
      <t>Between 20GJ and 200GJ/Year</t>
    </r>
  </si>
  <si>
    <r>
      <rPr>
        <b/>
        <sz val="10"/>
        <color rgb="FF00599D"/>
        <rFont val="Arial"/>
        <family val="2"/>
      </rPr>
      <t>SELECÇÃO DE INDICADORES DE ATIVIDADE ECONÓMICA</t>
    </r>
    <r>
      <rPr>
        <sz val="9"/>
        <color indexed="12"/>
        <rFont val="Arial"/>
        <family val="2"/>
      </rPr>
      <t xml:space="preserve">
</t>
    </r>
    <r>
      <rPr>
        <b/>
        <i/>
        <sz val="10"/>
        <color theme="3" tint="0.39997558519241921"/>
        <rFont val="Arial"/>
        <family val="2"/>
      </rPr>
      <t>SELECTION OF ECONOMIC ACTIVITY INDICATORS</t>
    </r>
  </si>
  <si>
    <t>May 22</t>
  </si>
  <si>
    <t>Jun 22</t>
  </si>
  <si>
    <t>Jul 22</t>
  </si>
  <si>
    <t>Aug 22</t>
  </si>
  <si>
    <t>Sep 22</t>
  </si>
  <si>
    <t>Oct 22</t>
  </si>
  <si>
    <t>2 2021</t>
  </si>
  <si>
    <t>3 2021</t>
  </si>
  <si>
    <t>4 2021</t>
  </si>
  <si>
    <t>1 2022</t>
  </si>
  <si>
    <t>2 2022</t>
  </si>
  <si>
    <t>3 2022</t>
  </si>
  <si>
    <t>12 meses / 12 months</t>
  </si>
  <si>
    <t>até mai 22 / until May 22</t>
  </si>
  <si>
    <t>Estr. 21</t>
  </si>
  <si>
    <t>17/16</t>
  </si>
  <si>
    <t>18/17</t>
  </si>
  <si>
    <t>19/18</t>
  </si>
  <si>
    <t>20/19</t>
  </si>
  <si>
    <t>21/20</t>
  </si>
  <si>
    <t>Fonte: GEE, com base nos dados das estatísticas do Comércio Internacional de Mercadorias do INE (últimas versões disponíveis à data da publicação para o período considerado). Os dados do comércio intracomunitário incluem estimativas para as não respostas assim como para as empresas que se encontram abaixo dos limiares de assimilação.</t>
  </si>
  <si>
    <t>1 1997</t>
  </si>
  <si>
    <t>2 1997</t>
  </si>
  <si>
    <t>3 1997</t>
  </si>
  <si>
    <t>4 1997</t>
  </si>
  <si>
    <t>1 1998</t>
  </si>
  <si>
    <t>2 1998</t>
  </si>
  <si>
    <t>3 1998</t>
  </si>
  <si>
    <t>4 1998</t>
  </si>
  <si>
    <t>1 1999</t>
  </si>
  <si>
    <t>2 1999</t>
  </si>
  <si>
    <t>3 1999</t>
  </si>
  <si>
    <t>4 1999</t>
  </si>
  <si>
    <t>1 2000</t>
  </si>
  <si>
    <t>2 2000</t>
  </si>
  <si>
    <t>3 2000</t>
  </si>
  <si>
    <t>4 2000</t>
  </si>
  <si>
    <t>1 2001</t>
  </si>
  <si>
    <t>2 2001</t>
  </si>
  <si>
    <t>3 2001</t>
  </si>
  <si>
    <t>4 2001</t>
  </si>
  <si>
    <t>1 2002</t>
  </si>
  <si>
    <t>2 2002</t>
  </si>
  <si>
    <t>3 2002</t>
  </si>
  <si>
    <t>4 2002</t>
  </si>
  <si>
    <t>1 2003</t>
  </si>
  <si>
    <t>2 2003</t>
  </si>
  <si>
    <t>3 2003</t>
  </si>
  <si>
    <t>4 2003</t>
  </si>
  <si>
    <t>1 2004</t>
  </si>
  <si>
    <t>2 2004</t>
  </si>
  <si>
    <t>3 2004</t>
  </si>
  <si>
    <t>4 2004</t>
  </si>
  <si>
    <t>1 2005</t>
  </si>
  <si>
    <t>2 2005</t>
  </si>
  <si>
    <t>3 2005</t>
  </si>
  <si>
    <t>4 2005</t>
  </si>
  <si>
    <t>1 2006</t>
  </si>
  <si>
    <t>2 2006</t>
  </si>
  <si>
    <t>3 2006</t>
  </si>
  <si>
    <t>4 2006</t>
  </si>
  <si>
    <t>1 2007</t>
  </si>
  <si>
    <t>2 2007</t>
  </si>
  <si>
    <t>3 2007</t>
  </si>
  <si>
    <t>4 2007</t>
  </si>
  <si>
    <t>1 2008</t>
  </si>
  <si>
    <t>2 2008</t>
  </si>
  <si>
    <t>3 2008</t>
  </si>
  <si>
    <t>4 2008</t>
  </si>
  <si>
    <t>1 2009</t>
  </si>
  <si>
    <t>2 2009</t>
  </si>
  <si>
    <t>3 2009</t>
  </si>
  <si>
    <t>4 2009</t>
  </si>
  <si>
    <t>1 2010</t>
  </si>
  <si>
    <t>2 2010</t>
  </si>
  <si>
    <t>3 2010</t>
  </si>
  <si>
    <t>4 2010</t>
  </si>
  <si>
    <t>1 2011</t>
  </si>
  <si>
    <t>2 2011</t>
  </si>
  <si>
    <t>3 2011</t>
  </si>
  <si>
    <t>4 2011</t>
  </si>
  <si>
    <t>1 2012</t>
  </si>
  <si>
    <t>2 2012</t>
  </si>
  <si>
    <t>3 2012</t>
  </si>
  <si>
    <t>4 2012</t>
  </si>
  <si>
    <t>1 2013</t>
  </si>
  <si>
    <t>2 2013</t>
  </si>
  <si>
    <t>3 2013</t>
  </si>
  <si>
    <t>4 2013</t>
  </si>
  <si>
    <t>1 2014</t>
  </si>
  <si>
    <t>2 2014</t>
  </si>
  <si>
    <t>3 2014</t>
  </si>
  <si>
    <t>4 2014</t>
  </si>
  <si>
    <t>1 2015</t>
  </si>
  <si>
    <t>2 2015</t>
  </si>
  <si>
    <t>3 2015</t>
  </si>
  <si>
    <t>4 2015</t>
  </si>
  <si>
    <t>1 2016</t>
  </si>
  <si>
    <t>2 2016</t>
  </si>
  <si>
    <t>3 2016</t>
  </si>
  <si>
    <t>4 2016</t>
  </si>
  <si>
    <t>1 2017</t>
  </si>
  <si>
    <t>2 2017</t>
  </si>
  <si>
    <t>3 2017</t>
  </si>
  <si>
    <t>4 2017</t>
  </si>
  <si>
    <t>1 2018</t>
  </si>
  <si>
    <t>2 2018</t>
  </si>
  <si>
    <t>3 2018</t>
  </si>
  <si>
    <t>4 2018</t>
  </si>
  <si>
    <t>1 2019</t>
  </si>
  <si>
    <t>2 2019</t>
  </si>
  <si>
    <t>3 2019</t>
  </si>
  <si>
    <t>4 2019</t>
  </si>
  <si>
    <t>1 2020</t>
  </si>
  <si>
    <t>2 2020</t>
  </si>
  <si>
    <t>3 2020</t>
  </si>
  <si>
    <t>4 2020</t>
  </si>
  <si>
    <t>1 2021</t>
  </si>
  <si>
    <t>Jan-Set 20</t>
  </si>
  <si>
    <t>Jan-Out 20</t>
  </si>
  <si>
    <t>Jan-Nov 20</t>
  </si>
  <si>
    <t>Jan-Dez 20</t>
  </si>
  <si>
    <t>Jan-Fev 21</t>
  </si>
  <si>
    <t>Jan-Mar 21</t>
  </si>
  <si>
    <t>Jan-Abr 21</t>
  </si>
  <si>
    <t>Jan-Mai 21</t>
  </si>
  <si>
    <t>Jan-Jun 21</t>
  </si>
  <si>
    <t>Jan-Jul 21</t>
  </si>
  <si>
    <t>Jan-Ago 21</t>
  </si>
  <si>
    <t>Jan-Set 21</t>
  </si>
  <si>
    <t>Jan-Out 21</t>
  </si>
  <si>
    <t>Jan-Nov 21</t>
  </si>
  <si>
    <t>Jan-Dez 21</t>
  </si>
  <si>
    <t>Jan-Fev 22</t>
  </si>
  <si>
    <t>Jan-Mar 22</t>
  </si>
  <si>
    <t>Jan-Abr 22</t>
  </si>
  <si>
    <t>Jan-Mai 22</t>
  </si>
  <si>
    <t>Jan-Jun 22</t>
  </si>
  <si>
    <t>Jan-Jul 22</t>
  </si>
  <si>
    <t>Jan-Ago 22</t>
  </si>
  <si>
    <t>Jan-Set 22</t>
  </si>
  <si>
    <t>Jan-Ago 20</t>
  </si>
  <si>
    <t>Jan-Out 19</t>
  </si>
  <si>
    <t>Jan-Nov 19</t>
  </si>
  <si>
    <t>Jan-Dez 19</t>
  </si>
  <si>
    <t>Jan-Fev 20</t>
  </si>
  <si>
    <t>Jan-Mar 20</t>
  </si>
  <si>
    <t>Jan-Abr 20</t>
  </si>
  <si>
    <t>Jan-Mai 20</t>
  </si>
  <si>
    <t>Jan-Jun 20</t>
  </si>
  <si>
    <t>Jan-Jul 20</t>
  </si>
  <si>
    <t>Jan-Out 22</t>
  </si>
  <si>
    <t>Jan-Set 19</t>
  </si>
  <si>
    <t xml:space="preserve">1ºSemestre 2022 / 2022 1st Semester </t>
  </si>
  <si>
    <t>Apr 22</t>
  </si>
  <si>
    <t>Source: GEE, based on the INE - International Trade Statistics (latest versions available at time of publication for the period considered). Intra-EU data includes estimates for non-responses and for enterprises that are below the assimilation thershold.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</si>
</sst>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quot;€&quot;* #,##0.00_);_(&quot;€&quot;* \(#,##0.00\);_(&quot;€&quot;* &quot;-&quot;??_);_(@_)"/>
    <numFmt numFmtId="165" formatCode="0.0"/>
    <numFmt numFmtId="166" formatCode="0_)"/>
    <numFmt numFmtId="167" formatCode="###\ ##0"/>
    <numFmt numFmtId="168" formatCode="###\ ###\ ##0"/>
    <numFmt numFmtId="169" formatCode="#,###.00;\-#,###.00"/>
    <numFmt numFmtId="170" formatCode="[$-816]mmm/yy;@"/>
    <numFmt numFmtId="171" formatCode="dd/mm/yyyy;@"/>
    <numFmt numFmtId="172" formatCode="#\ ###\ ###\ ##0"/>
    <numFmt numFmtId="173" formatCode="#####0.0"/>
    <numFmt numFmtId="174" formatCode="#,##0.0"/>
    <numFmt numFmtId="175" formatCode="&quot;GEE,&quot;\ \ d\ mmmm\ &quot;de&quot;\ yyyy\ /\ h:mm;@"/>
    <numFmt numFmtId="176" formatCode="00.0"/>
    <numFmt numFmtId="177" formatCode="mmm\ yy"/>
    <numFmt numFmtId="178" formatCode="0.0000"/>
    <numFmt numFmtId="179" formatCode="0.000"/>
    <numFmt numFmtId="180" formatCode="[$-816]mmmm\ yy;@"/>
    <numFmt numFmtId="181" formatCode="yyyy\-mm\-dd;@"/>
    <numFmt numFmtId="182" formatCode="&quot;GEE,&quot;\ yyyy&quot;-&quot;mm&quot;-&quot;dd\ "/>
  </numFmts>
  <fonts count="277">
    <font>
      <sz val="10"/>
      <name val="Arial"/>
    </font>
    <font>
      <sz val="10"/>
      <name val="Arial"/>
      <family val="2"/>
    </font>
    <font>
      <sz val="9"/>
      <name val="UniversCondLight"/>
    </font>
    <font>
      <sz val="14"/>
      <name val="ZapfHumnst BT"/>
    </font>
    <font>
      <b/>
      <sz val="10"/>
      <name val="Arial"/>
      <family val="2"/>
    </font>
    <font>
      <sz val="9"/>
      <color indexed="12"/>
      <name val="Arial"/>
      <family val="2"/>
    </font>
    <font>
      <sz val="10"/>
      <name val="Tahoma"/>
      <family val="2"/>
    </font>
    <font>
      <b/>
      <u/>
      <sz val="11"/>
      <name val="Tahoma"/>
      <family val="2"/>
    </font>
    <font>
      <sz val="9"/>
      <name val="Tahoma"/>
      <family val="2"/>
    </font>
    <font>
      <sz val="8"/>
      <color indexed="17"/>
      <name val="Tahoma"/>
      <family val="2"/>
    </font>
    <font>
      <sz val="10"/>
      <color indexed="17"/>
      <name val="Tahoma"/>
      <family val="2"/>
    </font>
    <font>
      <b/>
      <sz val="12"/>
      <name val="Tahoma"/>
      <family val="2"/>
    </font>
    <font>
      <b/>
      <sz val="10"/>
      <name val="Tahoma"/>
      <family val="2"/>
    </font>
    <font>
      <b/>
      <sz val="9"/>
      <name val="Tahoma"/>
      <family val="2"/>
    </font>
    <font>
      <b/>
      <sz val="10"/>
      <name val="Verdana"/>
      <family val="2"/>
    </font>
    <font>
      <b/>
      <sz val="8"/>
      <name val="Times New Roman"/>
      <family val="1"/>
    </font>
    <font>
      <sz val="8"/>
      <name val="Times New Roman"/>
      <family val="1"/>
    </font>
    <font>
      <b/>
      <sz val="16"/>
      <name val="Times New Roman"/>
      <family val="1"/>
    </font>
    <font>
      <sz val="8"/>
      <name val="Arial"/>
      <family val="2"/>
    </font>
    <font>
      <sz val="10"/>
      <name val="Verdana"/>
      <family val="2"/>
    </font>
    <font>
      <b/>
      <sz val="14"/>
      <color indexed="62"/>
      <name val="Verdana"/>
      <family val="2"/>
    </font>
    <font>
      <b/>
      <sz val="12"/>
      <color indexed="62"/>
      <name val="Verdana"/>
      <family val="2"/>
    </font>
    <font>
      <sz val="7"/>
      <name val="Arial"/>
      <family val="2"/>
    </font>
    <font>
      <sz val="12"/>
      <color indexed="62"/>
      <name val="Arial"/>
      <family val="2"/>
    </font>
    <font>
      <sz val="7"/>
      <name val="Verdana"/>
      <family val="2"/>
    </font>
    <font>
      <b/>
      <sz val="7"/>
      <name val="Verdana"/>
      <family val="2"/>
    </font>
    <font>
      <sz val="8"/>
      <name val="Verdana"/>
      <family val="2"/>
    </font>
    <font>
      <sz val="6"/>
      <name val="Verdana"/>
      <family val="2"/>
    </font>
    <font>
      <sz val="8"/>
      <name val="Arial"/>
      <family val="2"/>
    </font>
    <font>
      <sz val="7"/>
      <name val="Arial"/>
      <family val="2"/>
    </font>
    <font>
      <sz val="9"/>
      <color indexed="18"/>
      <name val="Tahoma"/>
      <family val="2"/>
    </font>
    <font>
      <sz val="10"/>
      <color indexed="18"/>
      <name val="Tahoma"/>
      <family val="2"/>
    </font>
    <font>
      <b/>
      <sz val="12"/>
      <color indexed="18"/>
      <name val="Tahoma"/>
      <family val="2"/>
    </font>
    <font>
      <sz val="8"/>
      <color indexed="18"/>
      <name val="Tahoma"/>
      <family val="2"/>
    </font>
    <font>
      <b/>
      <sz val="8"/>
      <name val="Verdana"/>
      <family val="2"/>
    </font>
    <font>
      <b/>
      <sz val="14"/>
      <color indexed="18"/>
      <name val="Verdana"/>
      <family val="2"/>
    </font>
    <font>
      <i/>
      <sz val="10"/>
      <name val="Verdana"/>
      <family val="2"/>
    </font>
    <font>
      <sz val="10"/>
      <color indexed="18"/>
      <name val="Verdana"/>
      <family val="2"/>
    </font>
    <font>
      <b/>
      <sz val="12"/>
      <color indexed="18"/>
      <name val="Verdana"/>
      <family val="2"/>
    </font>
    <font>
      <b/>
      <sz val="10"/>
      <name val="Arial"/>
      <family val="2"/>
    </font>
    <font>
      <b/>
      <sz val="10"/>
      <color indexed="10"/>
      <name val="Arial"/>
      <family val="2"/>
    </font>
    <font>
      <sz val="9"/>
      <name val="Verdana"/>
      <family val="2"/>
    </font>
    <font>
      <i/>
      <sz val="8"/>
      <name val="Verdana"/>
      <family val="2"/>
    </font>
    <font>
      <sz val="12"/>
      <color indexed="62"/>
      <name val="Verdana"/>
      <family val="2"/>
    </font>
    <font>
      <b/>
      <sz val="14"/>
      <name val="Verdana"/>
      <family val="2"/>
    </font>
    <font>
      <sz val="7"/>
      <color indexed="18"/>
      <name val="Verdana"/>
      <family val="2"/>
    </font>
    <font>
      <b/>
      <sz val="8"/>
      <color indexed="18"/>
      <name val="Verdana"/>
      <family val="2"/>
    </font>
    <font>
      <b/>
      <sz val="7"/>
      <color indexed="18"/>
      <name val="Verdana"/>
      <family val="2"/>
    </font>
    <font>
      <sz val="8"/>
      <color indexed="18"/>
      <name val="Verdana"/>
      <family val="2"/>
    </font>
    <font>
      <b/>
      <sz val="7"/>
      <color indexed="10"/>
      <name val="Verdana"/>
      <family val="2"/>
    </font>
    <font>
      <sz val="10"/>
      <color indexed="10"/>
      <name val="Arial"/>
      <family val="2"/>
    </font>
    <font>
      <b/>
      <i/>
      <sz val="8"/>
      <name val="Verdana"/>
      <family val="2"/>
    </font>
    <font>
      <b/>
      <vertAlign val="superscript"/>
      <sz val="7"/>
      <name val="Verdana"/>
      <family val="2"/>
    </font>
    <font>
      <vertAlign val="superscript"/>
      <sz val="7"/>
      <name val="Verdana"/>
      <family val="2"/>
    </font>
    <font>
      <sz val="11"/>
      <color indexed="18"/>
      <name val="Verdana"/>
      <family val="2"/>
    </font>
    <font>
      <sz val="12"/>
      <color indexed="18"/>
      <name val="Verdana"/>
      <family val="2"/>
    </font>
    <font>
      <b/>
      <sz val="10"/>
      <color indexed="18"/>
      <name val="Verdana"/>
      <family val="2"/>
    </font>
    <font>
      <i/>
      <sz val="12"/>
      <color indexed="62"/>
      <name val="Verdana"/>
      <family val="2"/>
    </font>
    <font>
      <sz val="12"/>
      <name val="Verdana"/>
      <family val="2"/>
    </font>
    <font>
      <i/>
      <sz val="8"/>
      <color indexed="18"/>
      <name val="Verdana"/>
      <family val="2"/>
    </font>
    <font>
      <i/>
      <sz val="8"/>
      <color indexed="8"/>
      <name val="Verdana"/>
      <family val="2"/>
    </font>
    <font>
      <b/>
      <sz val="11"/>
      <name val="Verdana"/>
      <family val="2"/>
    </font>
    <font>
      <sz val="11"/>
      <name val="Verdana"/>
      <family val="2"/>
    </font>
    <font>
      <b/>
      <sz val="10"/>
      <color indexed="10"/>
      <name val="Verdana"/>
      <family val="2"/>
    </font>
    <font>
      <sz val="8"/>
      <color indexed="62"/>
      <name val="Verdana"/>
      <family val="2"/>
    </font>
    <font>
      <b/>
      <sz val="11"/>
      <color indexed="18"/>
      <name val="Verdana"/>
      <family val="2"/>
    </font>
    <font>
      <i/>
      <vertAlign val="superscript"/>
      <sz val="8"/>
      <name val="Verdana"/>
      <family val="2"/>
    </font>
    <font>
      <vertAlign val="superscript"/>
      <sz val="8"/>
      <name val="Verdana"/>
      <family val="2"/>
    </font>
    <font>
      <b/>
      <u/>
      <sz val="10"/>
      <name val="Tahoma"/>
      <family val="2"/>
    </font>
    <font>
      <sz val="9"/>
      <color indexed="17"/>
      <name val="Arial"/>
      <family val="2"/>
    </font>
    <font>
      <sz val="7"/>
      <color indexed="9"/>
      <name val="Verdana"/>
      <family val="2"/>
    </font>
    <font>
      <sz val="8"/>
      <color indexed="9"/>
      <name val="Verdana"/>
      <family val="2"/>
    </font>
    <font>
      <sz val="10"/>
      <color indexed="9"/>
      <name val="Arial"/>
      <family val="2"/>
    </font>
    <font>
      <sz val="10"/>
      <color indexed="9"/>
      <name val="Verdana"/>
      <family val="2"/>
    </font>
    <font>
      <b/>
      <sz val="12"/>
      <color indexed="9"/>
      <name val="Verdana"/>
      <family val="2"/>
    </font>
    <font>
      <sz val="12"/>
      <color indexed="9"/>
      <name val="Verdana"/>
      <family val="2"/>
    </font>
    <font>
      <b/>
      <sz val="14"/>
      <color indexed="9"/>
      <name val="Verdana"/>
      <family val="2"/>
    </font>
    <font>
      <b/>
      <sz val="14"/>
      <color indexed="56"/>
      <name val="Verdana"/>
      <family val="2"/>
    </font>
    <font>
      <b/>
      <sz val="12"/>
      <color indexed="56"/>
      <name val="Verdana"/>
      <family val="2"/>
    </font>
    <font>
      <sz val="7"/>
      <color indexed="56"/>
      <name val="Verdana"/>
      <family val="2"/>
    </font>
    <font>
      <vertAlign val="superscript"/>
      <sz val="7"/>
      <color indexed="56"/>
      <name val="Verdana"/>
      <family val="2"/>
    </font>
    <font>
      <sz val="8"/>
      <color indexed="56"/>
      <name val="Verdana"/>
      <family val="2"/>
    </font>
    <font>
      <sz val="10"/>
      <color indexed="56"/>
      <name val="Arial"/>
      <family val="2"/>
    </font>
    <font>
      <b/>
      <sz val="7"/>
      <color indexed="56"/>
      <name val="Verdana"/>
      <family val="2"/>
    </font>
    <font>
      <b/>
      <sz val="8"/>
      <color indexed="56"/>
      <name val="Verdana"/>
      <family val="2"/>
    </font>
    <font>
      <b/>
      <sz val="10"/>
      <color indexed="9"/>
      <name val="Verdana"/>
      <family val="2"/>
    </font>
    <font>
      <i/>
      <sz val="7"/>
      <color indexed="56"/>
      <name val="Verdana"/>
      <family val="2"/>
    </font>
    <font>
      <sz val="6"/>
      <color indexed="9"/>
      <name val="Verdana"/>
      <family val="2"/>
    </font>
    <font>
      <i/>
      <vertAlign val="superscript"/>
      <sz val="7"/>
      <name val="Verdana"/>
      <family val="2"/>
    </font>
    <font>
      <i/>
      <sz val="7"/>
      <name val="Verdana"/>
      <family val="2"/>
    </font>
    <font>
      <b/>
      <sz val="11"/>
      <color indexed="9"/>
      <name val="Tahoma"/>
      <family val="2"/>
    </font>
    <font>
      <sz val="10"/>
      <color indexed="56"/>
      <name val="Tahoma"/>
      <family val="2"/>
    </font>
    <font>
      <sz val="8"/>
      <color indexed="56"/>
      <name val="Tahoma"/>
      <family val="2"/>
    </font>
    <font>
      <sz val="9"/>
      <color indexed="56"/>
      <name val="Arial"/>
      <family val="2"/>
    </font>
    <font>
      <b/>
      <sz val="9"/>
      <color indexed="56"/>
      <name val="Tahoma"/>
      <family val="2"/>
    </font>
    <font>
      <b/>
      <sz val="12"/>
      <color indexed="62"/>
      <name val="Arial"/>
      <family val="2"/>
    </font>
    <font>
      <b/>
      <vertAlign val="superscript"/>
      <sz val="8"/>
      <name val="Verdana"/>
      <family val="2"/>
    </font>
    <font>
      <b/>
      <sz val="8"/>
      <name val="Arial"/>
      <family val="2"/>
    </font>
    <font>
      <b/>
      <sz val="13.5"/>
      <color indexed="56"/>
      <name val="Verdana"/>
      <family val="2"/>
    </font>
    <font>
      <b/>
      <vertAlign val="superscript"/>
      <sz val="9"/>
      <color indexed="56"/>
      <name val="Verdana"/>
      <family val="2"/>
    </font>
    <font>
      <b/>
      <sz val="9"/>
      <color indexed="56"/>
      <name val="Verdana"/>
      <family val="2"/>
    </font>
    <font>
      <b/>
      <sz val="7"/>
      <color indexed="9"/>
      <name val="Arial"/>
      <family val="2"/>
    </font>
    <font>
      <b/>
      <sz val="12"/>
      <name val="Verdana"/>
      <family val="2"/>
    </font>
    <font>
      <sz val="12"/>
      <color indexed="56"/>
      <name val="Arial"/>
      <family val="2"/>
    </font>
    <font>
      <b/>
      <sz val="7"/>
      <name val="Arial"/>
      <family val="2"/>
    </font>
    <font>
      <sz val="7"/>
      <color indexed="9"/>
      <name val="Arial"/>
      <family val="2"/>
    </font>
    <font>
      <vertAlign val="superscript"/>
      <sz val="7"/>
      <name val="Arial"/>
      <family val="2"/>
    </font>
    <font>
      <sz val="8"/>
      <color indexed="8"/>
      <name val="Verdana"/>
      <family val="2"/>
    </font>
    <font>
      <i/>
      <sz val="8"/>
      <color indexed="56"/>
      <name val="Verdana"/>
      <family val="2"/>
    </font>
    <font>
      <sz val="12"/>
      <color indexed="9"/>
      <name val="Arial"/>
      <family val="2"/>
    </font>
    <font>
      <b/>
      <sz val="12"/>
      <color indexed="9"/>
      <name val="Arial"/>
      <family val="2"/>
    </font>
    <font>
      <b/>
      <sz val="12"/>
      <color indexed="9"/>
      <name val="Tahoma"/>
      <family val="2"/>
    </font>
    <font>
      <sz val="9"/>
      <name val="Arial Narrow"/>
      <family val="2"/>
    </font>
    <font>
      <b/>
      <sz val="9"/>
      <name val="Wingdings"/>
      <charset val="2"/>
    </font>
    <font>
      <sz val="9"/>
      <name val="Arial"/>
      <family val="2"/>
    </font>
    <font>
      <b/>
      <sz val="9"/>
      <name val="Arial"/>
      <family val="2"/>
    </font>
    <font>
      <b/>
      <sz val="12"/>
      <name val="Arial"/>
      <family val="2"/>
    </font>
    <font>
      <b/>
      <sz val="8"/>
      <color indexed="8"/>
      <name val="Arial Narrow"/>
      <family val="2"/>
    </font>
    <font>
      <b/>
      <sz val="9"/>
      <color indexed="8"/>
      <name val="Arial Narrow"/>
      <family val="2"/>
    </font>
    <font>
      <b/>
      <sz val="6"/>
      <color indexed="9"/>
      <name val="Arial Narrow"/>
      <family val="2"/>
    </font>
    <font>
      <b/>
      <sz val="10"/>
      <color indexed="9"/>
      <name val="Arial"/>
      <family val="2"/>
    </font>
    <font>
      <b/>
      <sz val="9"/>
      <name val="Arial Narrow"/>
      <family val="2"/>
    </font>
    <font>
      <b/>
      <sz val="8"/>
      <name val="Arial Narrow"/>
      <family val="2"/>
    </font>
    <font>
      <b/>
      <sz val="12"/>
      <color indexed="9"/>
      <name val="Arial Narrow"/>
      <family val="2"/>
    </font>
    <font>
      <b/>
      <sz val="10"/>
      <color indexed="9"/>
      <name val="Arial Narrow"/>
      <family val="2"/>
    </font>
    <font>
      <b/>
      <sz val="7"/>
      <color indexed="9"/>
      <name val="Arial Narrow"/>
      <family val="2"/>
    </font>
    <font>
      <b/>
      <sz val="8"/>
      <color indexed="9"/>
      <name val="Arial Narrow"/>
      <family val="2"/>
    </font>
    <font>
      <sz val="8"/>
      <name val="Arial Narrow"/>
      <family val="2"/>
    </font>
    <font>
      <sz val="9"/>
      <color indexed="8"/>
      <name val="Arial Narrow"/>
      <family val="2"/>
    </font>
    <font>
      <sz val="10"/>
      <name val="Arial Narrow"/>
      <family val="2"/>
    </font>
    <font>
      <b/>
      <sz val="12"/>
      <color indexed="54"/>
      <name val="Wingdings"/>
      <charset val="2"/>
    </font>
    <font>
      <sz val="9"/>
      <color indexed="54"/>
      <name val="Arial Narrow"/>
      <family val="2"/>
    </font>
    <font>
      <sz val="11"/>
      <name val="Arial Narrow"/>
      <family val="2"/>
    </font>
    <font>
      <b/>
      <sz val="9"/>
      <color indexed="54"/>
      <name val="Arial Narrow"/>
      <family val="2"/>
    </font>
    <font>
      <b/>
      <sz val="8"/>
      <color indexed="54"/>
      <name val="Arial Narrow"/>
      <family val="2"/>
    </font>
    <font>
      <sz val="8"/>
      <color indexed="8"/>
      <name val="Arial Narrow"/>
      <family val="2"/>
    </font>
    <font>
      <sz val="8"/>
      <color indexed="54"/>
      <name val="Arial Narrow"/>
      <family val="2"/>
    </font>
    <font>
      <sz val="9"/>
      <name val="Arial"/>
      <family val="2"/>
    </font>
    <font>
      <b/>
      <sz val="11"/>
      <name val="Arial Narrow"/>
      <family val="2"/>
    </font>
    <font>
      <sz val="10"/>
      <color indexed="8"/>
      <name val="Arial Narrow"/>
      <family val="2"/>
    </font>
    <font>
      <sz val="7"/>
      <name val="Arial Narrow"/>
      <family val="2"/>
    </font>
    <font>
      <b/>
      <sz val="14"/>
      <color indexed="9"/>
      <name val="Arial Narrow"/>
      <family val="2"/>
    </font>
    <font>
      <b/>
      <sz val="18"/>
      <color indexed="9"/>
      <name val="Arial Narrow"/>
      <family val="2"/>
    </font>
    <font>
      <sz val="12"/>
      <color indexed="9"/>
      <name val="Arial"/>
      <family val="2"/>
    </font>
    <font>
      <b/>
      <sz val="12"/>
      <color indexed="54"/>
      <name val="Arial"/>
      <family val="2"/>
    </font>
    <font>
      <b/>
      <sz val="11"/>
      <name val="Arial"/>
      <family val="2"/>
    </font>
    <font>
      <sz val="11"/>
      <name val="Arial"/>
      <family val="2"/>
    </font>
    <font>
      <sz val="11"/>
      <name val="Arial"/>
      <family val="2"/>
    </font>
    <font>
      <b/>
      <sz val="11"/>
      <color indexed="54"/>
      <name val="Wingdings"/>
      <charset val="2"/>
    </font>
    <font>
      <b/>
      <sz val="14"/>
      <name val="Arial"/>
      <family val="2"/>
    </font>
    <font>
      <sz val="9"/>
      <color indexed="56"/>
      <name val="Arial Narrow"/>
      <family val="2"/>
    </font>
    <font>
      <b/>
      <sz val="16"/>
      <name val="Arial"/>
      <family val="2"/>
    </font>
    <font>
      <b/>
      <sz val="10"/>
      <color indexed="56"/>
      <name val="Tahoma"/>
      <family val="2"/>
    </font>
    <font>
      <sz val="10"/>
      <color indexed="56"/>
      <name val="Arial"/>
      <family val="2"/>
    </font>
    <font>
      <b/>
      <sz val="9"/>
      <color indexed="56"/>
      <name val="Arial"/>
      <family val="2"/>
    </font>
    <font>
      <sz val="10"/>
      <name val="Arial"/>
      <family val="2"/>
    </font>
    <font>
      <b/>
      <sz val="10"/>
      <color indexed="12"/>
      <name val="Tahoma"/>
      <family val="2"/>
    </font>
    <font>
      <sz val="10"/>
      <color indexed="9"/>
      <name val="Tahoma"/>
      <family val="2"/>
    </font>
    <font>
      <vertAlign val="superscript"/>
      <sz val="5.7"/>
      <name val="Verdana"/>
      <family val="2"/>
    </font>
    <font>
      <b/>
      <sz val="10"/>
      <color indexed="56"/>
      <name val="Verdana"/>
      <family val="2"/>
    </font>
    <font>
      <b/>
      <sz val="18"/>
      <color indexed="62"/>
      <name val="Cambria"/>
      <family val="2"/>
    </font>
    <font>
      <vertAlign val="superscript"/>
      <sz val="7.2"/>
      <name val="Verdana"/>
      <family val="2"/>
    </font>
    <font>
      <b/>
      <sz val="8"/>
      <color indexed="9"/>
      <name val="Verdana"/>
      <family val="2"/>
    </font>
    <font>
      <sz val="10"/>
      <color indexed="8"/>
      <name val="Arial"/>
      <family val="2"/>
    </font>
    <font>
      <sz val="10"/>
      <color indexed="20"/>
      <name val="Arial"/>
      <family val="2"/>
    </font>
    <font>
      <b/>
      <sz val="10"/>
      <color indexed="27"/>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10"/>
      <color indexed="27"/>
      <name val="Arial"/>
      <family val="2"/>
    </font>
    <font>
      <sz val="10"/>
      <color indexed="60"/>
      <name val="Arial"/>
      <family val="2"/>
    </font>
    <font>
      <b/>
      <sz val="10"/>
      <color indexed="63"/>
      <name val="Arial"/>
      <family val="2"/>
    </font>
    <font>
      <sz val="11"/>
      <color theme="1"/>
      <name val="Calibri"/>
      <family val="2"/>
      <scheme val="minor"/>
    </font>
    <font>
      <sz val="7"/>
      <color theme="0"/>
      <name val="Arial"/>
      <family val="2"/>
    </font>
    <font>
      <i/>
      <sz val="9"/>
      <color theme="1" tint="0.249977111117893"/>
      <name val="Arial"/>
      <family val="2"/>
    </font>
    <font>
      <i/>
      <sz val="8"/>
      <color theme="1" tint="0.249977111117893"/>
      <name val="Arial"/>
      <family val="2"/>
    </font>
    <font>
      <b/>
      <sz val="11"/>
      <color indexed="9"/>
      <name val="Arial"/>
      <family val="2"/>
    </font>
    <font>
      <i/>
      <sz val="9"/>
      <name val="Arial"/>
      <family val="2"/>
    </font>
    <font>
      <i/>
      <sz val="7"/>
      <color theme="1" tint="0.249977111117893"/>
      <name val="Arial"/>
      <family val="2"/>
    </font>
    <font>
      <b/>
      <i/>
      <sz val="8"/>
      <color theme="1" tint="0.249977111117893"/>
      <name val="Verdana"/>
      <family val="2"/>
    </font>
    <font>
      <i/>
      <sz val="8"/>
      <color theme="1" tint="0.249977111117893"/>
      <name val="Verdana"/>
      <family val="2"/>
    </font>
    <font>
      <vertAlign val="superscript"/>
      <sz val="8"/>
      <color rgb="FF00599D"/>
      <name val="Verdana"/>
      <family val="2"/>
    </font>
    <font>
      <sz val="8"/>
      <color rgb="FF00599D"/>
      <name val="Verdana"/>
      <family val="2"/>
    </font>
    <font>
      <i/>
      <sz val="8"/>
      <color theme="3" tint="0.39997558519241921"/>
      <name val="Verdana"/>
      <family val="2"/>
    </font>
    <font>
      <i/>
      <vertAlign val="superscript"/>
      <sz val="8"/>
      <color theme="3" tint="0.39997558519241921"/>
      <name val="Verdana"/>
      <family val="2"/>
    </font>
    <font>
      <i/>
      <sz val="8"/>
      <color theme="1" tint="0.249977111117893"/>
      <name val="Arial Narrow"/>
      <family val="2"/>
    </font>
    <font>
      <b/>
      <i/>
      <sz val="16"/>
      <color theme="1" tint="0.249977111117893"/>
      <name val="Arial"/>
      <family val="2"/>
    </font>
    <font>
      <i/>
      <sz val="10"/>
      <color theme="1" tint="0.249977111117893"/>
      <name val="Arial Narrow"/>
      <family val="2"/>
    </font>
    <font>
      <sz val="9"/>
      <color theme="1" tint="0.249977111117893"/>
      <name val="Arial Narrow"/>
      <family val="2"/>
    </font>
    <font>
      <i/>
      <sz val="9"/>
      <color theme="1" tint="0.249977111117893"/>
      <name val="Arial Narrow"/>
      <family val="2"/>
    </font>
    <font>
      <b/>
      <i/>
      <sz val="12"/>
      <color theme="0" tint="-0.249977111117893"/>
      <name val="Arial Narrow"/>
      <family val="2"/>
    </font>
    <font>
      <b/>
      <sz val="10"/>
      <name val="Arial Narrow"/>
      <family val="2"/>
    </font>
    <font>
      <b/>
      <i/>
      <sz val="10"/>
      <color theme="0" tint="-0.249977111117893"/>
      <name val="Arial Narrow"/>
      <family val="2"/>
    </font>
    <font>
      <b/>
      <i/>
      <sz val="7"/>
      <color theme="0" tint="-0.249977111117893"/>
      <name val="Arial Narrow"/>
      <family val="2"/>
    </font>
    <font>
      <b/>
      <i/>
      <sz val="8"/>
      <color theme="0" tint="-0.249977111117893"/>
      <name val="Arial Narrow"/>
      <family val="2"/>
    </font>
    <font>
      <b/>
      <sz val="9"/>
      <color theme="0"/>
      <name val="Arial Narrow"/>
      <family val="2"/>
    </font>
    <font>
      <b/>
      <sz val="9"/>
      <color theme="0" tint="-0.14999847407452621"/>
      <name val="Arial Narrow"/>
      <family val="2"/>
    </font>
    <font>
      <b/>
      <i/>
      <sz val="9"/>
      <color theme="0" tint="-0.14999847407452621"/>
      <name val="Arial Narrow"/>
      <family val="2"/>
    </font>
    <font>
      <b/>
      <sz val="10"/>
      <color theme="0"/>
      <name val="Arial Narrow"/>
      <family val="2"/>
    </font>
    <font>
      <b/>
      <i/>
      <sz val="10"/>
      <color theme="0" tint="-0.14999847407452621"/>
      <name val="Arial Narrow"/>
      <family val="2"/>
    </font>
    <font>
      <b/>
      <sz val="18"/>
      <color theme="0" tint="-0.249977111117893"/>
      <name val="Arial Narrow"/>
      <family val="2"/>
    </font>
    <font>
      <b/>
      <sz val="14"/>
      <color theme="0" tint="-0.249977111117893"/>
      <name val="Arial Narrow"/>
      <family val="2"/>
    </font>
    <font>
      <b/>
      <i/>
      <sz val="10"/>
      <color theme="0" tint="-0.249977111117893"/>
      <name val="Arial"/>
      <family val="2"/>
    </font>
    <font>
      <b/>
      <i/>
      <sz val="11"/>
      <color theme="0" tint="-0.249977111117893"/>
      <name val="Arial"/>
      <family val="2"/>
    </font>
    <font>
      <i/>
      <sz val="7"/>
      <color theme="1" tint="0.249977111117893"/>
      <name val="Verdana"/>
      <family val="2"/>
    </font>
    <font>
      <sz val="7"/>
      <color rgb="FF00599D"/>
      <name val="Verdana"/>
      <family val="2"/>
    </font>
    <font>
      <sz val="6"/>
      <color rgb="FFFFFFFF"/>
      <name val="Verdana"/>
      <family val="2"/>
    </font>
    <font>
      <i/>
      <sz val="7"/>
      <color theme="3" tint="0.39997558519241921"/>
      <name val="Verdana"/>
      <family val="2"/>
    </font>
    <font>
      <b/>
      <i/>
      <vertAlign val="superscript"/>
      <sz val="8"/>
      <color theme="1" tint="0.249977111117893"/>
      <name val="Verdana"/>
      <family val="2"/>
    </font>
    <font>
      <b/>
      <i/>
      <sz val="14"/>
      <color theme="3" tint="0.39997558519241921"/>
      <name val="Verdana"/>
      <family val="2"/>
    </font>
    <font>
      <i/>
      <sz val="8"/>
      <color theme="0" tint="-0.249977111117893"/>
      <name val="Verdana"/>
      <family val="2"/>
    </font>
    <font>
      <b/>
      <i/>
      <sz val="12"/>
      <color theme="0" tint="-0.249977111117893"/>
      <name val="Verdana"/>
      <family val="2"/>
    </font>
    <font>
      <i/>
      <sz val="7"/>
      <color theme="0" tint="-0.249977111117893"/>
      <name val="Verdana"/>
      <family val="2"/>
    </font>
    <font>
      <i/>
      <sz val="6"/>
      <color theme="0" tint="-0.249977111117893"/>
      <name val="Verdana"/>
      <family val="2"/>
    </font>
    <font>
      <b/>
      <sz val="14"/>
      <color indexed="9"/>
      <name val="Arial"/>
      <family val="2"/>
    </font>
    <font>
      <b/>
      <i/>
      <sz val="14"/>
      <color theme="0" tint="-0.249977111117893"/>
      <name val="Arial"/>
      <family val="2"/>
    </font>
    <font>
      <i/>
      <sz val="9"/>
      <color theme="3" tint="0.39997558519241921"/>
      <name val="Arial"/>
      <family val="2"/>
    </font>
    <font>
      <b/>
      <i/>
      <sz val="8"/>
      <color theme="3" tint="0.39997558519241921"/>
      <name val="Verdana"/>
      <family val="2"/>
    </font>
    <font>
      <b/>
      <i/>
      <sz val="7"/>
      <color theme="3" tint="0.39997558519241921"/>
      <name val="Verdana"/>
      <family val="2"/>
    </font>
    <font>
      <b/>
      <i/>
      <sz val="9"/>
      <color theme="3" tint="0.39997558519241921"/>
      <name val="Verdana"/>
      <family val="2"/>
    </font>
    <font>
      <b/>
      <i/>
      <sz val="10"/>
      <color theme="3" tint="0.39997558519241921"/>
      <name val="Verdana"/>
      <family val="2"/>
    </font>
    <font>
      <b/>
      <i/>
      <sz val="13.5"/>
      <color theme="3" tint="0.39997558519241921"/>
      <name val="Verdana"/>
      <family val="2"/>
    </font>
    <font>
      <b/>
      <i/>
      <sz val="8"/>
      <color theme="0" tint="-0.249977111117893"/>
      <name val="Verdana"/>
      <family val="2"/>
    </font>
    <font>
      <b/>
      <i/>
      <sz val="12"/>
      <color theme="0" tint="-0.249977111117893"/>
      <name val="Tahoma"/>
      <family val="2"/>
    </font>
    <font>
      <i/>
      <sz val="10"/>
      <color theme="1" tint="0.249977111117893"/>
      <name val="Verdana"/>
      <family val="2"/>
    </font>
    <font>
      <b/>
      <i/>
      <sz val="7"/>
      <color theme="1" tint="0.249977111117893"/>
      <name val="Verdana"/>
      <family val="2"/>
    </font>
    <font>
      <i/>
      <sz val="10"/>
      <color theme="1" tint="0.249977111117893"/>
      <name val="Arial"/>
      <family val="2"/>
    </font>
    <font>
      <i/>
      <vertAlign val="superscript"/>
      <sz val="7"/>
      <color theme="1" tint="0.249977111117893"/>
      <name val="Verdana"/>
      <family val="2"/>
    </font>
    <font>
      <i/>
      <sz val="6"/>
      <color theme="1" tint="0.249977111117893"/>
      <name val="Verdana"/>
      <family val="2"/>
    </font>
    <font>
      <b/>
      <sz val="7"/>
      <color rgb="FFFFFFFF"/>
      <name val="Verdana"/>
      <family val="2"/>
    </font>
    <font>
      <b/>
      <i/>
      <sz val="7"/>
      <color theme="1" tint="0.249977111117893"/>
      <name val="Arial"/>
      <family val="2"/>
    </font>
    <font>
      <b/>
      <vertAlign val="superscript"/>
      <sz val="10"/>
      <color indexed="56"/>
      <name val="Verdana"/>
      <family val="2"/>
    </font>
    <font>
      <b/>
      <sz val="6"/>
      <name val="Verdana"/>
      <family val="2"/>
    </font>
    <font>
      <b/>
      <i/>
      <sz val="6"/>
      <color theme="1" tint="0.249977111117893"/>
      <name val="Verdana"/>
      <family val="2"/>
    </font>
    <font>
      <sz val="6"/>
      <name val="Arial"/>
      <family val="2"/>
    </font>
    <font>
      <i/>
      <sz val="6"/>
      <color theme="1" tint="0.249977111117893"/>
      <name val="Arial"/>
      <family val="2"/>
    </font>
    <font>
      <b/>
      <i/>
      <sz val="11"/>
      <color theme="0" tint="-0.249977111117893"/>
      <name val="Tahoma"/>
      <family val="2"/>
    </font>
    <font>
      <b/>
      <i/>
      <sz val="10"/>
      <color theme="3" tint="0.39997558519241921"/>
      <name val="Arial"/>
      <family val="2"/>
    </font>
    <font>
      <b/>
      <i/>
      <sz val="10"/>
      <color theme="1" tint="0.249977111117893"/>
      <name val="Tahoma"/>
      <family val="2"/>
    </font>
    <font>
      <b/>
      <i/>
      <sz val="9"/>
      <color theme="3" tint="0.39997558519241921"/>
      <name val="Tahoma"/>
      <family val="2"/>
    </font>
    <font>
      <b/>
      <sz val="10"/>
      <color theme="1" tint="0.249977111117893"/>
      <name val="Tahoma"/>
      <family val="2"/>
    </font>
    <font>
      <b/>
      <i/>
      <sz val="9"/>
      <color theme="3" tint="0.39997558519241921"/>
      <name val="Arial"/>
      <family val="2"/>
    </font>
    <font>
      <b/>
      <i/>
      <u/>
      <sz val="10"/>
      <color theme="1" tint="0.249977111117893"/>
      <name val="Tahoma"/>
      <family val="2"/>
    </font>
    <font>
      <i/>
      <sz val="7"/>
      <color theme="1" tint="0.249977111117893"/>
      <name val="Arial Narrow"/>
      <family val="2"/>
    </font>
    <font>
      <b/>
      <i/>
      <sz val="8"/>
      <color theme="1" tint="0.249977111117893"/>
      <name val="Arial"/>
      <family val="2"/>
    </font>
    <font>
      <b/>
      <sz val="6"/>
      <name val="Arial"/>
      <family val="2"/>
    </font>
    <font>
      <i/>
      <sz val="6"/>
      <color indexed="56"/>
      <name val="Verdana"/>
      <family val="2"/>
    </font>
    <font>
      <sz val="6"/>
      <color rgb="FF00599D"/>
      <name val="Verdana"/>
      <family val="2"/>
    </font>
    <font>
      <i/>
      <sz val="6"/>
      <color theme="3" tint="0.39997558519241921"/>
      <name val="Verdana"/>
      <family val="2"/>
    </font>
    <font>
      <sz val="7"/>
      <color theme="1"/>
      <name val="Verdana"/>
      <family val="2"/>
    </font>
    <font>
      <i/>
      <sz val="7"/>
      <name val="Arial"/>
      <family val="2"/>
    </font>
    <font>
      <i/>
      <sz val="7"/>
      <color theme="1"/>
      <name val="Arial"/>
      <family val="2"/>
    </font>
    <font>
      <b/>
      <i/>
      <vertAlign val="superscript"/>
      <sz val="10"/>
      <color theme="3" tint="0.39994506668294322"/>
      <name val="Verdana"/>
      <family val="2"/>
    </font>
    <font>
      <b/>
      <i/>
      <vertAlign val="superscript"/>
      <sz val="9"/>
      <color theme="3" tint="0.39994506668294322"/>
      <name val="Verdana"/>
      <family val="2"/>
    </font>
    <font>
      <b/>
      <i/>
      <sz val="10"/>
      <color theme="1" tint="0.249977111117893"/>
      <name val="Arial"/>
      <family val="2"/>
    </font>
    <font>
      <sz val="6.5"/>
      <color rgb="FF00599D"/>
      <name val="Verdana"/>
      <family val="2"/>
    </font>
    <font>
      <i/>
      <sz val="6.5"/>
      <color theme="3" tint="0.39997558519241921"/>
      <name val="Verdana"/>
      <family val="2"/>
    </font>
    <font>
      <i/>
      <sz val="10"/>
      <color theme="1" tint="0.249977111117893"/>
      <name val="Tahoma"/>
      <family val="2"/>
    </font>
    <font>
      <b/>
      <i/>
      <sz val="9"/>
      <color theme="1" tint="0.249977111117893"/>
      <name val="Tahoma"/>
      <family val="2"/>
    </font>
    <font>
      <b/>
      <sz val="8"/>
      <name val="Tahoma"/>
      <family val="2"/>
    </font>
    <font>
      <b/>
      <sz val="11"/>
      <name val="Tahoma"/>
      <family val="2"/>
    </font>
    <font>
      <i/>
      <sz val="9"/>
      <color theme="1" tint="0.249977111117893"/>
      <name val="Tahoma"/>
      <family val="2"/>
    </font>
    <font>
      <i/>
      <sz val="8"/>
      <color theme="1" tint="0.249977111117893"/>
      <name val="Tahoma"/>
      <family val="2"/>
    </font>
    <font>
      <i/>
      <vertAlign val="superscript"/>
      <sz val="8"/>
      <color theme="1" tint="0.249977111117893"/>
      <name val="Verdana"/>
      <family val="2"/>
    </font>
    <font>
      <sz val="7.2"/>
      <name val="Verdana"/>
      <family val="2"/>
    </font>
    <font>
      <u/>
      <sz val="10"/>
      <name val="Arial"/>
      <family val="2"/>
    </font>
    <font>
      <b/>
      <sz val="12"/>
      <color rgb="FFFFFFFF"/>
      <name val="Verdana"/>
      <family val="2"/>
    </font>
    <font>
      <b/>
      <i/>
      <sz val="12"/>
      <color rgb="FFFFFFFF"/>
      <name val="Verdana"/>
      <family val="2"/>
    </font>
    <font>
      <b/>
      <i/>
      <sz val="12"/>
      <color indexed="9"/>
      <name val="Verdana"/>
      <family val="2"/>
    </font>
    <font>
      <b/>
      <u/>
      <sz val="14"/>
      <color indexed="56"/>
      <name val="Verdana"/>
      <family val="2"/>
    </font>
    <font>
      <b/>
      <i/>
      <u/>
      <sz val="14"/>
      <color theme="3" tint="0.39997558519241921"/>
      <name val="Verdana"/>
      <family val="2"/>
    </font>
    <font>
      <u/>
      <sz val="7"/>
      <name val="Verdana"/>
      <family val="2"/>
    </font>
    <font>
      <i/>
      <u/>
      <sz val="7"/>
      <color theme="1" tint="0.249977111117893"/>
      <name val="Verdana"/>
      <family val="2"/>
    </font>
    <font>
      <b/>
      <sz val="10"/>
      <color rgb="FF00599D"/>
      <name val="Arial"/>
      <family val="2"/>
    </font>
  </fonts>
  <fills count="27">
    <fill>
      <patternFill patternType="none"/>
    </fill>
    <fill>
      <patternFill patternType="gray125"/>
    </fill>
    <fill>
      <patternFill patternType="solid">
        <fgColor indexed="22"/>
      </patternFill>
    </fill>
    <fill>
      <patternFill patternType="solid">
        <fgColor indexed="47"/>
      </patternFill>
    </fill>
    <fill>
      <patternFill patternType="solid">
        <fgColor indexed="43"/>
      </patternFill>
    </fill>
    <fill>
      <patternFill patternType="solid">
        <fgColor indexed="30"/>
      </patternFill>
    </fill>
    <fill>
      <patternFill patternType="solid">
        <fgColor indexed="44"/>
      </patternFill>
    </fill>
    <fill>
      <patternFill patternType="solid">
        <fgColor indexed="55"/>
      </patternFill>
    </fill>
    <fill>
      <patternFill patternType="solid">
        <fgColor indexed="45"/>
      </patternFill>
    </fill>
    <fill>
      <patternFill patternType="solid">
        <fgColor indexed="49"/>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9"/>
      </patternFill>
    </fill>
    <fill>
      <patternFill patternType="solid">
        <fgColor indexed="42"/>
      </patternFill>
    </fill>
    <fill>
      <patternFill patternType="mediumGray"/>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56"/>
        <bgColor indexed="64"/>
      </patternFill>
    </fill>
    <fill>
      <patternFill patternType="solid">
        <fgColor indexed="9"/>
        <bgColor indexed="9"/>
      </patternFill>
    </fill>
    <fill>
      <patternFill patternType="solid">
        <fgColor rgb="FFCCFFFF"/>
        <bgColor indexed="64"/>
      </patternFill>
    </fill>
    <fill>
      <patternFill patternType="solid">
        <fgColor theme="0"/>
        <bgColor indexed="64"/>
      </patternFill>
    </fill>
    <fill>
      <patternFill patternType="solid">
        <fgColor rgb="FF00599D"/>
        <bgColor indexed="64"/>
      </patternFill>
    </fill>
    <fill>
      <patternFill patternType="solid">
        <fgColor theme="0" tint="-0.14999847407452621"/>
        <bgColor indexed="64"/>
      </patternFill>
    </fill>
    <fill>
      <patternFill patternType="solid">
        <fgColor rgb="FFE9E9E9"/>
        <bgColor indexed="64"/>
      </patternFill>
    </fill>
  </fills>
  <borders count="185">
    <border>
      <left/>
      <right/>
      <top/>
      <bottom/>
      <diagonal/>
    </border>
    <border>
      <left style="thin">
        <color indexed="64"/>
      </left>
      <right style="thin">
        <color indexed="64"/>
      </right>
      <top style="thin">
        <color indexed="64"/>
      </top>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5"/>
      </bottom>
      <diagonal/>
    </border>
    <border>
      <left/>
      <right/>
      <top/>
      <bottom style="medium">
        <color indexed="49"/>
      </bottom>
      <diagonal/>
    </border>
    <border>
      <left/>
      <right/>
      <top/>
      <bottom style="thin">
        <color indexed="12"/>
      </bottom>
      <diagonal/>
    </border>
    <border>
      <left/>
      <right/>
      <top/>
      <bottom style="medium">
        <color indexed="12"/>
      </bottom>
      <diagonal/>
    </border>
    <border>
      <left/>
      <right/>
      <top/>
      <bottom style="double">
        <color indexed="27"/>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medium">
        <color indexed="56"/>
      </left>
      <right/>
      <top/>
      <bottom style="medium">
        <color indexed="56"/>
      </bottom>
      <diagonal/>
    </border>
    <border>
      <left style="medium">
        <color indexed="56"/>
      </left>
      <right style="medium">
        <color indexed="56"/>
      </right>
      <top/>
      <bottom style="medium">
        <color indexed="56"/>
      </bottom>
      <diagonal/>
    </border>
    <border>
      <left/>
      <right/>
      <top/>
      <bottom style="medium">
        <color indexed="56"/>
      </bottom>
      <diagonal/>
    </border>
    <border>
      <left style="hair">
        <color indexed="56"/>
      </left>
      <right/>
      <top style="hair">
        <color indexed="56"/>
      </top>
      <bottom style="medium">
        <color indexed="56"/>
      </bottom>
      <diagonal/>
    </border>
    <border>
      <left/>
      <right/>
      <top style="hair">
        <color indexed="56"/>
      </top>
      <bottom style="medium">
        <color indexed="56"/>
      </bottom>
      <diagonal/>
    </border>
    <border>
      <left/>
      <right style="hair">
        <color indexed="56"/>
      </right>
      <top style="hair">
        <color indexed="56"/>
      </top>
      <bottom style="medium">
        <color indexed="56"/>
      </bottom>
      <diagonal/>
    </border>
    <border>
      <left style="medium">
        <color indexed="56"/>
      </left>
      <right/>
      <top style="medium">
        <color indexed="56"/>
      </top>
      <bottom/>
      <diagonal/>
    </border>
    <border>
      <left style="medium">
        <color indexed="56"/>
      </left>
      <right style="medium">
        <color indexed="56"/>
      </right>
      <top style="medium">
        <color indexed="56"/>
      </top>
      <bottom/>
      <diagonal/>
    </border>
    <border>
      <left/>
      <right/>
      <top style="medium">
        <color indexed="56"/>
      </top>
      <bottom/>
      <diagonal/>
    </border>
    <border>
      <left/>
      <right style="hair">
        <color indexed="56"/>
      </right>
      <top style="medium">
        <color indexed="56"/>
      </top>
      <bottom/>
      <diagonal/>
    </border>
    <border>
      <left style="hair">
        <color indexed="56"/>
      </left>
      <right/>
      <top style="medium">
        <color indexed="56"/>
      </top>
      <bottom/>
      <diagonal/>
    </border>
    <border>
      <left/>
      <right style="medium">
        <color indexed="56"/>
      </right>
      <top style="medium">
        <color indexed="56"/>
      </top>
      <bottom/>
      <diagonal/>
    </border>
    <border>
      <left style="medium">
        <color indexed="56"/>
      </left>
      <right/>
      <top/>
      <bottom/>
      <diagonal/>
    </border>
    <border>
      <left style="medium">
        <color indexed="56"/>
      </left>
      <right style="medium">
        <color indexed="56"/>
      </right>
      <top/>
      <bottom/>
      <diagonal/>
    </border>
    <border>
      <left/>
      <right style="hair">
        <color indexed="56"/>
      </right>
      <top/>
      <bottom/>
      <diagonal/>
    </border>
    <border>
      <left style="hair">
        <color indexed="56"/>
      </left>
      <right/>
      <top/>
      <bottom/>
      <diagonal/>
    </border>
    <border>
      <left/>
      <right style="medium">
        <color indexed="56"/>
      </right>
      <top/>
      <bottom/>
      <diagonal/>
    </border>
    <border>
      <left/>
      <right style="hair">
        <color indexed="56"/>
      </right>
      <top/>
      <bottom style="medium">
        <color indexed="56"/>
      </bottom>
      <diagonal/>
    </border>
    <border>
      <left/>
      <right style="medium">
        <color indexed="56"/>
      </right>
      <top/>
      <bottom style="medium">
        <color indexed="56"/>
      </bottom>
      <diagonal/>
    </border>
    <border>
      <left style="hair">
        <color indexed="56"/>
      </left>
      <right style="hair">
        <color indexed="56"/>
      </right>
      <top style="hair">
        <color indexed="56"/>
      </top>
      <bottom style="hair">
        <color indexed="56"/>
      </bottom>
      <diagonal/>
    </border>
    <border>
      <left style="hair">
        <color indexed="56"/>
      </left>
      <right style="hair">
        <color indexed="56"/>
      </right>
      <top style="medium">
        <color indexed="56"/>
      </top>
      <bottom style="hair">
        <color indexed="56"/>
      </bottom>
      <diagonal/>
    </border>
    <border>
      <left/>
      <right style="medium">
        <color indexed="56"/>
      </right>
      <top style="medium">
        <color indexed="56"/>
      </top>
      <bottom style="hair">
        <color indexed="56"/>
      </bottom>
      <diagonal/>
    </border>
    <border>
      <left style="medium">
        <color indexed="56"/>
      </left>
      <right style="hair">
        <color indexed="56"/>
      </right>
      <top style="hair">
        <color indexed="56"/>
      </top>
      <bottom style="hair">
        <color indexed="56"/>
      </bottom>
      <diagonal/>
    </border>
    <border>
      <left style="hair">
        <color indexed="56"/>
      </left>
      <right/>
      <top style="hair">
        <color indexed="56"/>
      </top>
      <bottom style="hair">
        <color indexed="56"/>
      </bottom>
      <diagonal/>
    </border>
    <border>
      <left/>
      <right style="medium">
        <color indexed="56"/>
      </right>
      <top style="hair">
        <color indexed="56"/>
      </top>
      <bottom style="hair">
        <color indexed="56"/>
      </bottom>
      <diagonal/>
    </border>
    <border>
      <left style="medium">
        <color indexed="56"/>
      </left>
      <right style="hair">
        <color indexed="56"/>
      </right>
      <top style="hair">
        <color indexed="56"/>
      </top>
      <bottom style="medium">
        <color indexed="56"/>
      </bottom>
      <diagonal/>
    </border>
    <border>
      <left style="hair">
        <color indexed="56"/>
      </left>
      <right style="hair">
        <color indexed="56"/>
      </right>
      <top style="hair">
        <color indexed="56"/>
      </top>
      <bottom style="medium">
        <color indexed="56"/>
      </bottom>
      <diagonal/>
    </border>
    <border>
      <left/>
      <right style="medium">
        <color indexed="56"/>
      </right>
      <top style="hair">
        <color indexed="56"/>
      </top>
      <bottom style="medium">
        <color indexed="56"/>
      </bottom>
      <diagonal/>
    </border>
    <border>
      <left/>
      <right style="hair">
        <color indexed="56"/>
      </right>
      <top style="hair">
        <color indexed="56"/>
      </top>
      <bottom style="hair">
        <color indexed="56"/>
      </bottom>
      <diagonal/>
    </border>
    <border>
      <left style="hair">
        <color indexed="56"/>
      </left>
      <right/>
      <top style="medium">
        <color indexed="56"/>
      </top>
      <bottom style="hair">
        <color indexed="56"/>
      </bottom>
      <diagonal/>
    </border>
    <border>
      <left/>
      <right/>
      <top style="thin">
        <color indexed="64"/>
      </top>
      <bottom/>
      <diagonal/>
    </border>
    <border>
      <left style="thin">
        <color indexed="64"/>
      </left>
      <right/>
      <top/>
      <bottom style="thin">
        <color indexed="64"/>
      </bottom>
      <diagonal/>
    </border>
    <border>
      <left/>
      <right style="medium">
        <color indexed="56"/>
      </right>
      <top/>
      <bottom style="hair">
        <color indexed="64"/>
      </bottom>
      <diagonal/>
    </border>
    <border>
      <left style="medium">
        <color indexed="56"/>
      </left>
      <right style="hair">
        <color indexed="56"/>
      </right>
      <top style="medium">
        <color indexed="56"/>
      </top>
      <bottom/>
      <diagonal/>
    </border>
    <border>
      <left style="hair">
        <color indexed="56"/>
      </left>
      <right style="hair">
        <color indexed="56"/>
      </right>
      <top style="medium">
        <color indexed="56"/>
      </top>
      <bottom/>
      <diagonal/>
    </border>
    <border>
      <left/>
      <right/>
      <top style="hair">
        <color indexed="56"/>
      </top>
      <bottom style="hair">
        <color indexed="56"/>
      </bottom>
      <diagonal/>
    </border>
    <border>
      <left style="medium">
        <color indexed="56"/>
      </left>
      <right/>
      <top style="hair">
        <color indexed="56"/>
      </top>
      <bottom style="hair">
        <color indexed="56"/>
      </bottom>
      <diagonal/>
    </border>
    <border>
      <left style="medium">
        <color indexed="56"/>
      </left>
      <right/>
      <top style="hair">
        <color indexed="56"/>
      </top>
      <bottom style="medium">
        <color indexed="56"/>
      </bottom>
      <diagonal/>
    </border>
    <border>
      <left/>
      <right style="medium">
        <color indexed="56"/>
      </right>
      <top style="hair">
        <color indexed="64"/>
      </top>
      <bottom style="medium">
        <color indexed="56"/>
      </bottom>
      <diagonal/>
    </border>
    <border>
      <left style="hair">
        <color indexed="56"/>
      </left>
      <right style="hair">
        <color indexed="56"/>
      </right>
      <top style="hair">
        <color indexed="56"/>
      </top>
      <bottom/>
      <diagonal/>
    </border>
    <border>
      <left style="medium">
        <color indexed="56"/>
      </left>
      <right style="hair">
        <color indexed="56"/>
      </right>
      <top style="hair">
        <color indexed="56"/>
      </top>
      <bottom/>
      <diagonal/>
    </border>
    <border>
      <left style="medium">
        <color indexed="56"/>
      </left>
      <right style="medium">
        <color indexed="56"/>
      </right>
      <top style="hair">
        <color indexed="56"/>
      </top>
      <bottom style="hair">
        <color indexed="56"/>
      </bottom>
      <diagonal/>
    </border>
    <border>
      <left/>
      <right style="hair">
        <color indexed="56"/>
      </right>
      <top style="hair">
        <color indexed="56"/>
      </top>
      <bottom/>
      <diagonal/>
    </border>
    <border>
      <left style="medium">
        <color indexed="56"/>
      </left>
      <right style="medium">
        <color indexed="56"/>
      </right>
      <top style="hair">
        <color indexed="56"/>
      </top>
      <bottom style="medium">
        <color indexed="56"/>
      </bottom>
      <diagonal/>
    </border>
    <border>
      <left style="hair">
        <color indexed="56"/>
      </left>
      <right style="hair">
        <color indexed="56"/>
      </right>
      <top/>
      <bottom/>
      <diagonal/>
    </border>
    <border>
      <left style="hair">
        <color indexed="56"/>
      </left>
      <right style="hair">
        <color indexed="56"/>
      </right>
      <top/>
      <bottom style="medium">
        <color indexed="56"/>
      </bottom>
      <diagonal/>
    </border>
    <border>
      <left style="hair">
        <color indexed="56"/>
      </left>
      <right style="medium">
        <color indexed="56"/>
      </right>
      <top style="hair">
        <color indexed="56"/>
      </top>
      <bottom style="hair">
        <color indexed="56"/>
      </bottom>
      <diagonal/>
    </border>
    <border>
      <left style="hair">
        <color indexed="56"/>
      </left>
      <right style="medium">
        <color indexed="56"/>
      </right>
      <top style="hair">
        <color indexed="56"/>
      </top>
      <bottom style="medium">
        <color indexed="56"/>
      </bottom>
      <diagonal/>
    </border>
    <border>
      <left style="medium">
        <color indexed="56"/>
      </left>
      <right style="hair">
        <color indexed="56"/>
      </right>
      <top style="medium">
        <color indexed="56"/>
      </top>
      <bottom style="medium">
        <color indexed="56"/>
      </bottom>
      <diagonal/>
    </border>
    <border>
      <left style="medium">
        <color indexed="56"/>
      </left>
      <right style="hair">
        <color indexed="56"/>
      </right>
      <top/>
      <bottom/>
      <diagonal/>
    </border>
    <border>
      <left style="hair">
        <color indexed="56"/>
      </left>
      <right/>
      <top/>
      <bottom style="hair">
        <color indexed="56"/>
      </bottom>
      <diagonal/>
    </border>
    <border>
      <left/>
      <right style="hair">
        <color indexed="56"/>
      </right>
      <top/>
      <bottom style="hair">
        <color indexed="56"/>
      </bottom>
      <diagonal/>
    </border>
    <border>
      <left style="hair">
        <color indexed="56"/>
      </left>
      <right style="hair">
        <color indexed="56"/>
      </right>
      <top/>
      <bottom style="hair">
        <color indexed="56"/>
      </bottom>
      <diagonal/>
    </border>
    <border>
      <left style="medium">
        <color indexed="56"/>
      </left>
      <right/>
      <top style="medium">
        <color indexed="56"/>
      </top>
      <bottom style="hair">
        <color indexed="56"/>
      </bottom>
      <diagonal/>
    </border>
    <border>
      <left/>
      <right style="medium">
        <color indexed="56"/>
      </right>
      <top/>
      <bottom style="hair">
        <color indexed="56"/>
      </bottom>
      <diagonal/>
    </border>
    <border>
      <left style="hair">
        <color indexed="56"/>
      </left>
      <right/>
      <top style="hair">
        <color indexed="56"/>
      </top>
      <bottom/>
      <diagonal/>
    </border>
    <border>
      <left/>
      <right/>
      <top/>
      <bottom style="hair">
        <color indexed="56"/>
      </bottom>
      <diagonal/>
    </border>
    <border>
      <left style="thin">
        <color indexed="56"/>
      </left>
      <right/>
      <top style="thin">
        <color indexed="56"/>
      </top>
      <bottom style="thin">
        <color indexed="56"/>
      </bottom>
      <diagonal/>
    </border>
    <border>
      <left/>
      <right/>
      <top style="thin">
        <color indexed="56"/>
      </top>
      <bottom style="thin">
        <color indexed="56"/>
      </bottom>
      <diagonal/>
    </border>
    <border>
      <left/>
      <right style="thin">
        <color indexed="56"/>
      </right>
      <top style="thin">
        <color indexed="56"/>
      </top>
      <bottom style="thin">
        <color indexed="56"/>
      </bottom>
      <diagonal/>
    </border>
    <border>
      <left/>
      <right style="hair">
        <color indexed="56"/>
      </right>
      <top style="medium">
        <color indexed="56"/>
      </top>
      <bottom style="hair">
        <color indexed="56"/>
      </bottom>
      <diagonal/>
    </border>
    <border>
      <left style="thin">
        <color indexed="56"/>
      </left>
      <right style="hair">
        <color indexed="56"/>
      </right>
      <top style="medium">
        <color indexed="56"/>
      </top>
      <bottom style="hair">
        <color indexed="56"/>
      </bottom>
      <diagonal/>
    </border>
    <border>
      <left style="thin">
        <color indexed="56"/>
      </left>
      <right style="hair">
        <color indexed="56"/>
      </right>
      <top style="hair">
        <color indexed="56"/>
      </top>
      <bottom style="hair">
        <color indexed="56"/>
      </bottom>
      <diagonal/>
    </border>
    <border>
      <left style="thin">
        <color indexed="56"/>
      </left>
      <right style="hair">
        <color indexed="56"/>
      </right>
      <top style="hair">
        <color indexed="56"/>
      </top>
      <bottom style="medium">
        <color indexed="56"/>
      </bottom>
      <diagonal/>
    </border>
    <border>
      <left style="thin">
        <color indexed="56"/>
      </left>
      <right style="hair">
        <color indexed="56"/>
      </right>
      <top/>
      <bottom/>
      <diagonal/>
    </border>
    <border>
      <left style="thin">
        <color indexed="56"/>
      </left>
      <right/>
      <top/>
      <bottom/>
      <diagonal/>
    </border>
    <border>
      <left style="thin">
        <color indexed="56"/>
      </left>
      <right/>
      <top style="hair">
        <color indexed="56"/>
      </top>
      <bottom style="medium">
        <color indexed="56"/>
      </bottom>
      <diagonal/>
    </border>
    <border>
      <left style="medium">
        <color indexed="56"/>
      </left>
      <right style="thin">
        <color indexed="56"/>
      </right>
      <top style="hair">
        <color indexed="56"/>
      </top>
      <bottom style="hair">
        <color indexed="56"/>
      </bottom>
      <diagonal/>
    </border>
    <border>
      <left style="medium">
        <color indexed="56"/>
      </left>
      <right style="hair">
        <color indexed="56"/>
      </right>
      <top style="medium">
        <color indexed="56"/>
      </top>
      <bottom style="hair">
        <color indexed="56"/>
      </bottom>
      <diagonal/>
    </border>
    <border>
      <left style="medium">
        <color indexed="56"/>
      </left>
      <right/>
      <top style="medium">
        <color indexed="56"/>
      </top>
      <bottom style="medium">
        <color indexed="56"/>
      </bottom>
      <diagonal/>
    </border>
    <border>
      <left/>
      <right style="medium">
        <color indexed="56"/>
      </right>
      <top style="medium">
        <color indexed="56"/>
      </top>
      <bottom style="medium">
        <color indexed="56"/>
      </bottom>
      <diagonal/>
    </border>
    <border>
      <left style="thin">
        <color indexed="56"/>
      </left>
      <right style="thin">
        <color indexed="56"/>
      </right>
      <top style="hair">
        <color indexed="56"/>
      </top>
      <bottom style="hair">
        <color indexed="56"/>
      </bottom>
      <diagonal/>
    </border>
    <border>
      <left style="thin">
        <color indexed="56"/>
      </left>
      <right style="thin">
        <color indexed="56"/>
      </right>
      <top style="hair">
        <color indexed="56"/>
      </top>
      <bottom style="medium">
        <color indexed="56"/>
      </bottom>
      <diagonal/>
    </border>
    <border>
      <left style="thin">
        <color indexed="56"/>
      </left>
      <right style="thin">
        <color indexed="56"/>
      </right>
      <top style="medium">
        <color indexed="56"/>
      </top>
      <bottom/>
      <diagonal/>
    </border>
    <border>
      <left style="medium">
        <color indexed="56"/>
      </left>
      <right style="medium">
        <color indexed="56"/>
      </right>
      <top/>
      <bottom style="hair">
        <color indexed="56"/>
      </bottom>
      <diagonal/>
    </border>
    <border>
      <left style="medium">
        <color indexed="56"/>
      </left>
      <right style="medium">
        <color indexed="56"/>
      </right>
      <top/>
      <bottom style="hair">
        <color indexed="64"/>
      </bottom>
      <diagonal/>
    </border>
    <border>
      <left/>
      <right style="medium">
        <color indexed="56"/>
      </right>
      <top style="hair">
        <color indexed="56"/>
      </top>
      <bottom/>
      <diagonal/>
    </border>
    <border>
      <left/>
      <right/>
      <top/>
      <bottom style="hair">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hair">
        <color indexed="64"/>
      </top>
      <bottom/>
      <diagonal/>
    </border>
    <border>
      <left/>
      <right style="hair">
        <color indexed="64"/>
      </right>
      <top/>
      <bottom style="hair">
        <color indexed="64"/>
      </bottom>
      <diagonal/>
    </border>
    <border>
      <left style="thin">
        <color indexed="56"/>
      </left>
      <right style="thin">
        <color indexed="56"/>
      </right>
      <top/>
      <bottom/>
      <diagonal/>
    </border>
    <border>
      <left style="thin">
        <color indexed="64"/>
      </left>
      <right style="medium">
        <color indexed="56"/>
      </right>
      <top/>
      <bottom/>
      <diagonal/>
    </border>
    <border>
      <left/>
      <right/>
      <top/>
      <bottom style="thin">
        <color indexed="64"/>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thin">
        <color indexed="64"/>
      </bottom>
      <diagonal/>
    </border>
    <border>
      <left/>
      <right style="thin">
        <color indexed="64"/>
      </right>
      <top/>
      <bottom style="thin">
        <color indexed="64"/>
      </bottom>
      <diagonal/>
    </border>
    <border>
      <left/>
      <right style="hair">
        <color indexed="64"/>
      </right>
      <top/>
      <bottom/>
      <diagonal/>
    </border>
    <border>
      <left/>
      <right style="hair">
        <color indexed="64"/>
      </right>
      <top style="hair">
        <color indexed="64"/>
      </top>
      <bottom/>
      <diagonal/>
    </border>
    <border>
      <left/>
      <right/>
      <top style="medium">
        <color indexed="56"/>
      </top>
      <bottom style="hair">
        <color indexed="56"/>
      </bottom>
      <diagonal/>
    </border>
    <border>
      <left style="thin">
        <color indexed="56"/>
      </left>
      <right style="hair">
        <color indexed="64"/>
      </right>
      <top style="medium">
        <color indexed="56"/>
      </top>
      <bottom/>
      <diagonal/>
    </border>
    <border>
      <left style="hair">
        <color indexed="64"/>
      </left>
      <right style="hair">
        <color indexed="56"/>
      </right>
      <top style="medium">
        <color indexed="56"/>
      </top>
      <bottom/>
      <diagonal/>
    </border>
    <border>
      <left style="thin">
        <color indexed="56"/>
      </left>
      <right style="hair">
        <color indexed="64"/>
      </right>
      <top style="hair">
        <color indexed="56"/>
      </top>
      <bottom style="hair">
        <color indexed="56"/>
      </bottom>
      <diagonal/>
    </border>
    <border>
      <left style="hair">
        <color indexed="64"/>
      </left>
      <right style="hair">
        <color indexed="56"/>
      </right>
      <top style="hair">
        <color indexed="56"/>
      </top>
      <bottom style="hair">
        <color indexed="56"/>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56"/>
      </bottom>
      <diagonal/>
    </border>
    <border>
      <left/>
      <right style="hair">
        <color indexed="64"/>
      </right>
      <top/>
      <bottom style="medium">
        <color indexed="56"/>
      </bottom>
      <diagonal/>
    </border>
    <border>
      <left style="hair">
        <color indexed="64"/>
      </left>
      <right style="hair">
        <color indexed="64"/>
      </right>
      <top/>
      <bottom style="medium">
        <color indexed="56"/>
      </bottom>
      <diagonal/>
    </border>
    <border>
      <left style="hair">
        <color indexed="64"/>
      </left>
      <right/>
      <top/>
      <bottom style="medium">
        <color indexed="56"/>
      </bottom>
      <diagonal/>
    </border>
    <border>
      <left style="hair">
        <color indexed="56"/>
      </left>
      <right style="medium">
        <color indexed="56"/>
      </right>
      <top style="hair">
        <color indexed="56"/>
      </top>
      <bottom/>
      <diagonal/>
    </border>
    <border>
      <left style="medium">
        <color indexed="56"/>
      </left>
      <right style="medium">
        <color indexed="56"/>
      </right>
      <top style="medium">
        <color indexed="56"/>
      </top>
      <bottom style="hair">
        <color indexed="64"/>
      </bottom>
      <diagonal/>
    </border>
    <border>
      <left style="medium">
        <color indexed="56"/>
      </left>
      <right style="medium">
        <color indexed="56"/>
      </right>
      <top style="hair">
        <color indexed="64"/>
      </top>
      <bottom/>
      <diagonal/>
    </border>
    <border>
      <left style="medium">
        <color indexed="56"/>
      </left>
      <right style="hair">
        <color indexed="56"/>
      </right>
      <top style="medium">
        <color indexed="56"/>
      </top>
      <bottom style="hair">
        <color indexed="64"/>
      </bottom>
      <diagonal/>
    </border>
    <border>
      <left style="medium">
        <color indexed="56"/>
      </left>
      <right style="hair">
        <color indexed="56"/>
      </right>
      <top style="hair">
        <color indexed="64"/>
      </top>
      <bottom style="hair">
        <color indexed="56"/>
      </bottom>
      <diagonal/>
    </border>
    <border>
      <left style="medium">
        <color indexed="56"/>
      </left>
      <right/>
      <top/>
      <bottom style="hair">
        <color indexed="56"/>
      </bottom>
      <diagonal/>
    </border>
    <border>
      <left style="medium">
        <color indexed="56"/>
      </left>
      <right style="medium">
        <color indexed="56"/>
      </right>
      <top style="medium">
        <color indexed="56"/>
      </top>
      <bottom style="hair">
        <color indexed="56"/>
      </bottom>
      <diagonal/>
    </border>
    <border>
      <left style="medium">
        <color indexed="56"/>
      </left>
      <right style="hair">
        <color indexed="56"/>
      </right>
      <top/>
      <bottom style="hair">
        <color indexed="56"/>
      </bottom>
      <diagonal/>
    </border>
    <border>
      <left/>
      <right/>
      <top style="hair">
        <color indexed="56"/>
      </top>
      <bottom/>
      <diagonal/>
    </border>
    <border>
      <left style="hair">
        <color indexed="56"/>
      </left>
      <right/>
      <top style="medium">
        <color indexed="56"/>
      </top>
      <bottom style="medium">
        <color indexed="56"/>
      </bottom>
      <diagonal/>
    </border>
    <border>
      <left/>
      <right/>
      <top style="medium">
        <color indexed="56"/>
      </top>
      <bottom style="medium">
        <color indexed="56"/>
      </bottom>
      <diagonal/>
    </border>
    <border>
      <left style="hair">
        <color indexed="56"/>
      </left>
      <right style="medium">
        <color indexed="56"/>
      </right>
      <top style="medium">
        <color indexed="56"/>
      </top>
      <bottom style="hair">
        <color indexed="56"/>
      </bottom>
      <diagonal/>
    </border>
    <border>
      <left style="hair">
        <color indexed="62"/>
      </left>
      <right style="hair">
        <color indexed="62"/>
      </right>
      <top style="hair">
        <color indexed="56"/>
      </top>
      <bottom/>
      <diagonal/>
    </border>
    <border>
      <left style="hair">
        <color indexed="62"/>
      </left>
      <right style="hair">
        <color indexed="62"/>
      </right>
      <top/>
      <bottom style="hair">
        <color indexed="62"/>
      </bottom>
      <diagonal/>
    </border>
    <border>
      <left/>
      <right/>
      <top/>
      <bottom style="thin">
        <color indexed="56"/>
      </bottom>
      <diagonal/>
    </border>
    <border>
      <left/>
      <right/>
      <top/>
      <bottom style="thin">
        <color theme="0"/>
      </bottom>
      <diagonal/>
    </border>
    <border>
      <left/>
      <right style="thin">
        <color theme="0"/>
      </right>
      <top/>
      <bottom/>
      <diagonal/>
    </border>
    <border>
      <left/>
      <right style="thin">
        <color theme="0"/>
      </right>
      <top/>
      <bottom style="thin">
        <color indexed="64"/>
      </bottom>
      <diagonal/>
    </border>
    <border>
      <left/>
      <right style="thin">
        <color theme="0"/>
      </right>
      <top/>
      <bottom style="thin">
        <color theme="0"/>
      </bottom>
      <diagonal/>
    </border>
    <border>
      <left style="thin">
        <color theme="0"/>
      </left>
      <right/>
      <top/>
      <bottom style="thin">
        <color indexed="64"/>
      </bottom>
      <diagonal/>
    </border>
    <border>
      <left style="hair">
        <color indexed="64"/>
      </left>
      <right/>
      <top style="thin">
        <color theme="0"/>
      </top>
      <bottom/>
      <diagonal/>
    </border>
    <border>
      <left/>
      <right/>
      <top style="thin">
        <color theme="0"/>
      </top>
      <bottom/>
      <diagonal/>
    </border>
    <border>
      <left/>
      <right style="thin">
        <color theme="0"/>
      </right>
      <top style="thin">
        <color theme="0"/>
      </top>
      <bottom/>
      <diagonal/>
    </border>
    <border>
      <left/>
      <right style="hair">
        <color indexed="64"/>
      </right>
      <top style="thin">
        <color theme="0"/>
      </top>
      <bottom/>
      <diagonal/>
    </border>
    <border>
      <left style="thin">
        <color theme="0"/>
      </left>
      <right/>
      <top style="thin">
        <color theme="0"/>
      </top>
      <bottom/>
      <diagonal/>
    </border>
    <border>
      <left style="hair">
        <color indexed="64"/>
      </left>
      <right/>
      <top style="hair">
        <color indexed="56"/>
      </top>
      <bottom style="hair">
        <color indexed="56"/>
      </bottom>
      <diagonal/>
    </border>
    <border>
      <left/>
      <right style="hair">
        <color indexed="64"/>
      </right>
      <top style="hair">
        <color indexed="56"/>
      </top>
      <bottom style="hair">
        <color indexed="56"/>
      </bottom>
      <diagonal/>
    </border>
    <border>
      <left style="hair">
        <color indexed="56"/>
      </left>
      <right style="medium">
        <color indexed="56"/>
      </right>
      <top style="hair">
        <color indexed="56"/>
      </top>
      <bottom style="medium">
        <color theme="4" tint="-0.249977111117893"/>
      </bottom>
      <diagonal/>
    </border>
    <border>
      <left/>
      <right style="medium">
        <color theme="4" tint="-0.249977111117893"/>
      </right>
      <top/>
      <bottom/>
      <diagonal/>
    </border>
    <border>
      <left style="hair">
        <color indexed="56"/>
      </left>
      <right style="medium">
        <color indexed="56"/>
      </right>
      <top style="medium">
        <color indexed="56"/>
      </top>
      <bottom/>
      <diagonal/>
    </border>
    <border>
      <left style="hair">
        <color indexed="56"/>
      </left>
      <right style="medium">
        <color indexed="56"/>
      </right>
      <top/>
      <bottom/>
      <diagonal/>
    </border>
    <border>
      <left style="hair">
        <color indexed="56"/>
      </left>
      <right style="medium">
        <color indexed="56"/>
      </right>
      <top/>
      <bottom style="hair">
        <color indexed="56"/>
      </bottom>
      <diagonal/>
    </border>
    <border>
      <left/>
      <right/>
      <top/>
      <bottom style="hair">
        <color theme="3" tint="0.39997558519241921"/>
      </bottom>
      <diagonal/>
    </border>
    <border>
      <left/>
      <right style="hair">
        <color indexed="56"/>
      </right>
      <top/>
      <bottom style="hair">
        <color theme="0" tint="-0.249977111117893"/>
      </bottom>
      <diagonal/>
    </border>
    <border>
      <left style="hair">
        <color indexed="56"/>
      </left>
      <right/>
      <top/>
      <bottom style="hair">
        <color indexed="64"/>
      </bottom>
      <diagonal/>
    </border>
    <border>
      <left/>
      <right/>
      <top/>
      <bottom style="hair">
        <color theme="0" tint="-0.249977111117893"/>
      </bottom>
      <diagonal/>
    </border>
    <border>
      <left style="thin">
        <color indexed="56"/>
      </left>
      <right/>
      <top/>
      <bottom style="hair">
        <color indexed="64"/>
      </bottom>
      <diagonal/>
    </border>
    <border>
      <left/>
      <right style="hair">
        <color indexed="56"/>
      </right>
      <top/>
      <bottom style="hair">
        <color indexed="64"/>
      </bottom>
      <diagonal/>
    </border>
    <border>
      <left style="medium">
        <color indexed="56"/>
      </left>
      <right style="thin">
        <color indexed="56"/>
      </right>
      <top/>
      <bottom style="hair">
        <color theme="0" tint="-0.249977111117893"/>
      </bottom>
      <diagonal/>
    </border>
    <border>
      <left style="thin">
        <color indexed="56"/>
      </left>
      <right style="hair">
        <color indexed="56"/>
      </right>
      <top/>
      <bottom style="hair">
        <color indexed="64"/>
      </bottom>
      <diagonal/>
    </border>
    <border>
      <left style="medium">
        <color indexed="56"/>
      </left>
      <right style="medium">
        <color indexed="56"/>
      </right>
      <top/>
      <bottom style="hair">
        <color theme="0" tint="-0.249977111117893"/>
      </bottom>
      <diagonal/>
    </border>
    <border>
      <left style="medium">
        <color indexed="56"/>
      </left>
      <right/>
      <top/>
      <bottom style="hair">
        <color indexed="64"/>
      </bottom>
      <diagonal/>
    </border>
    <border>
      <left style="hair">
        <color indexed="56"/>
      </left>
      <right style="hair">
        <color indexed="56"/>
      </right>
      <top/>
      <bottom style="hair">
        <color indexed="64"/>
      </bottom>
      <diagonal/>
    </border>
    <border>
      <left style="hair">
        <color indexed="56"/>
      </left>
      <right style="hair">
        <color indexed="56"/>
      </right>
      <top/>
      <bottom style="hair">
        <color theme="0" tint="-0.249977111117893"/>
      </bottom>
      <diagonal/>
    </border>
    <border>
      <left style="medium">
        <color indexed="56"/>
      </left>
      <right/>
      <top/>
      <bottom style="hair">
        <color theme="0" tint="-0.249977111117893"/>
      </bottom>
      <diagonal/>
    </border>
    <border>
      <left style="medium">
        <color indexed="56"/>
      </left>
      <right style="hair">
        <color indexed="56"/>
      </right>
      <top/>
      <bottom style="hair">
        <color theme="0" tint="-0.249977111117893"/>
      </bottom>
      <diagonal/>
    </border>
    <border>
      <left style="medium">
        <color indexed="56"/>
      </left>
      <right style="hair">
        <color indexed="56"/>
      </right>
      <top/>
      <bottom style="hair">
        <color indexed="64"/>
      </bottom>
      <diagonal/>
    </border>
    <border>
      <left style="thin">
        <color indexed="64"/>
      </left>
      <right style="medium">
        <color indexed="56"/>
      </right>
      <top/>
      <bottom style="hair">
        <color theme="0" tint="-0.249977111117893"/>
      </bottom>
      <diagonal/>
    </border>
    <border>
      <left style="thin">
        <color indexed="64"/>
      </left>
      <right/>
      <top/>
      <bottom style="hair">
        <color theme="0" tint="-0.249977111117893"/>
      </bottom>
      <diagonal/>
    </border>
    <border>
      <left style="thin">
        <color indexed="56"/>
      </left>
      <right style="thin">
        <color indexed="56"/>
      </right>
      <top/>
      <bottom style="hair">
        <color theme="0" tint="-0.249977111117893"/>
      </bottom>
      <diagonal/>
    </border>
    <border>
      <left style="medium">
        <color indexed="56"/>
      </left>
      <right style="medium">
        <color indexed="56"/>
      </right>
      <top/>
      <bottom style="thin">
        <color rgb="FF00599D"/>
      </bottom>
      <diagonal/>
    </border>
    <border>
      <left/>
      <right/>
      <top/>
      <bottom style="thin">
        <color rgb="FF00599D"/>
      </bottom>
      <diagonal/>
    </border>
    <border>
      <left/>
      <right style="hair">
        <color indexed="56"/>
      </right>
      <top/>
      <bottom style="thin">
        <color rgb="FF00599D"/>
      </bottom>
      <diagonal/>
    </border>
    <border>
      <left style="hair">
        <color indexed="56"/>
      </left>
      <right/>
      <top/>
      <bottom style="thin">
        <color rgb="FF00599D"/>
      </bottom>
      <diagonal/>
    </border>
    <border>
      <left/>
      <right style="medium">
        <color indexed="56"/>
      </right>
      <top/>
      <bottom style="thin">
        <color rgb="FF00599D"/>
      </bottom>
      <diagonal/>
    </border>
    <border>
      <left style="medium">
        <color indexed="56"/>
      </left>
      <right/>
      <top/>
      <bottom style="thin">
        <color rgb="FF00599D"/>
      </bottom>
      <diagonal/>
    </border>
    <border>
      <left style="hair">
        <color indexed="56"/>
      </left>
      <right style="hair">
        <color indexed="56"/>
      </right>
      <top/>
      <bottom style="thin">
        <color rgb="FF00599D"/>
      </bottom>
      <diagonal/>
    </border>
    <border>
      <left style="medium">
        <color indexed="56"/>
      </left>
      <right style="hair">
        <color indexed="56"/>
      </right>
      <top/>
      <bottom style="thin">
        <color rgb="FF00599D"/>
      </bottom>
      <diagonal/>
    </border>
    <border>
      <left style="thin">
        <color indexed="64"/>
      </left>
      <right style="medium">
        <color indexed="56"/>
      </right>
      <top/>
      <bottom style="thin">
        <color rgb="FF00599D"/>
      </bottom>
      <diagonal/>
    </border>
    <border>
      <left style="thin">
        <color indexed="64"/>
      </left>
      <right/>
      <top/>
      <bottom style="thin">
        <color rgb="FF00599D"/>
      </bottom>
      <diagonal/>
    </border>
    <border>
      <left style="thin">
        <color indexed="56"/>
      </left>
      <right style="thin">
        <color indexed="56"/>
      </right>
      <top/>
      <bottom style="thin">
        <color rgb="FF00599D"/>
      </bottom>
      <diagonal/>
    </border>
    <border>
      <left style="medium">
        <color indexed="56"/>
      </left>
      <right style="thin">
        <color indexed="56"/>
      </right>
      <top/>
      <bottom style="thin">
        <color rgb="FF00599D"/>
      </bottom>
      <diagonal/>
    </border>
    <border>
      <left style="thin">
        <color indexed="56"/>
      </left>
      <right style="hair">
        <color indexed="56"/>
      </right>
      <top/>
      <bottom style="thin">
        <color rgb="FF00599D"/>
      </bottom>
      <diagonal/>
    </border>
    <border>
      <left style="thin">
        <color indexed="56"/>
      </left>
      <right style="thin">
        <color indexed="56"/>
      </right>
      <top/>
      <bottom style="hair">
        <color indexed="64"/>
      </bottom>
      <diagonal/>
    </border>
    <border>
      <left/>
      <right/>
      <top style="thin">
        <color indexed="56"/>
      </top>
      <bottom style="hair">
        <color indexed="64"/>
      </bottom>
      <diagonal/>
    </border>
  </borders>
  <cellStyleXfs count="54">
    <xf numFmtId="0" fontId="0" fillId="0" borderId="0"/>
    <xf numFmtId="0" fontId="163" fillId="2" borderId="0" applyNumberFormat="0" applyBorder="0" applyAlignment="0" applyProtection="0"/>
    <xf numFmtId="0" fontId="163" fillId="3" borderId="0" applyNumberFormat="0" applyBorder="0" applyAlignment="0" applyProtection="0"/>
    <xf numFmtId="0" fontId="163" fillId="4" borderId="0" applyNumberFormat="0" applyBorder="0" applyAlignment="0" applyProtection="0"/>
    <xf numFmtId="0" fontId="163" fillId="2" borderId="0" applyNumberFormat="0" applyBorder="0" applyAlignment="0" applyProtection="0"/>
    <xf numFmtId="0" fontId="163" fillId="5" borderId="0" applyNumberFormat="0" applyBorder="0" applyAlignment="0" applyProtection="0"/>
    <xf numFmtId="0" fontId="163" fillId="3" borderId="0" applyNumberFormat="0" applyBorder="0" applyAlignment="0" applyProtection="0"/>
    <xf numFmtId="0" fontId="163" fillId="7" borderId="0" applyNumberFormat="0" applyBorder="0" applyAlignment="0" applyProtection="0"/>
    <xf numFmtId="0" fontId="163" fillId="3" borderId="0" applyNumberFormat="0" applyBorder="0" applyAlignment="0" applyProtection="0"/>
    <xf numFmtId="0" fontId="163" fillId="3" borderId="0" applyNumberFormat="0" applyBorder="0" applyAlignment="0" applyProtection="0"/>
    <xf numFmtId="0" fontId="163" fillId="7" borderId="0" applyNumberFormat="0" applyBorder="0" applyAlignment="0" applyProtection="0"/>
    <xf numFmtId="0" fontId="163" fillId="6" borderId="0" applyNumberFormat="0" applyBorder="0" applyAlignment="0" applyProtection="0"/>
    <xf numFmtId="0" fontId="163" fillId="3"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3"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3"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2" borderId="0" applyNumberFormat="0" applyBorder="0" applyAlignment="0" applyProtection="0"/>
    <xf numFmtId="0" fontId="72" fillId="13"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164" fillId="8" borderId="0" applyNumberFormat="0" applyBorder="0" applyAlignment="0" applyProtection="0"/>
    <xf numFmtId="0" fontId="15" fillId="0" borderId="1" applyNumberFormat="0" applyBorder="0" applyProtection="0">
      <alignment horizontal="center"/>
    </xf>
    <xf numFmtId="0" fontId="165" fillId="14" borderId="3" applyNumberFormat="0" applyAlignment="0" applyProtection="0"/>
    <xf numFmtId="0" fontId="120" fillId="7" borderId="4" applyNumberFormat="0" applyAlignment="0" applyProtection="0"/>
    <xf numFmtId="0" fontId="16" fillId="0" borderId="0" applyFill="0" applyBorder="0" applyProtection="0"/>
    <xf numFmtId="164" fontId="1" fillId="0" borderId="0" applyFont="0" applyFill="0" applyBorder="0" applyAlignment="0" applyProtection="0"/>
    <xf numFmtId="0" fontId="166" fillId="0" borderId="0" applyNumberFormat="0" applyFill="0" applyBorder="0" applyAlignment="0" applyProtection="0"/>
    <xf numFmtId="0" fontId="167" fillId="15" borderId="0" applyNumberFormat="0" applyBorder="0" applyAlignment="0" applyProtection="0"/>
    <xf numFmtId="0" fontId="168" fillId="0" borderId="2" applyNumberFormat="0" applyFill="0" applyAlignment="0" applyProtection="0"/>
    <xf numFmtId="0" fontId="169" fillId="0" borderId="5" applyNumberFormat="0" applyFill="0" applyAlignment="0" applyProtection="0"/>
    <xf numFmtId="0" fontId="170" fillId="0" borderId="6" applyNumberFormat="0" applyFill="0" applyAlignment="0" applyProtection="0"/>
    <xf numFmtId="0" fontId="170" fillId="0" borderId="0" applyNumberFormat="0" applyFill="0" applyBorder="0" applyAlignment="0" applyProtection="0"/>
    <xf numFmtId="0" fontId="5" fillId="0" borderId="0" applyNumberFormat="0" applyFill="0" applyBorder="0" applyAlignment="0" applyProtection="0">
      <alignment vertical="top"/>
      <protection locked="0"/>
    </xf>
    <xf numFmtId="0" fontId="171" fillId="3" borderId="3" applyNumberFormat="0" applyAlignment="0" applyProtection="0"/>
    <xf numFmtId="166" fontId="2" fillId="0" borderId="7" applyNumberFormat="0" applyFont="0" applyFill="0" applyAlignment="0" applyProtection="0"/>
    <xf numFmtId="166" fontId="2" fillId="0" borderId="8" applyNumberFormat="0" applyFont="0" applyFill="0" applyAlignment="0" applyProtection="0"/>
    <xf numFmtId="0" fontId="172" fillId="0" borderId="9" applyNumberFormat="0" applyFill="0" applyAlignment="0" applyProtection="0"/>
    <xf numFmtId="0" fontId="173" fillId="3" borderId="0" applyNumberFormat="0" applyBorder="0" applyAlignment="0" applyProtection="0"/>
    <xf numFmtId="0" fontId="155" fillId="0" borderId="0"/>
    <xf numFmtId="0" fontId="175" fillId="0" borderId="0"/>
    <xf numFmtId="0" fontId="155" fillId="4" borderId="10" applyNumberFormat="0" applyFont="0" applyAlignment="0" applyProtection="0"/>
    <xf numFmtId="0" fontId="15" fillId="16" borderId="11" applyNumberFormat="0" applyBorder="0" applyProtection="0">
      <alignment horizontal="center"/>
    </xf>
    <xf numFmtId="0" fontId="174" fillId="14" borderId="12" applyNumberFormat="0" applyAlignment="0" applyProtection="0"/>
    <xf numFmtId="0" fontId="17" fillId="0" borderId="0" applyNumberFormat="0" applyFill="0" applyProtection="0"/>
    <xf numFmtId="166" fontId="2" fillId="0" borderId="0"/>
    <xf numFmtId="0" fontId="15" fillId="0" borderId="0" applyNumberFormat="0" applyFill="0" applyBorder="0" applyProtection="0">
      <alignment horizontal="left"/>
    </xf>
    <xf numFmtId="0" fontId="160" fillId="0" borderId="0" applyNumberFormat="0" applyFill="0" applyBorder="0" applyAlignment="0" applyProtection="0"/>
    <xf numFmtId="0" fontId="50" fillId="0" borderId="0" applyNumberFormat="0" applyFill="0" applyBorder="0" applyAlignment="0" applyProtection="0"/>
    <xf numFmtId="166" fontId="3" fillId="0" borderId="0" applyNumberFormat="0" applyFont="0" applyFill="0" applyAlignment="0" applyProtection="0"/>
  </cellStyleXfs>
  <cellXfs count="1677">
    <xf numFmtId="0" fontId="0" fillId="0" borderId="0" xfId="0"/>
    <xf numFmtId="0" fontId="0" fillId="0" borderId="0" xfId="0" applyAlignment="1" applyProtection="1">
      <alignment vertical="center"/>
      <protection hidden="1"/>
    </xf>
    <xf numFmtId="0" fontId="21" fillId="0" borderId="0" xfId="0" applyFont="1" applyAlignment="1" applyProtection="1">
      <alignment horizontal="left" vertical="center"/>
      <protection hidden="1"/>
    </xf>
    <xf numFmtId="0" fontId="21" fillId="0" borderId="0" xfId="0" applyFont="1" applyAlignment="1" applyProtection="1">
      <alignment vertical="center"/>
      <protection hidden="1"/>
    </xf>
    <xf numFmtId="0" fontId="23" fillId="0" borderId="0" xfId="0" applyFont="1" applyAlignment="1" applyProtection="1">
      <alignment vertical="center"/>
      <protection hidden="1"/>
    </xf>
    <xf numFmtId="0" fontId="24" fillId="0" borderId="0" xfId="0" applyFont="1" applyAlignment="1" applyProtection="1">
      <alignment vertical="center"/>
      <protection hidden="1"/>
    </xf>
    <xf numFmtId="1" fontId="26" fillId="0" borderId="0" xfId="0" applyNumberFormat="1" applyFont="1" applyAlignment="1" applyProtection="1">
      <alignment vertical="center"/>
      <protection hidden="1"/>
    </xf>
    <xf numFmtId="0" fontId="26" fillId="0" borderId="0" xfId="0" applyFont="1" applyAlignment="1" applyProtection="1">
      <alignment vertical="center"/>
      <protection hidden="1"/>
    </xf>
    <xf numFmtId="165" fontId="26"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0" fontId="28" fillId="0" borderId="0" xfId="0" applyFont="1" applyAlignment="1" applyProtection="1">
      <alignment horizontal="left" vertical="center"/>
      <protection hidden="1"/>
    </xf>
    <xf numFmtId="1" fontId="28" fillId="0" borderId="0" xfId="0" applyNumberFormat="1" applyFont="1" applyAlignment="1" applyProtection="1">
      <alignment vertical="center"/>
      <protection hidden="1"/>
    </xf>
    <xf numFmtId="0" fontId="22" fillId="0" borderId="0" xfId="0" applyFont="1" applyAlignment="1" applyProtection="1">
      <alignment horizontal="center" vertical="center"/>
      <protection hidden="1"/>
    </xf>
    <xf numFmtId="165" fontId="0" fillId="0" borderId="0" xfId="0" applyNumberFormat="1" applyAlignment="1" applyProtection="1">
      <alignment vertical="center"/>
      <protection hidden="1"/>
    </xf>
    <xf numFmtId="0" fontId="0" fillId="0" borderId="0" xfId="0" applyAlignment="1" applyProtection="1">
      <alignment horizontal="center" vertical="center"/>
      <protection hidden="1"/>
    </xf>
    <xf numFmtId="0" fontId="39"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165" fontId="23" fillId="0" borderId="0" xfId="0" applyNumberFormat="1" applyFont="1" applyAlignment="1" applyProtection="1">
      <alignment vertical="center"/>
      <protection hidden="1"/>
    </xf>
    <xf numFmtId="0" fontId="44"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0" fontId="38" fillId="0" borderId="0" xfId="0" applyFont="1" applyAlignment="1" applyProtection="1">
      <alignment vertical="center"/>
      <protection hidden="1"/>
    </xf>
    <xf numFmtId="0" fontId="23" fillId="0" borderId="0" xfId="0" applyFont="1" applyAlignment="1" applyProtection="1">
      <alignment horizontal="center" vertical="center"/>
      <protection hidden="1"/>
    </xf>
    <xf numFmtId="0" fontId="40" fillId="0" borderId="0" xfId="0" applyFont="1" applyAlignment="1" applyProtection="1">
      <alignment vertical="center"/>
      <protection hidden="1"/>
    </xf>
    <xf numFmtId="0" fontId="29" fillId="17" borderId="0" xfId="0" applyFont="1" applyFill="1" applyAlignment="1" applyProtection="1">
      <alignment vertical="center"/>
      <protection hidden="1"/>
    </xf>
    <xf numFmtId="0" fontId="24" fillId="0" borderId="0" xfId="0" applyFont="1" applyAlignment="1" applyProtection="1">
      <alignment horizontal="right" vertical="center" indent="1"/>
      <protection hidden="1"/>
    </xf>
    <xf numFmtId="165" fontId="24" fillId="0" borderId="0" xfId="0" applyNumberFormat="1" applyFont="1" applyAlignment="1" applyProtection="1">
      <alignment horizontal="right" vertical="center" indent="1"/>
      <protection hidden="1"/>
    </xf>
    <xf numFmtId="165" fontId="26" fillId="0" borderId="0" xfId="0" applyNumberFormat="1" applyFont="1" applyAlignment="1" applyProtection="1">
      <alignment horizontal="right" vertical="center" indent="1"/>
      <protection hidden="1"/>
    </xf>
    <xf numFmtId="165" fontId="34" fillId="17" borderId="0" xfId="0" applyNumberFormat="1" applyFont="1" applyFill="1" applyAlignment="1" applyProtection="1">
      <alignment horizontal="right" vertical="center" indent="1"/>
      <protection hidden="1"/>
    </xf>
    <xf numFmtId="0" fontId="44" fillId="0" borderId="0" xfId="0" applyFont="1" applyAlignment="1" applyProtection="1">
      <alignment vertical="center"/>
      <protection hidden="1"/>
    </xf>
    <xf numFmtId="0" fontId="43" fillId="0" borderId="0" xfId="0" applyFont="1" applyAlignment="1" applyProtection="1">
      <alignment vertical="center"/>
      <protection hidden="1"/>
    </xf>
    <xf numFmtId="0" fontId="57" fillId="0" borderId="0" xfId="0" applyFont="1" applyAlignment="1" applyProtection="1">
      <alignment vertical="center"/>
      <protection hidden="1"/>
    </xf>
    <xf numFmtId="0" fontId="36" fillId="0" borderId="0" xfId="0" applyFont="1" applyAlignment="1" applyProtection="1">
      <alignment vertical="center"/>
      <protection hidden="1"/>
    </xf>
    <xf numFmtId="0" fontId="19" fillId="0" borderId="0" xfId="0" applyFont="1" applyAlignment="1" applyProtection="1">
      <alignment vertical="center"/>
      <protection hidden="1"/>
    </xf>
    <xf numFmtId="0" fontId="14" fillId="0" borderId="0" xfId="0" applyFont="1" applyAlignment="1" applyProtection="1">
      <alignment vertical="center"/>
      <protection hidden="1"/>
    </xf>
    <xf numFmtId="0" fontId="58" fillId="0" borderId="0" xfId="0" applyFont="1" applyAlignment="1" applyProtection="1">
      <alignment vertical="center"/>
      <protection hidden="1"/>
    </xf>
    <xf numFmtId="0" fontId="45" fillId="0" borderId="0" xfId="0" applyFont="1" applyAlignment="1" applyProtection="1">
      <alignment vertical="center"/>
      <protection hidden="1"/>
    </xf>
    <xf numFmtId="14" fontId="45" fillId="0" borderId="0" xfId="0" applyNumberFormat="1" applyFont="1" applyAlignment="1" applyProtection="1">
      <alignment horizontal="left" vertical="center"/>
      <protection hidden="1"/>
    </xf>
    <xf numFmtId="0" fontId="37" fillId="0" borderId="0" xfId="0" applyFont="1" applyAlignment="1" applyProtection="1">
      <alignment vertical="center"/>
      <protection hidden="1"/>
    </xf>
    <xf numFmtId="14" fontId="64" fillId="0" borderId="0" xfId="0" applyNumberFormat="1" applyFont="1" applyAlignment="1" applyProtection="1">
      <alignment vertical="center"/>
      <protection hidden="1"/>
    </xf>
    <xf numFmtId="0" fontId="55" fillId="0" borderId="0" xfId="0" applyFont="1" applyAlignment="1" applyProtection="1">
      <alignment vertical="center"/>
      <protection hidden="1"/>
    </xf>
    <xf numFmtId="0" fontId="19" fillId="17" borderId="0" xfId="0" applyFont="1" applyFill="1" applyAlignment="1" applyProtection="1">
      <alignment vertical="center"/>
      <protection hidden="1"/>
    </xf>
    <xf numFmtId="167" fontId="25" fillId="0" borderId="0" xfId="0" applyNumberFormat="1" applyFont="1" applyAlignment="1" applyProtection="1">
      <alignment horizontal="right" vertical="center" indent="1"/>
      <protection hidden="1"/>
    </xf>
    <xf numFmtId="0" fontId="0" fillId="0" borderId="0" xfId="0" applyAlignment="1" applyProtection="1">
      <alignment vertical="center" textRotation="90"/>
      <protection hidden="1"/>
    </xf>
    <xf numFmtId="0" fontId="34" fillId="0" borderId="0" xfId="0" applyFont="1" applyAlignment="1" applyProtection="1">
      <alignment vertical="center"/>
      <protection hidden="1"/>
    </xf>
    <xf numFmtId="14" fontId="48" fillId="0" borderId="0" xfId="0" applyNumberFormat="1" applyFont="1" applyAlignment="1" applyProtection="1">
      <alignment horizontal="right" vertical="center"/>
      <protection hidden="1"/>
    </xf>
    <xf numFmtId="0" fontId="42" fillId="0" borderId="0" xfId="0" applyFont="1" applyAlignment="1" applyProtection="1">
      <alignment vertical="center"/>
      <protection hidden="1"/>
    </xf>
    <xf numFmtId="0" fontId="38"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19" fillId="0" borderId="0" xfId="0" applyFont="1" applyProtection="1">
      <protection hidden="1"/>
    </xf>
    <xf numFmtId="0" fontId="14" fillId="0" borderId="0" xfId="0" applyFont="1" applyProtection="1">
      <protection hidden="1"/>
    </xf>
    <xf numFmtId="0" fontId="26" fillId="0" borderId="0" xfId="0" applyFont="1" applyProtection="1">
      <protection hidden="1"/>
    </xf>
    <xf numFmtId="169" fontId="26" fillId="0" borderId="0" xfId="0" applyNumberFormat="1" applyFont="1" applyAlignment="1" applyProtection="1">
      <alignment horizontal="center" vertical="center" textRotation="90"/>
      <protection hidden="1"/>
    </xf>
    <xf numFmtId="169" fontId="24" fillId="0" borderId="0" xfId="0" applyNumberFormat="1" applyFont="1" applyAlignment="1" applyProtection="1">
      <alignment horizontal="center" vertical="center"/>
      <protection hidden="1"/>
    </xf>
    <xf numFmtId="169" fontId="42" fillId="0" borderId="0" xfId="0" applyNumberFormat="1" applyFont="1" applyAlignment="1" applyProtection="1">
      <alignment horizontal="center" vertical="center"/>
      <protection hidden="1"/>
    </xf>
    <xf numFmtId="169" fontId="60" fillId="0" borderId="0" xfId="0" applyNumberFormat="1" applyFont="1" applyAlignment="1" applyProtection="1">
      <alignment horizontal="center" vertical="center"/>
      <protection hidden="1"/>
    </xf>
    <xf numFmtId="169" fontId="51" fillId="14" borderId="0" xfId="0" applyNumberFormat="1" applyFont="1" applyFill="1" applyAlignment="1" applyProtection="1">
      <alignment horizontal="center" vertical="center" wrapText="1"/>
      <protection hidden="1"/>
    </xf>
    <xf numFmtId="169" fontId="42" fillId="14" borderId="0" xfId="0" applyNumberFormat="1" applyFont="1" applyFill="1" applyAlignment="1" applyProtection="1">
      <alignment horizontal="center" vertical="center" wrapText="1"/>
      <protection hidden="1"/>
    </xf>
    <xf numFmtId="169" fontId="59" fillId="14" borderId="0" xfId="0" applyNumberFormat="1" applyFont="1" applyFill="1" applyAlignment="1" applyProtection="1">
      <alignment horizontal="center" vertical="center" wrapText="1"/>
      <protection hidden="1"/>
    </xf>
    <xf numFmtId="169" fontId="41" fillId="0" borderId="0" xfId="0" applyNumberFormat="1" applyFont="1" applyAlignment="1" applyProtection="1">
      <alignment horizontal="center" vertical="center"/>
      <protection hidden="1"/>
    </xf>
    <xf numFmtId="169" fontId="19" fillId="0" borderId="0" xfId="0" applyNumberFormat="1" applyFont="1" applyAlignment="1" applyProtection="1">
      <alignment horizontal="center" vertical="center"/>
      <protection hidden="1"/>
    </xf>
    <xf numFmtId="169" fontId="26" fillId="0" borderId="0" xfId="0" applyNumberFormat="1" applyFont="1" applyAlignment="1" applyProtection="1">
      <alignment horizontal="left" vertical="center"/>
      <protection hidden="1"/>
    </xf>
    <xf numFmtId="169" fontId="19" fillId="0" borderId="0" xfId="0" applyNumberFormat="1" applyFont="1" applyAlignment="1" applyProtection="1">
      <alignment horizontal="left" vertical="center"/>
      <protection hidden="1"/>
    </xf>
    <xf numFmtId="169" fontId="25" fillId="0" borderId="0" xfId="0" applyNumberFormat="1" applyFont="1" applyAlignment="1" applyProtection="1">
      <alignment horizontal="left" vertical="center"/>
      <protection hidden="1"/>
    </xf>
    <xf numFmtId="169" fontId="24" fillId="0" borderId="0" xfId="0" applyNumberFormat="1" applyFont="1" applyAlignment="1" applyProtection="1">
      <alignment horizontal="left" vertical="center"/>
      <protection hidden="1"/>
    </xf>
    <xf numFmtId="169" fontId="48" fillId="0" borderId="0" xfId="0" applyNumberFormat="1" applyFont="1" applyAlignment="1" applyProtection="1">
      <alignment horizontal="left" vertical="center"/>
      <protection hidden="1"/>
    </xf>
    <xf numFmtId="169" fontId="49" fillId="0" borderId="0" xfId="0" applyNumberFormat="1" applyFont="1" applyAlignment="1" applyProtection="1">
      <alignment horizontal="left" vertical="center"/>
      <protection hidden="1"/>
    </xf>
    <xf numFmtId="169" fontId="46" fillId="0" borderId="0" xfId="0" applyNumberFormat="1" applyFont="1" applyAlignment="1" applyProtection="1">
      <alignment horizontal="left" vertical="center"/>
      <protection hidden="1"/>
    </xf>
    <xf numFmtId="169" fontId="41" fillId="0" borderId="0" xfId="0" applyNumberFormat="1" applyFont="1" applyAlignment="1" applyProtection="1">
      <alignment horizontal="left" vertical="center"/>
      <protection hidden="1"/>
    </xf>
    <xf numFmtId="0" fontId="36" fillId="0" borderId="0" xfId="0" applyFont="1" applyProtection="1">
      <protection hidden="1"/>
    </xf>
    <xf numFmtId="0" fontId="37" fillId="0" borderId="0" xfId="0" applyFont="1" applyProtection="1">
      <protection hidden="1"/>
    </xf>
    <xf numFmtId="0" fontId="56" fillId="0" borderId="0" xfId="0" applyFont="1" applyProtection="1">
      <protection hidden="1"/>
    </xf>
    <xf numFmtId="0" fontId="19" fillId="17" borderId="0" xfId="0" applyFont="1" applyFill="1" applyProtection="1">
      <protection hidden="1"/>
    </xf>
    <xf numFmtId="0" fontId="36" fillId="17" borderId="0" xfId="0" applyFont="1" applyFill="1" applyProtection="1">
      <protection hidden="1"/>
    </xf>
    <xf numFmtId="169" fontId="26" fillId="0" borderId="0" xfId="0" applyNumberFormat="1" applyFont="1" applyAlignment="1" applyProtection="1">
      <alignment horizontal="center" vertical="center"/>
      <protection hidden="1"/>
    </xf>
    <xf numFmtId="169" fontId="25" fillId="0" borderId="0" xfId="0" applyNumberFormat="1" applyFont="1" applyAlignment="1" applyProtection="1">
      <alignment horizontal="center" vertical="center"/>
      <protection hidden="1"/>
    </xf>
    <xf numFmtId="169" fontId="47" fillId="0" borderId="0" xfId="0" applyNumberFormat="1" applyFont="1" applyAlignment="1" applyProtection="1">
      <alignment horizontal="left" vertical="center"/>
      <protection hidden="1"/>
    </xf>
    <xf numFmtId="0" fontId="37" fillId="17" borderId="0" xfId="0" applyFont="1" applyFill="1" applyProtection="1">
      <protection hidden="1"/>
    </xf>
    <xf numFmtId="0" fontId="56" fillId="17" borderId="0" xfId="0" applyFont="1" applyFill="1" applyProtection="1">
      <protection hidden="1"/>
    </xf>
    <xf numFmtId="0" fontId="14" fillId="17" borderId="0" xfId="0" applyFont="1" applyFill="1" applyProtection="1">
      <protection hidden="1"/>
    </xf>
    <xf numFmtId="165" fontId="34" fillId="0" borderId="0" xfId="0" applyNumberFormat="1" applyFont="1" applyAlignment="1" applyProtection="1">
      <alignment horizontal="right" vertical="center" indent="1"/>
      <protection hidden="1"/>
    </xf>
    <xf numFmtId="0" fontId="21" fillId="17" borderId="0" xfId="0" applyFont="1" applyFill="1" applyAlignment="1" applyProtection="1">
      <alignment vertical="center"/>
      <protection hidden="1"/>
    </xf>
    <xf numFmtId="0" fontId="43" fillId="17" borderId="0" xfId="0" applyFont="1" applyFill="1" applyAlignment="1" applyProtection="1">
      <alignment vertical="center"/>
      <protection hidden="1"/>
    </xf>
    <xf numFmtId="0" fontId="14" fillId="17" borderId="0" xfId="0" applyFont="1" applyFill="1" applyAlignment="1" applyProtection="1">
      <alignment vertical="center"/>
      <protection hidden="1"/>
    </xf>
    <xf numFmtId="0" fontId="70" fillId="20" borderId="13" xfId="0" applyFont="1" applyFill="1" applyBorder="1" applyAlignment="1" applyProtection="1">
      <alignment vertical="center"/>
      <protection hidden="1"/>
    </xf>
    <xf numFmtId="0" fontId="71" fillId="20" borderId="13" xfId="0" applyFont="1" applyFill="1" applyBorder="1" applyAlignment="1" applyProtection="1">
      <alignment horizontal="right" vertical="center"/>
      <protection hidden="1"/>
    </xf>
    <xf numFmtId="17" fontId="71" fillId="20" borderId="13" xfId="0" applyNumberFormat="1" applyFont="1" applyFill="1" applyBorder="1" applyAlignment="1" applyProtection="1">
      <alignment horizontal="right" vertical="center"/>
      <protection hidden="1"/>
    </xf>
    <xf numFmtId="0" fontId="74" fillId="20" borderId="0" xfId="0" applyFont="1" applyFill="1" applyAlignment="1" applyProtection="1">
      <alignment horizontal="left" vertical="center"/>
      <protection hidden="1"/>
    </xf>
    <xf numFmtId="0" fontId="76" fillId="20" borderId="0" xfId="0" applyFont="1" applyFill="1" applyAlignment="1" applyProtection="1">
      <alignment horizontal="left" vertical="center"/>
      <protection hidden="1"/>
    </xf>
    <xf numFmtId="0" fontId="78" fillId="0" borderId="0" xfId="0" applyFont="1" applyAlignment="1" applyProtection="1">
      <alignment vertical="center"/>
      <protection hidden="1"/>
    </xf>
    <xf numFmtId="165" fontId="81" fillId="0" borderId="0" xfId="0" applyNumberFormat="1" applyFont="1" applyAlignment="1" applyProtection="1">
      <alignment horizontal="right" vertical="center" indent="1"/>
      <protection hidden="1"/>
    </xf>
    <xf numFmtId="0" fontId="73" fillId="20" borderId="0" xfId="0" applyFont="1" applyFill="1" applyProtection="1">
      <protection hidden="1"/>
    </xf>
    <xf numFmtId="0" fontId="85" fillId="20" borderId="0" xfId="0" applyFont="1" applyFill="1" applyProtection="1">
      <protection hidden="1"/>
    </xf>
    <xf numFmtId="0" fontId="83" fillId="17" borderId="15" xfId="0" applyFont="1" applyFill="1" applyBorder="1" applyAlignment="1" applyProtection="1">
      <alignment horizontal="center" vertical="center" wrapText="1" shrinkToFit="1"/>
      <protection hidden="1"/>
    </xf>
    <xf numFmtId="0" fontId="25" fillId="17" borderId="16" xfId="0" applyFont="1" applyFill="1" applyBorder="1" applyAlignment="1" applyProtection="1">
      <alignment horizontal="center" vertical="center" wrapText="1" shrinkToFit="1"/>
      <protection hidden="1"/>
    </xf>
    <xf numFmtId="0" fontId="83" fillId="17" borderId="16" xfId="0" applyFont="1" applyFill="1" applyBorder="1" applyAlignment="1" applyProtection="1">
      <alignment horizontal="center" vertical="center" wrapText="1" shrinkToFit="1"/>
      <protection hidden="1"/>
    </xf>
    <xf numFmtId="0" fontId="24" fillId="17" borderId="17" xfId="0" applyFont="1" applyFill="1" applyBorder="1" applyAlignment="1" applyProtection="1">
      <alignment horizontal="center" vertical="center" wrapText="1" shrinkToFit="1"/>
      <protection hidden="1"/>
    </xf>
    <xf numFmtId="0" fontId="79" fillId="17" borderId="18" xfId="0" applyFont="1" applyFill="1" applyBorder="1" applyAlignment="1" applyProtection="1">
      <alignment horizontal="center" vertical="center" wrapText="1" shrinkToFit="1"/>
      <protection hidden="1"/>
    </xf>
    <xf numFmtId="0" fontId="24" fillId="17" borderId="16" xfId="0" applyFont="1" applyFill="1" applyBorder="1" applyAlignment="1" applyProtection="1">
      <alignment horizontal="center" vertical="center" wrapText="1" shrinkToFit="1"/>
      <protection hidden="1"/>
    </xf>
    <xf numFmtId="0" fontId="79" fillId="17" borderId="16" xfId="0" applyFont="1" applyFill="1" applyBorder="1" applyAlignment="1" applyProtection="1">
      <alignment horizontal="center" vertical="center" wrapText="1" shrinkToFit="1"/>
      <protection hidden="1"/>
    </xf>
    <xf numFmtId="0" fontId="25" fillId="17" borderId="14" xfId="0" applyFont="1" applyFill="1" applyBorder="1" applyAlignment="1" applyProtection="1">
      <alignment horizontal="center" vertical="center" wrapText="1" shrinkToFit="1"/>
      <protection hidden="1"/>
    </xf>
    <xf numFmtId="0" fontId="24" fillId="17" borderId="17" xfId="0" applyFont="1" applyFill="1" applyBorder="1" applyAlignment="1" applyProtection="1">
      <alignment horizontal="center" vertical="center" shrinkToFit="1"/>
      <protection hidden="1"/>
    </xf>
    <xf numFmtId="0" fontId="70" fillId="20" borderId="20" xfId="0" applyFont="1" applyFill="1" applyBorder="1" applyAlignment="1" applyProtection="1">
      <alignment vertical="center"/>
      <protection hidden="1"/>
    </xf>
    <xf numFmtId="0" fontId="47" fillId="0" borderId="21" xfId="0" applyFont="1" applyBorder="1" applyAlignment="1" applyProtection="1">
      <alignment vertical="center"/>
      <protection hidden="1"/>
    </xf>
    <xf numFmtId="0" fontId="25" fillId="0" borderId="22" xfId="0" applyFont="1" applyBorder="1" applyAlignment="1" applyProtection="1">
      <alignment vertical="center"/>
      <protection hidden="1"/>
    </xf>
    <xf numFmtId="0" fontId="83" fillId="0" borderId="22" xfId="0" applyFont="1" applyBorder="1" applyAlignment="1" applyProtection="1">
      <alignment vertical="center"/>
      <protection hidden="1"/>
    </xf>
    <xf numFmtId="0" fontId="25" fillId="0" borderId="23" xfId="0" applyFont="1" applyBorder="1" applyAlignment="1" applyProtection="1">
      <alignment vertical="center"/>
      <protection hidden="1"/>
    </xf>
    <xf numFmtId="0" fontId="24" fillId="0" borderId="24" xfId="0" applyFont="1" applyBorder="1" applyAlignment="1" applyProtection="1">
      <alignment vertical="center"/>
      <protection hidden="1"/>
    </xf>
    <xf numFmtId="0" fontId="79" fillId="0" borderId="22" xfId="0" applyFont="1" applyBorder="1" applyAlignment="1" applyProtection="1">
      <alignment vertical="center"/>
      <protection hidden="1"/>
    </xf>
    <xf numFmtId="0" fontId="24" fillId="0" borderId="23" xfId="0" applyFont="1" applyBorder="1" applyAlignment="1" applyProtection="1">
      <alignment vertical="center"/>
      <protection hidden="1"/>
    </xf>
    <xf numFmtId="0" fontId="24" fillId="0" borderId="25" xfId="0" applyFont="1" applyBorder="1" applyAlignment="1" applyProtection="1">
      <alignment vertical="center"/>
      <protection hidden="1"/>
    </xf>
    <xf numFmtId="0" fontId="70" fillId="20" borderId="26" xfId="0" applyFont="1" applyFill="1" applyBorder="1" applyAlignment="1" applyProtection="1">
      <alignment horizontal="right" vertical="center"/>
      <protection hidden="1"/>
    </xf>
    <xf numFmtId="165" fontId="83" fillId="0" borderId="0" xfId="0" applyNumberFormat="1" applyFont="1" applyAlignment="1" applyProtection="1">
      <alignment horizontal="right" vertical="center" indent="1"/>
      <protection hidden="1"/>
    </xf>
    <xf numFmtId="165" fontId="25" fillId="0" borderId="28" xfId="0" applyNumberFormat="1" applyFont="1" applyBorder="1" applyAlignment="1" applyProtection="1">
      <alignment horizontal="right" vertical="center" indent="1"/>
      <protection hidden="1"/>
    </xf>
    <xf numFmtId="167" fontId="24" fillId="0" borderId="29" xfId="0" applyNumberFormat="1" applyFont="1" applyBorder="1" applyAlignment="1" applyProtection="1">
      <alignment horizontal="right" vertical="center" indent="1"/>
      <protection hidden="1"/>
    </xf>
    <xf numFmtId="165" fontId="79" fillId="0" borderId="0" xfId="0" applyNumberFormat="1" applyFont="1" applyAlignment="1" applyProtection="1">
      <alignment horizontal="right" vertical="center" indent="1"/>
      <protection hidden="1"/>
    </xf>
    <xf numFmtId="165" fontId="24" fillId="0" borderId="28" xfId="0" applyNumberFormat="1" applyFont="1" applyBorder="1" applyAlignment="1" applyProtection="1">
      <alignment horizontal="right" vertical="center" indent="1"/>
      <protection hidden="1"/>
    </xf>
    <xf numFmtId="165" fontId="24" fillId="0" borderId="30" xfId="0" applyNumberFormat="1" applyFont="1" applyBorder="1" applyAlignment="1" applyProtection="1">
      <alignment horizontal="right" vertical="center" indent="1"/>
      <protection hidden="1"/>
    </xf>
    <xf numFmtId="167" fontId="79" fillId="0" borderId="0" xfId="0" applyNumberFormat="1" applyFont="1" applyAlignment="1" applyProtection="1">
      <alignment horizontal="right" vertical="center" indent="1"/>
      <protection hidden="1"/>
    </xf>
    <xf numFmtId="167" fontId="83" fillId="0" borderId="0" xfId="0" applyNumberFormat="1" applyFont="1" applyAlignment="1" applyProtection="1">
      <alignment horizontal="right" vertical="center" indent="1"/>
      <protection hidden="1"/>
    </xf>
    <xf numFmtId="17" fontId="71" fillId="0" borderId="13" xfId="0" applyNumberFormat="1" applyFont="1" applyBorder="1" applyAlignment="1" applyProtection="1">
      <alignment horizontal="center" vertical="center"/>
      <protection hidden="1"/>
    </xf>
    <xf numFmtId="0" fontId="24" fillId="0" borderId="33" xfId="0" applyFont="1" applyBorder="1" applyAlignment="1" applyProtection="1">
      <alignment horizontal="center" vertical="center" wrapText="1" shrinkToFit="1"/>
      <protection hidden="1"/>
    </xf>
    <xf numFmtId="0" fontId="70" fillId="20" borderId="33" xfId="0" applyFont="1" applyFill="1" applyBorder="1" applyAlignment="1" applyProtection="1">
      <alignment vertical="center" wrapText="1" shrinkToFit="1"/>
      <protection hidden="1"/>
    </xf>
    <xf numFmtId="0" fontId="24" fillId="0" borderId="37" xfId="0" applyFont="1" applyBorder="1" applyAlignment="1" applyProtection="1">
      <alignment horizontal="center" vertical="center" wrapText="1" shrinkToFit="1"/>
      <protection hidden="1"/>
    </xf>
    <xf numFmtId="0" fontId="24" fillId="0" borderId="38" xfId="0" applyFont="1" applyBorder="1" applyAlignment="1" applyProtection="1">
      <alignment horizontal="center" vertical="center" wrapText="1" shrinkToFit="1"/>
      <protection hidden="1"/>
    </xf>
    <xf numFmtId="0" fontId="24" fillId="0" borderId="40" xfId="0" quotePrefix="1" applyFont="1" applyBorder="1" applyAlignment="1" applyProtection="1">
      <alignment horizontal="center" vertical="center"/>
      <protection hidden="1"/>
    </xf>
    <xf numFmtId="0" fontId="24" fillId="0" borderId="40" xfId="0" applyFont="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70" fillId="20" borderId="26" xfId="0" applyFont="1" applyFill="1" applyBorder="1" applyAlignment="1" applyProtection="1">
      <alignment vertical="center"/>
      <protection hidden="1"/>
    </xf>
    <xf numFmtId="0" fontId="19" fillId="0" borderId="23" xfId="0" applyFont="1" applyBorder="1" applyAlignment="1" applyProtection="1">
      <alignment vertical="center"/>
      <protection hidden="1"/>
    </xf>
    <xf numFmtId="0" fontId="19" fillId="0" borderId="30" xfId="0" applyFont="1" applyBorder="1" applyAlignment="1" applyProtection="1">
      <alignment vertical="center"/>
      <protection hidden="1"/>
    </xf>
    <xf numFmtId="0" fontId="25" fillId="0" borderId="0" xfId="0" applyFont="1" applyAlignment="1" applyProtection="1">
      <alignment horizontal="right" vertical="center"/>
      <protection hidden="1"/>
    </xf>
    <xf numFmtId="0" fontId="24" fillId="0" borderId="0" xfId="0" applyFont="1" applyAlignment="1" applyProtection="1">
      <alignment vertical="top" wrapText="1"/>
      <protection hidden="1"/>
    </xf>
    <xf numFmtId="0" fontId="24" fillId="0" borderId="22" xfId="0" applyFont="1" applyBorder="1" applyAlignment="1" applyProtection="1">
      <alignment vertical="center"/>
      <protection hidden="1"/>
    </xf>
    <xf numFmtId="0" fontId="0" fillId="0" borderId="25" xfId="0" applyBorder="1" applyAlignment="1" applyProtection="1">
      <alignment vertical="center"/>
      <protection hidden="1"/>
    </xf>
    <xf numFmtId="0" fontId="71" fillId="20" borderId="26" xfId="0" applyFont="1" applyFill="1" applyBorder="1" applyAlignment="1" applyProtection="1">
      <alignment horizontal="right" vertical="center"/>
      <protection hidden="1"/>
    </xf>
    <xf numFmtId="0" fontId="0" fillId="0" borderId="30" xfId="0" applyBorder="1" applyAlignment="1" applyProtection="1">
      <alignment vertical="center"/>
      <protection hidden="1"/>
    </xf>
    <xf numFmtId="0" fontId="0" fillId="18" borderId="30" xfId="0" applyFill="1" applyBorder="1" applyAlignment="1" applyProtection="1">
      <alignment vertical="center"/>
      <protection hidden="1"/>
    </xf>
    <xf numFmtId="17" fontId="71" fillId="20" borderId="26" xfId="0" applyNumberFormat="1" applyFont="1" applyFill="1" applyBorder="1" applyAlignment="1" applyProtection="1">
      <alignment horizontal="right" vertical="center"/>
      <protection hidden="1"/>
    </xf>
    <xf numFmtId="0" fontId="19" fillId="0" borderId="22" xfId="0" applyFont="1" applyBorder="1" applyAlignment="1" applyProtection="1">
      <alignment vertical="center"/>
      <protection hidden="1"/>
    </xf>
    <xf numFmtId="0" fontId="27" fillId="0" borderId="33" xfId="0" applyFont="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shrinkToFit="1"/>
      <protection hidden="1"/>
    </xf>
    <xf numFmtId="165" fontId="26" fillId="0" borderId="28" xfId="0" applyNumberFormat="1" applyFont="1" applyBorder="1" applyAlignment="1" applyProtection="1">
      <alignment horizontal="right" vertical="center" indent="1"/>
      <protection hidden="1"/>
    </xf>
    <xf numFmtId="165" fontId="26" fillId="0" borderId="29" xfId="0" applyNumberFormat="1" applyFont="1" applyBorder="1" applyAlignment="1" applyProtection="1">
      <alignment horizontal="right" vertical="center" indent="1"/>
      <protection hidden="1"/>
    </xf>
    <xf numFmtId="0" fontId="77" fillId="0" borderId="0" xfId="0" applyFont="1" applyAlignment="1" applyProtection="1">
      <alignment vertical="center"/>
      <protection hidden="1"/>
    </xf>
    <xf numFmtId="171" fontId="24" fillId="0" borderId="0" xfId="0" applyNumberFormat="1" applyFont="1" applyAlignment="1" applyProtection="1">
      <alignment vertical="center"/>
      <protection hidden="1"/>
    </xf>
    <xf numFmtId="0" fontId="70" fillId="20" borderId="20" xfId="0" applyFont="1" applyFill="1" applyBorder="1" applyAlignment="1" applyProtection="1">
      <alignment horizontal="center" vertical="center" wrapText="1" shrinkToFit="1"/>
      <protection hidden="1"/>
    </xf>
    <xf numFmtId="0" fontId="19" fillId="0" borderId="25" xfId="0" applyFont="1" applyBorder="1" applyProtection="1">
      <protection hidden="1"/>
    </xf>
    <xf numFmtId="0" fontId="19" fillId="0" borderId="30" xfId="0" applyFont="1" applyBorder="1" applyProtection="1">
      <protection hidden="1"/>
    </xf>
    <xf numFmtId="0" fontId="24" fillId="0" borderId="40" xfId="0" applyFont="1" applyBorder="1" applyAlignment="1" applyProtection="1">
      <alignment horizontal="center" vertical="center" wrapText="1"/>
      <protection hidden="1"/>
    </xf>
    <xf numFmtId="0" fontId="24" fillId="0" borderId="17" xfId="0" applyFont="1" applyBorder="1" applyAlignment="1" applyProtection="1">
      <alignment horizontal="center" vertical="center" wrapText="1"/>
      <protection hidden="1"/>
    </xf>
    <xf numFmtId="0" fontId="19" fillId="0" borderId="32" xfId="0" applyFont="1" applyBorder="1" applyProtection="1">
      <protection hidden="1"/>
    </xf>
    <xf numFmtId="0" fontId="71" fillId="20" borderId="20" xfId="0" applyFont="1" applyFill="1" applyBorder="1" applyAlignment="1" applyProtection="1">
      <alignment vertical="center" wrapText="1" shrinkToFit="1"/>
      <protection hidden="1"/>
    </xf>
    <xf numFmtId="0" fontId="19" fillId="0" borderId="22" xfId="0" applyFont="1" applyBorder="1" applyProtection="1">
      <protection hidden="1"/>
    </xf>
    <xf numFmtId="0" fontId="71" fillId="20" borderId="26" xfId="0" applyFont="1" applyFill="1" applyBorder="1" applyAlignment="1" applyProtection="1">
      <alignment vertical="center" wrapText="1" shrinkToFit="1"/>
      <protection hidden="1"/>
    </xf>
    <xf numFmtId="0" fontId="20" fillId="0" borderId="0" xfId="0" applyFont="1" applyAlignment="1" applyProtection="1">
      <alignment horizontal="center" vertical="center"/>
      <protection hidden="1"/>
    </xf>
    <xf numFmtId="1" fontId="26" fillId="0" borderId="0" xfId="0" applyNumberFormat="1" applyFont="1" applyAlignment="1" applyProtection="1">
      <alignment horizontal="right" vertical="center" indent="1"/>
      <protection hidden="1"/>
    </xf>
    <xf numFmtId="0" fontId="19" fillId="0" borderId="0" xfId="0" applyFont="1" applyAlignment="1" applyProtection="1">
      <alignment horizontal="justify" vertical="center" wrapText="1"/>
      <protection hidden="1"/>
    </xf>
    <xf numFmtId="0" fontId="19" fillId="18" borderId="30" xfId="0" applyFont="1" applyFill="1" applyBorder="1" applyProtection="1">
      <protection hidden="1"/>
    </xf>
    <xf numFmtId="0" fontId="19" fillId="18" borderId="30" xfId="0" applyFont="1" applyFill="1" applyBorder="1" applyAlignment="1" applyProtection="1">
      <alignment vertical="center"/>
      <protection hidden="1"/>
    </xf>
    <xf numFmtId="0" fontId="24" fillId="0" borderId="46" xfId="0" applyFont="1" applyBorder="1" applyAlignment="1" applyProtection="1">
      <alignment horizontal="center" vertical="center" wrapText="1" shrinkToFit="1"/>
      <protection hidden="1"/>
    </xf>
    <xf numFmtId="0" fontId="43" fillId="0" borderId="16" xfId="0" applyFont="1" applyBorder="1" applyAlignment="1" applyProtection="1">
      <alignment vertical="center"/>
      <protection hidden="1"/>
    </xf>
    <xf numFmtId="0" fontId="24" fillId="0" borderId="49" xfId="0" applyFont="1" applyBorder="1" applyAlignment="1" applyProtection="1">
      <alignment horizontal="center" vertical="center" wrapText="1" shrinkToFit="1"/>
      <protection hidden="1"/>
    </xf>
    <xf numFmtId="0" fontId="19" fillId="0" borderId="28" xfId="0" applyFont="1" applyBorder="1" applyAlignment="1" applyProtection="1">
      <alignment vertical="center"/>
      <protection hidden="1"/>
    </xf>
    <xf numFmtId="0" fontId="24" fillId="0" borderId="0" xfId="0" applyFont="1" applyAlignment="1" applyProtection="1">
      <alignment horizontal="left" vertical="center"/>
      <protection hidden="1"/>
    </xf>
    <xf numFmtId="1" fontId="24" fillId="0" borderId="0" xfId="0" applyNumberFormat="1" applyFont="1" applyAlignment="1" applyProtection="1">
      <alignment vertical="center"/>
      <protection hidden="1"/>
    </xf>
    <xf numFmtId="0" fontId="24" fillId="0" borderId="53" xfId="0" applyFont="1" applyBorder="1" applyAlignment="1" applyProtection="1">
      <alignment horizontal="center" vertical="center" wrapText="1" shrinkToFit="1"/>
      <protection hidden="1"/>
    </xf>
    <xf numFmtId="0" fontId="70" fillId="20" borderId="27" xfId="0" applyFont="1" applyFill="1" applyBorder="1" applyAlignment="1" applyProtection="1">
      <alignment vertical="center"/>
      <protection hidden="1"/>
    </xf>
    <xf numFmtId="0" fontId="71" fillId="20" borderId="27" xfId="0" applyFont="1" applyFill="1" applyBorder="1" applyAlignment="1" applyProtection="1">
      <alignment horizontal="right" vertical="center"/>
      <protection hidden="1"/>
    </xf>
    <xf numFmtId="17" fontId="71" fillId="20" borderId="27" xfId="0" applyNumberFormat="1" applyFont="1" applyFill="1" applyBorder="1" applyAlignment="1" applyProtection="1">
      <alignment horizontal="right" vertical="center"/>
      <protection hidden="1"/>
    </xf>
    <xf numFmtId="17" fontId="70" fillId="20" borderId="27" xfId="0" applyNumberFormat="1" applyFont="1" applyFill="1" applyBorder="1" applyAlignment="1" applyProtection="1">
      <alignment horizontal="right" vertical="center"/>
      <protection hidden="1"/>
    </xf>
    <xf numFmtId="0" fontId="34" fillId="17" borderId="54" xfId="0" applyFont="1" applyFill="1" applyBorder="1" applyAlignment="1" applyProtection="1">
      <alignment horizontal="center" vertical="center" wrapText="1" shrinkToFit="1"/>
      <protection hidden="1"/>
    </xf>
    <xf numFmtId="0" fontId="34" fillId="17" borderId="56" xfId="0" applyFont="1" applyFill="1" applyBorder="1" applyAlignment="1" applyProtection="1">
      <alignment horizontal="center" vertical="center" wrapText="1" shrinkToFit="1"/>
      <protection hidden="1"/>
    </xf>
    <xf numFmtId="0" fontId="25" fillId="17" borderId="49" xfId="0" applyFont="1" applyFill="1" applyBorder="1" applyAlignment="1" applyProtection="1">
      <alignment horizontal="center" vertical="center" wrapText="1" shrinkToFit="1"/>
      <protection hidden="1"/>
    </xf>
    <xf numFmtId="0" fontId="25" fillId="17" borderId="33" xfId="0" applyFont="1" applyFill="1" applyBorder="1" applyAlignment="1" applyProtection="1">
      <alignment horizontal="center" vertical="center" wrapText="1" shrinkToFit="1"/>
      <protection hidden="1"/>
    </xf>
    <xf numFmtId="0" fontId="70" fillId="20" borderId="57" xfId="0" applyFont="1" applyFill="1" applyBorder="1" applyAlignment="1" applyProtection="1">
      <alignment horizontal="right" vertical="center" wrapText="1"/>
      <protection hidden="1"/>
    </xf>
    <xf numFmtId="0" fontId="79" fillId="17" borderId="40" xfId="0" applyFont="1" applyFill="1" applyBorder="1" applyAlignment="1" applyProtection="1">
      <alignment horizontal="center" vertical="center" wrapText="1" shrinkToFit="1"/>
      <protection hidden="1"/>
    </xf>
    <xf numFmtId="0" fontId="24" fillId="17" borderId="40" xfId="0" applyFont="1" applyFill="1" applyBorder="1" applyAlignment="1" applyProtection="1">
      <alignment horizontal="center" vertical="center"/>
      <protection hidden="1"/>
    </xf>
    <xf numFmtId="0" fontId="25" fillId="17" borderId="50" xfId="0" applyFont="1" applyFill="1" applyBorder="1" applyAlignment="1" applyProtection="1">
      <alignment horizontal="center" vertical="center" wrapText="1" shrinkToFit="1"/>
      <protection hidden="1"/>
    </xf>
    <xf numFmtId="0" fontId="79" fillId="17" borderId="17" xfId="0" applyFont="1" applyFill="1" applyBorder="1" applyAlignment="1" applyProtection="1">
      <alignment horizontal="center" vertical="center" wrapText="1" shrinkToFit="1"/>
      <protection hidden="1"/>
    </xf>
    <xf numFmtId="0" fontId="70" fillId="20" borderId="55" xfId="0" applyFont="1" applyFill="1" applyBorder="1" applyAlignment="1" applyProtection="1">
      <alignment horizontal="center" vertical="center" wrapText="1" shrinkToFit="1"/>
      <protection hidden="1"/>
    </xf>
    <xf numFmtId="0" fontId="24" fillId="0" borderId="60" xfId="0" applyFont="1" applyBorder="1" applyAlignment="1" applyProtection="1">
      <alignment horizontal="center" vertical="center" wrapText="1" shrinkToFit="1"/>
      <protection hidden="1"/>
    </xf>
    <xf numFmtId="49" fontId="24" fillId="0" borderId="39" xfId="0" applyNumberFormat="1" applyFont="1" applyBorder="1" applyAlignment="1" applyProtection="1">
      <alignment horizontal="center" vertical="center"/>
      <protection hidden="1"/>
    </xf>
    <xf numFmtId="0" fontId="24" fillId="0" borderId="0" xfId="0" applyFont="1" applyProtection="1">
      <protection hidden="1"/>
    </xf>
    <xf numFmtId="0" fontId="24" fillId="0" borderId="20" xfId="0" applyFont="1" applyBorder="1" applyAlignment="1" applyProtection="1">
      <alignment vertical="center"/>
      <protection hidden="1"/>
    </xf>
    <xf numFmtId="0" fontId="19" fillId="0" borderId="0" xfId="0" applyFont="1" applyAlignment="1" applyProtection="1">
      <alignment horizontal="right" vertical="center"/>
      <protection hidden="1"/>
    </xf>
    <xf numFmtId="0" fontId="62" fillId="0" borderId="0" xfId="0" applyFont="1" applyAlignment="1" applyProtection="1">
      <alignment vertical="center"/>
      <protection hidden="1"/>
    </xf>
    <xf numFmtId="165" fontId="62" fillId="0" borderId="0" xfId="0" applyNumberFormat="1" applyFont="1" applyAlignment="1" applyProtection="1">
      <alignment vertical="center"/>
      <protection hidden="1"/>
    </xf>
    <xf numFmtId="1" fontId="62" fillId="0" borderId="0" xfId="0" applyNumberFormat="1" applyFont="1" applyAlignment="1" applyProtection="1">
      <alignment vertical="center"/>
      <protection hidden="1"/>
    </xf>
    <xf numFmtId="167" fontId="24" fillId="0" borderId="0" xfId="0" applyNumberFormat="1" applyFont="1" applyAlignment="1" applyProtection="1">
      <alignment horizontal="right" vertical="center" indent="1"/>
      <protection hidden="1"/>
    </xf>
    <xf numFmtId="0" fontId="25" fillId="0" borderId="33" xfId="0" applyFont="1" applyBorder="1" applyAlignment="1" applyProtection="1">
      <alignment horizontal="center" vertical="center" wrapText="1" shrinkToFit="1"/>
      <protection hidden="1"/>
    </xf>
    <xf numFmtId="0" fontId="95" fillId="0" borderId="0" xfId="0" applyFont="1" applyAlignment="1" applyProtection="1">
      <alignment horizontal="right" vertical="center" indent="1"/>
      <protection hidden="1"/>
    </xf>
    <xf numFmtId="0" fontId="23" fillId="0" borderId="0" xfId="0" applyFont="1" applyAlignment="1" applyProtection="1">
      <alignment horizontal="right" vertical="center" indent="1"/>
      <protection hidden="1"/>
    </xf>
    <xf numFmtId="165" fontId="23" fillId="0" borderId="0" xfId="0" applyNumberFormat="1" applyFont="1" applyAlignment="1" applyProtection="1">
      <alignment horizontal="right" vertical="center" indent="1"/>
      <protection hidden="1"/>
    </xf>
    <xf numFmtId="0" fontId="24" fillId="0" borderId="0" xfId="0" applyFont="1" applyAlignment="1" applyProtection="1">
      <alignment vertical="center" wrapText="1"/>
      <protection hidden="1"/>
    </xf>
    <xf numFmtId="0" fontId="22" fillId="0" borderId="41" xfId="0" applyFont="1" applyBorder="1" applyAlignment="1" applyProtection="1">
      <alignment horizontal="center" vertical="center"/>
      <protection hidden="1"/>
    </xf>
    <xf numFmtId="0" fontId="0" fillId="0" borderId="22" xfId="0" applyBorder="1" applyAlignment="1" applyProtection="1">
      <alignment vertical="center"/>
      <protection hidden="1"/>
    </xf>
    <xf numFmtId="165" fontId="22" fillId="19" borderId="35" xfId="0" applyNumberFormat="1" applyFont="1" applyFill="1" applyBorder="1" applyAlignment="1" applyProtection="1">
      <alignment horizontal="center" vertical="center"/>
      <protection hidden="1"/>
    </xf>
    <xf numFmtId="165" fontId="24" fillId="0" borderId="26" xfId="0" applyNumberFormat="1" applyFont="1" applyBorder="1" applyAlignment="1" applyProtection="1">
      <alignment vertical="center"/>
      <protection hidden="1"/>
    </xf>
    <xf numFmtId="0" fontId="25" fillId="0" borderId="53" xfId="0" applyFont="1" applyBorder="1" applyAlignment="1" applyProtection="1">
      <alignment horizontal="right" vertical="center" indent="1"/>
      <protection hidden="1"/>
    </xf>
    <xf numFmtId="0" fontId="25" fillId="0" borderId="0" xfId="0" applyFont="1" applyAlignment="1" applyProtection="1">
      <alignment horizontal="right" vertical="center" indent="1"/>
      <protection hidden="1"/>
    </xf>
    <xf numFmtId="1" fontId="97" fillId="0" borderId="0" xfId="0" applyNumberFormat="1" applyFont="1" applyAlignment="1" applyProtection="1">
      <alignment horizontal="right" vertical="center" indent="1"/>
      <protection hidden="1"/>
    </xf>
    <xf numFmtId="1" fontId="28" fillId="0" borderId="0" xfId="0" applyNumberFormat="1" applyFont="1" applyAlignment="1" applyProtection="1">
      <alignment horizontal="right" vertical="center" indent="1"/>
      <protection hidden="1"/>
    </xf>
    <xf numFmtId="165" fontId="28" fillId="0" borderId="0" xfId="0" applyNumberFormat="1" applyFont="1" applyAlignment="1" applyProtection="1">
      <alignment horizontal="right" vertical="center" indent="1"/>
      <protection hidden="1"/>
    </xf>
    <xf numFmtId="0" fontId="0" fillId="0" borderId="0" xfId="0" applyAlignment="1" applyProtection="1">
      <alignment horizontal="right" vertical="center" indent="1"/>
      <protection hidden="1"/>
    </xf>
    <xf numFmtId="0" fontId="39" fillId="0" borderId="0" xfId="0" applyFont="1" applyAlignment="1" applyProtection="1">
      <alignment horizontal="right" vertical="center" indent="1"/>
      <protection hidden="1"/>
    </xf>
    <xf numFmtId="171" fontId="24" fillId="0" borderId="0" xfId="0" applyNumberFormat="1" applyFont="1" applyAlignment="1" applyProtection="1">
      <alignment horizontal="center" vertical="center"/>
      <protection hidden="1"/>
    </xf>
    <xf numFmtId="0" fontId="22" fillId="0" borderId="33" xfId="0" applyFont="1" applyBorder="1" applyAlignment="1" applyProtection="1">
      <alignment horizontal="center" vertical="center" wrapText="1" shrinkToFit="1"/>
      <protection hidden="1"/>
    </xf>
    <xf numFmtId="0" fontId="22" fillId="0" borderId="40" xfId="0" applyFont="1" applyBorder="1" applyAlignment="1" applyProtection="1">
      <alignment horizontal="center" vertical="center"/>
      <protection hidden="1"/>
    </xf>
    <xf numFmtId="0" fontId="0" fillId="0" borderId="23" xfId="0" applyBorder="1" applyAlignment="1" applyProtection="1">
      <alignment vertical="center"/>
      <protection hidden="1"/>
    </xf>
    <xf numFmtId="0" fontId="0" fillId="0" borderId="24" xfId="0" applyBorder="1" applyAlignment="1" applyProtection="1">
      <alignment vertical="center"/>
      <protection hidden="1"/>
    </xf>
    <xf numFmtId="165" fontId="24" fillId="0" borderId="0" xfId="0" applyNumberFormat="1" applyFont="1" applyAlignment="1" applyProtection="1">
      <alignment vertical="center"/>
      <protection hidden="1"/>
    </xf>
    <xf numFmtId="0" fontId="28" fillId="0" borderId="0" xfId="0" applyFont="1" applyAlignment="1" applyProtection="1">
      <alignment vertical="top" wrapText="1"/>
      <protection hidden="1"/>
    </xf>
    <xf numFmtId="165" fontId="21" fillId="0" borderId="0" xfId="0" applyNumberFormat="1" applyFont="1" applyAlignment="1" applyProtection="1">
      <alignment vertical="center"/>
      <protection hidden="1"/>
    </xf>
    <xf numFmtId="0" fontId="24" fillId="0" borderId="0" xfId="0" applyFont="1" applyAlignment="1" applyProtection="1">
      <alignment horizontal="center" vertical="center" textRotation="255"/>
      <protection hidden="1"/>
    </xf>
    <xf numFmtId="0" fontId="0" fillId="0" borderId="0" xfId="0" applyAlignment="1" applyProtection="1">
      <alignment horizontal="center" vertical="center" textRotation="255"/>
      <protection hidden="1"/>
    </xf>
    <xf numFmtId="165" fontId="24" fillId="0" borderId="23" xfId="0" applyNumberFormat="1" applyFont="1" applyBorder="1" applyAlignment="1" applyProtection="1">
      <alignment vertical="center"/>
      <protection hidden="1"/>
    </xf>
    <xf numFmtId="0" fontId="24" fillId="0" borderId="64" xfId="0" applyFont="1" applyBorder="1" applyAlignment="1" applyProtection="1">
      <alignment horizontal="center" vertical="center" wrapText="1" shrinkToFit="1"/>
      <protection hidden="1"/>
    </xf>
    <xf numFmtId="0" fontId="70" fillId="20" borderId="48" xfId="0" applyFont="1" applyFill="1" applyBorder="1" applyAlignment="1" applyProtection="1">
      <alignment vertical="center"/>
      <protection hidden="1"/>
    </xf>
    <xf numFmtId="0" fontId="71" fillId="20" borderId="58" xfId="0" applyFont="1" applyFill="1" applyBorder="1" applyAlignment="1" applyProtection="1">
      <alignment horizontal="right" vertical="center"/>
      <protection hidden="1"/>
    </xf>
    <xf numFmtId="0" fontId="70" fillId="20" borderId="58" xfId="0" applyFont="1" applyFill="1" applyBorder="1" applyAlignment="1" applyProtection="1">
      <alignment horizontal="right" vertical="center"/>
      <protection hidden="1"/>
    </xf>
    <xf numFmtId="0" fontId="102" fillId="0" borderId="0" xfId="0" applyFont="1" applyAlignment="1" applyProtection="1">
      <alignment vertical="center"/>
      <protection hidden="1"/>
    </xf>
    <xf numFmtId="0" fontId="103" fillId="0" borderId="0" xfId="0" applyFont="1" applyAlignment="1" applyProtection="1">
      <alignment vertical="center"/>
      <protection hidden="1"/>
    </xf>
    <xf numFmtId="0" fontId="22" fillId="0" borderId="38" xfId="0" applyFont="1" applyBorder="1" applyAlignment="1" applyProtection="1">
      <alignment horizontal="center" vertical="center" wrapText="1" shrinkToFit="1"/>
      <protection hidden="1"/>
    </xf>
    <xf numFmtId="0" fontId="24" fillId="0" borderId="19" xfId="0" applyFont="1" applyBorder="1" applyAlignment="1" applyProtection="1">
      <alignment horizontal="center" vertical="center" wrapText="1"/>
      <protection hidden="1"/>
    </xf>
    <xf numFmtId="0" fontId="70" fillId="0" borderId="22" xfId="0" applyFont="1" applyBorder="1" applyAlignment="1" applyProtection="1">
      <alignment vertical="center"/>
      <protection hidden="1"/>
    </xf>
    <xf numFmtId="172" fontId="24" fillId="0" borderId="0" xfId="0" applyNumberFormat="1" applyFont="1" applyAlignment="1" applyProtection="1">
      <alignment horizontal="left" vertical="center"/>
      <protection hidden="1"/>
    </xf>
    <xf numFmtId="0" fontId="28" fillId="0" borderId="0" xfId="0" applyFont="1" applyAlignment="1" applyProtection="1">
      <alignment horizontal="right" vertical="top" wrapText="1"/>
      <protection hidden="1"/>
    </xf>
    <xf numFmtId="172" fontId="28" fillId="0" borderId="0" xfId="0" applyNumberFormat="1" applyFont="1" applyAlignment="1" applyProtection="1">
      <alignment horizontal="right" vertical="top" wrapText="1"/>
      <protection hidden="1"/>
    </xf>
    <xf numFmtId="172" fontId="0" fillId="0" borderId="0" xfId="0" applyNumberFormat="1" applyAlignment="1" applyProtection="1">
      <alignment vertical="center"/>
      <protection hidden="1"/>
    </xf>
    <xf numFmtId="172" fontId="28" fillId="0" borderId="0" xfId="0" applyNumberFormat="1" applyFont="1" applyAlignment="1" applyProtection="1">
      <alignment horizontal="left" vertical="center"/>
      <protection hidden="1"/>
    </xf>
    <xf numFmtId="0" fontId="19" fillId="20" borderId="0" xfId="0" applyFont="1" applyFill="1" applyProtection="1">
      <protection hidden="1"/>
    </xf>
    <xf numFmtId="0" fontId="35" fillId="20" borderId="0" xfId="0" applyFont="1" applyFill="1" applyAlignment="1" applyProtection="1">
      <alignment horizontal="left" vertical="center"/>
      <protection hidden="1"/>
    </xf>
    <xf numFmtId="0" fontId="44" fillId="20" borderId="0" xfId="0" applyFont="1" applyFill="1" applyAlignment="1" applyProtection="1">
      <alignment horizontal="left" vertical="center"/>
      <protection hidden="1"/>
    </xf>
    <xf numFmtId="0" fontId="14" fillId="20" borderId="0" xfId="0" applyFont="1" applyFill="1" applyProtection="1">
      <protection hidden="1"/>
    </xf>
    <xf numFmtId="0" fontId="26" fillId="0" borderId="0" xfId="0" applyFont="1" applyAlignment="1" applyProtection="1">
      <alignment horizontal="center" vertical="center"/>
      <protection hidden="1"/>
    </xf>
    <xf numFmtId="14" fontId="26" fillId="0" borderId="0" xfId="0" applyNumberFormat="1" applyFont="1" applyAlignment="1" applyProtection="1">
      <alignment horizontal="center" vertical="center"/>
      <protection hidden="1"/>
    </xf>
    <xf numFmtId="0" fontId="26" fillId="0" borderId="25" xfId="0" applyFont="1" applyBorder="1" applyProtection="1">
      <protection hidden="1"/>
    </xf>
    <xf numFmtId="169" fontId="26" fillId="0" borderId="38" xfId="0" applyNumberFormat="1" applyFont="1" applyBorder="1" applyAlignment="1" applyProtection="1">
      <alignment horizontal="center" vertical="center" textRotation="90"/>
      <protection hidden="1"/>
    </xf>
    <xf numFmtId="169" fontId="25" fillId="17" borderId="33" xfId="0" quotePrefix="1" applyNumberFormat="1" applyFont="1" applyFill="1" applyBorder="1" applyAlignment="1" applyProtection="1">
      <alignment horizontal="center" vertical="center" wrapText="1"/>
      <protection hidden="1"/>
    </xf>
    <xf numFmtId="169" fontId="25" fillId="14" borderId="33" xfId="0" quotePrefix="1" applyNumberFormat="1" applyFont="1" applyFill="1" applyBorder="1" applyAlignment="1" applyProtection="1">
      <alignment horizontal="centerContinuous" vertical="center" wrapText="1"/>
      <protection hidden="1"/>
    </xf>
    <xf numFmtId="169" fontId="25" fillId="14" borderId="33" xfId="0" quotePrefix="1" applyNumberFormat="1" applyFont="1" applyFill="1" applyBorder="1" applyAlignment="1" applyProtection="1">
      <alignment horizontal="center" vertical="center" wrapText="1"/>
      <protection hidden="1"/>
    </xf>
    <xf numFmtId="169" fontId="25" fillId="0" borderId="33" xfId="0" quotePrefix="1" applyNumberFormat="1" applyFont="1" applyBorder="1" applyAlignment="1" applyProtection="1">
      <alignment horizontal="center" vertical="center" wrapText="1"/>
      <protection hidden="1"/>
    </xf>
    <xf numFmtId="169" fontId="25" fillId="0" borderId="49" xfId="0" quotePrefix="1" applyNumberFormat="1" applyFont="1" applyBorder="1" applyAlignment="1" applyProtection="1">
      <alignment horizontal="center" vertical="center" wrapText="1"/>
      <protection hidden="1"/>
    </xf>
    <xf numFmtId="169" fontId="24" fillId="0" borderId="38" xfId="0" applyNumberFormat="1" applyFont="1" applyBorder="1" applyAlignment="1" applyProtection="1">
      <alignment horizontal="center" vertical="center"/>
      <protection hidden="1"/>
    </xf>
    <xf numFmtId="169" fontId="25" fillId="19" borderId="37" xfId="0" applyNumberFormat="1" applyFont="1" applyFill="1" applyBorder="1" applyAlignment="1" applyProtection="1">
      <alignment horizontal="center" vertical="center" wrapText="1"/>
      <protection hidden="1"/>
    </xf>
    <xf numFmtId="169" fontId="24" fillId="17" borderId="33" xfId="0" applyNumberFormat="1" applyFont="1" applyFill="1" applyBorder="1" applyAlignment="1" applyProtection="1">
      <alignment horizontal="center" vertical="center" wrapText="1"/>
      <protection hidden="1"/>
    </xf>
    <xf numFmtId="169" fontId="24" fillId="17" borderId="37" xfId="0" applyNumberFormat="1" applyFont="1" applyFill="1" applyBorder="1" applyAlignment="1" applyProtection="1">
      <alignment horizontal="center" vertical="center" wrapText="1"/>
      <protection hidden="1"/>
    </xf>
    <xf numFmtId="169" fontId="42" fillId="0" borderId="41" xfId="0" applyNumberFormat="1" applyFont="1" applyBorder="1" applyAlignment="1" applyProtection="1">
      <alignment horizontal="center" vertical="center"/>
      <protection hidden="1"/>
    </xf>
    <xf numFmtId="169" fontId="71" fillId="20" borderId="23" xfId="0" applyNumberFormat="1" applyFont="1" applyFill="1" applyBorder="1" applyAlignment="1" applyProtection="1">
      <alignment horizontal="center" vertical="center" wrapText="1"/>
      <protection hidden="1"/>
    </xf>
    <xf numFmtId="169" fontId="51" fillId="0" borderId="24" xfId="0" applyNumberFormat="1" applyFont="1" applyBorder="1" applyAlignment="1" applyProtection="1">
      <alignment horizontal="center" vertical="center" wrapText="1"/>
      <protection hidden="1"/>
    </xf>
    <xf numFmtId="169" fontId="51" fillId="0" borderId="22" xfId="0" applyNumberFormat="1" applyFont="1" applyBorder="1" applyAlignment="1" applyProtection="1">
      <alignment horizontal="center" vertical="center" wrapText="1"/>
      <protection hidden="1"/>
    </xf>
    <xf numFmtId="169" fontId="51" fillId="14" borderId="22" xfId="0" applyNumberFormat="1" applyFont="1" applyFill="1" applyBorder="1" applyAlignment="1" applyProtection="1">
      <alignment horizontal="center" vertical="center" wrapText="1"/>
      <protection hidden="1"/>
    </xf>
    <xf numFmtId="169" fontId="42" fillId="14" borderId="22" xfId="0" applyNumberFormat="1" applyFont="1" applyFill="1" applyBorder="1" applyAlignment="1" applyProtection="1">
      <alignment horizontal="center" vertical="center" wrapText="1"/>
      <protection hidden="1"/>
    </xf>
    <xf numFmtId="169" fontId="59" fillId="14" borderId="22" xfId="0" applyNumberFormat="1" applyFont="1" applyFill="1" applyBorder="1" applyAlignment="1" applyProtection="1">
      <alignment horizontal="center" vertical="center" wrapText="1"/>
      <protection hidden="1"/>
    </xf>
    <xf numFmtId="169" fontId="42" fillId="0" borderId="22" xfId="0" applyNumberFormat="1" applyFont="1" applyBorder="1" applyAlignment="1" applyProtection="1">
      <alignment horizontal="center" vertical="center" wrapText="1"/>
      <protection hidden="1"/>
    </xf>
    <xf numFmtId="169" fontId="108" fillId="0" borderId="22" xfId="0" applyNumberFormat="1" applyFont="1" applyBorder="1" applyAlignment="1" applyProtection="1">
      <alignment horizontal="center" vertical="center" wrapText="1"/>
      <protection hidden="1"/>
    </xf>
    <xf numFmtId="169" fontId="42" fillId="0" borderId="30" xfId="0" applyNumberFormat="1" applyFont="1" applyBorder="1" applyAlignment="1" applyProtection="1">
      <alignment horizontal="center" vertical="center"/>
      <protection hidden="1"/>
    </xf>
    <xf numFmtId="1" fontId="71" fillId="20" borderId="28" xfId="0" applyNumberFormat="1" applyFont="1" applyFill="1" applyBorder="1" applyAlignment="1" applyProtection="1">
      <alignment horizontal="right" vertical="center" wrapText="1"/>
      <protection hidden="1"/>
    </xf>
    <xf numFmtId="169" fontId="41" fillId="0" borderId="30" xfId="0" applyNumberFormat="1" applyFont="1" applyBorder="1" applyAlignment="1" applyProtection="1">
      <alignment horizontal="center" vertical="center"/>
      <protection hidden="1"/>
    </xf>
    <xf numFmtId="165" fontId="34" fillId="14" borderId="0" xfId="0" applyNumberFormat="1" applyFont="1" applyFill="1" applyAlignment="1" applyProtection="1">
      <alignment vertical="justify"/>
      <protection hidden="1"/>
    </xf>
    <xf numFmtId="165" fontId="26" fillId="14" borderId="0" xfId="0" applyNumberFormat="1" applyFont="1" applyFill="1" applyAlignment="1" applyProtection="1">
      <alignment vertical="justify"/>
      <protection hidden="1"/>
    </xf>
    <xf numFmtId="0" fontId="71" fillId="20" borderId="28" xfId="0" applyFont="1" applyFill="1" applyBorder="1" applyAlignment="1" applyProtection="1">
      <alignment horizontal="right" vertical="center"/>
      <protection hidden="1"/>
    </xf>
    <xf numFmtId="169" fontId="41" fillId="0" borderId="0" xfId="0" applyNumberFormat="1" applyFont="1" applyAlignment="1" applyProtection="1">
      <alignment horizontal="right" vertical="center" indent="1"/>
      <protection hidden="1"/>
    </xf>
    <xf numFmtId="165" fontId="34" fillId="19" borderId="0" xfId="0" applyNumberFormat="1" applyFont="1" applyFill="1" applyAlignment="1" applyProtection="1">
      <alignment vertical="justify"/>
      <protection hidden="1"/>
    </xf>
    <xf numFmtId="165" fontId="48" fillId="14" borderId="0" xfId="0" applyNumberFormat="1" applyFont="1" applyFill="1" applyAlignment="1" applyProtection="1">
      <alignment vertical="justify"/>
      <protection hidden="1"/>
    </xf>
    <xf numFmtId="169" fontId="14" fillId="0" borderId="0" xfId="0" applyNumberFormat="1" applyFont="1" applyAlignment="1" applyProtection="1">
      <alignment horizontal="left" vertical="center"/>
      <protection hidden="1"/>
    </xf>
    <xf numFmtId="169" fontId="37" fillId="0" borderId="0" xfId="0" applyNumberFormat="1" applyFont="1" applyAlignment="1" applyProtection="1">
      <alignment horizontal="left" vertical="center"/>
      <protection hidden="1"/>
    </xf>
    <xf numFmtId="169" fontId="63" fillId="0" borderId="0" xfId="0" applyNumberFormat="1" applyFont="1" applyAlignment="1" applyProtection="1">
      <alignment horizontal="left" vertical="center"/>
      <protection hidden="1"/>
    </xf>
    <xf numFmtId="169" fontId="56" fillId="0" borderId="0" xfId="0" applyNumberFormat="1" applyFont="1" applyAlignment="1" applyProtection="1">
      <alignment horizontal="left" vertical="center"/>
      <protection hidden="1"/>
    </xf>
    <xf numFmtId="169" fontId="26" fillId="17" borderId="0" xfId="0" applyNumberFormat="1" applyFont="1" applyFill="1" applyAlignment="1" applyProtection="1">
      <alignment horizontal="left" vertical="center"/>
      <protection hidden="1"/>
    </xf>
    <xf numFmtId="1" fontId="71" fillId="20" borderId="0" xfId="0" applyNumberFormat="1" applyFont="1" applyFill="1" applyAlignment="1" applyProtection="1">
      <alignment horizontal="right" vertical="center" wrapText="1"/>
      <protection hidden="1"/>
    </xf>
    <xf numFmtId="0" fontId="71" fillId="20" borderId="0" xfId="0" applyFont="1" applyFill="1" applyAlignment="1" applyProtection="1">
      <alignment horizontal="right" vertical="center"/>
      <protection hidden="1"/>
    </xf>
    <xf numFmtId="167" fontId="34" fillId="19" borderId="0" xfId="0" applyNumberFormat="1" applyFont="1" applyFill="1" applyAlignment="1" applyProtection="1">
      <alignment vertical="justify"/>
      <protection hidden="1"/>
    </xf>
    <xf numFmtId="170" fontId="71" fillId="20" borderId="26" xfId="0" applyNumberFormat="1" applyFont="1" applyFill="1" applyBorder="1" applyAlignment="1" applyProtection="1">
      <alignment horizontal="right" vertical="center"/>
      <protection hidden="1"/>
    </xf>
    <xf numFmtId="0" fontId="70" fillId="20" borderId="67" xfId="0" applyFont="1" applyFill="1" applyBorder="1" applyAlignment="1" applyProtection="1">
      <alignment horizontal="center" vertical="center" wrapText="1" shrinkToFit="1"/>
      <protection hidden="1"/>
    </xf>
    <xf numFmtId="17" fontId="71" fillId="20" borderId="58" xfId="0" applyNumberFormat="1" applyFont="1" applyFill="1" applyBorder="1" applyAlignment="1" applyProtection="1">
      <alignment horizontal="right" vertical="center"/>
      <protection hidden="1"/>
    </xf>
    <xf numFmtId="0" fontId="24" fillId="0" borderId="49" xfId="0" applyFont="1" applyBorder="1" applyAlignment="1" applyProtection="1">
      <alignment horizontal="center" vertical="center"/>
      <protection hidden="1"/>
    </xf>
    <xf numFmtId="0" fontId="24" fillId="0" borderId="36" xfId="0" applyFont="1" applyBorder="1" applyAlignment="1" applyProtection="1">
      <alignment horizontal="center" vertical="center" wrapText="1" shrinkToFit="1"/>
      <protection hidden="1"/>
    </xf>
    <xf numFmtId="0" fontId="24" fillId="0" borderId="25" xfId="0" applyFont="1" applyBorder="1" applyAlignment="1" applyProtection="1">
      <alignment horizontal="center" vertical="center"/>
      <protection hidden="1"/>
    </xf>
    <xf numFmtId="0" fontId="24" fillId="0" borderId="33" xfId="0" applyFont="1" applyBorder="1" applyAlignment="1" applyProtection="1">
      <alignment horizontal="center" vertical="center" wrapText="1"/>
      <protection hidden="1"/>
    </xf>
    <xf numFmtId="0" fontId="70" fillId="20" borderId="59" xfId="0" applyFont="1" applyFill="1" applyBorder="1" applyAlignment="1" applyProtection="1">
      <alignment vertical="center" wrapText="1" shrinkToFit="1"/>
      <protection hidden="1"/>
    </xf>
    <xf numFmtId="0" fontId="24" fillId="0" borderId="69" xfId="0" applyFont="1" applyBorder="1" applyAlignment="1" applyProtection="1">
      <alignment horizontal="center" vertical="center" wrapText="1" shrinkToFit="1"/>
      <protection hidden="1"/>
    </xf>
    <xf numFmtId="0" fontId="0" fillId="0" borderId="38" xfId="0" applyBorder="1" applyAlignment="1" applyProtection="1">
      <alignment vertical="center"/>
      <protection hidden="1"/>
    </xf>
    <xf numFmtId="0" fontId="22" fillId="0" borderId="30" xfId="0" applyFont="1" applyBorder="1" applyAlignment="1" applyProtection="1">
      <alignment horizontal="center" vertical="center" wrapText="1" shrinkToFit="1"/>
      <protection hidden="1"/>
    </xf>
    <xf numFmtId="0" fontId="1" fillId="0" borderId="30" xfId="0" applyFont="1" applyBorder="1" applyAlignment="1" applyProtection="1">
      <alignment vertical="center"/>
      <protection hidden="1"/>
    </xf>
    <xf numFmtId="165" fontId="28" fillId="0" borderId="30" xfId="0" applyNumberFormat="1" applyFont="1" applyBorder="1" applyAlignment="1" applyProtection="1">
      <alignment vertical="center"/>
      <protection hidden="1"/>
    </xf>
    <xf numFmtId="0" fontId="24" fillId="0" borderId="29" xfId="0" applyFont="1" applyBorder="1" applyAlignment="1" applyProtection="1">
      <alignment vertical="center"/>
      <protection hidden="1"/>
    </xf>
    <xf numFmtId="0" fontId="79" fillId="0" borderId="0" xfId="0" applyFont="1" applyAlignment="1" applyProtection="1">
      <alignment vertical="center"/>
      <protection hidden="1"/>
    </xf>
    <xf numFmtId="0" fontId="22" fillId="17" borderId="41" xfId="0" applyFont="1" applyFill="1" applyBorder="1" applyAlignment="1" applyProtection="1">
      <alignment horizontal="center" vertical="center" wrapText="1" shrinkToFit="1"/>
      <protection hidden="1"/>
    </xf>
    <xf numFmtId="173" fontId="25" fillId="0" borderId="28" xfId="0" applyNumberFormat="1" applyFont="1" applyBorder="1" applyAlignment="1" applyProtection="1">
      <alignment horizontal="right" vertical="center" indent="1"/>
      <protection hidden="1"/>
    </xf>
    <xf numFmtId="0" fontId="83" fillId="19" borderId="70" xfId="0" applyFont="1" applyFill="1" applyBorder="1" applyAlignment="1" applyProtection="1">
      <alignment horizontal="center" vertical="center" wrapText="1" shrinkToFit="1"/>
      <protection hidden="1"/>
    </xf>
    <xf numFmtId="0" fontId="25" fillId="17" borderId="66" xfId="0" applyFont="1" applyFill="1" applyBorder="1" applyAlignment="1" applyProtection="1">
      <alignment horizontal="center" vertical="center" wrapText="1" shrinkToFit="1"/>
      <protection hidden="1"/>
    </xf>
    <xf numFmtId="0" fontId="24" fillId="17" borderId="66" xfId="0" applyFont="1" applyFill="1" applyBorder="1" applyAlignment="1" applyProtection="1">
      <alignment horizontal="center" vertical="center" wrapText="1" shrinkToFit="1"/>
      <protection hidden="1"/>
    </xf>
    <xf numFmtId="0" fontId="83" fillId="19" borderId="0" xfId="0" applyFont="1" applyFill="1" applyAlignment="1" applyProtection="1">
      <alignment horizontal="center" vertical="center" wrapText="1" shrinkToFit="1"/>
      <protection hidden="1"/>
    </xf>
    <xf numFmtId="0" fontId="19" fillId="19" borderId="25" xfId="0" applyFont="1" applyFill="1" applyBorder="1" applyAlignment="1" applyProtection="1">
      <alignment vertical="center"/>
      <protection hidden="1"/>
    </xf>
    <xf numFmtId="0" fontId="19" fillId="19" borderId="30" xfId="0" applyFont="1" applyFill="1" applyBorder="1" applyAlignment="1" applyProtection="1">
      <alignment vertical="center"/>
      <protection hidden="1"/>
    </xf>
    <xf numFmtId="0" fontId="19" fillId="19" borderId="41" xfId="0" applyFont="1" applyFill="1" applyBorder="1" applyAlignment="1" applyProtection="1">
      <alignment vertical="center"/>
      <protection hidden="1"/>
    </xf>
    <xf numFmtId="0" fontId="19" fillId="0" borderId="38" xfId="0" applyFont="1" applyBorder="1" applyAlignment="1" applyProtection="1">
      <alignment vertical="center"/>
      <protection hidden="1"/>
    </xf>
    <xf numFmtId="0" fontId="74" fillId="20" borderId="0" xfId="0" applyFont="1" applyFill="1" applyAlignment="1" applyProtection="1">
      <alignment vertical="center"/>
      <protection hidden="1"/>
    </xf>
    <xf numFmtId="0" fontId="75" fillId="20" borderId="0" xfId="0" applyFont="1" applyFill="1" applyAlignment="1" applyProtection="1">
      <alignment vertical="center"/>
      <protection hidden="1"/>
    </xf>
    <xf numFmtId="0" fontId="73" fillId="20" borderId="0" xfId="0" applyFont="1" applyFill="1" applyAlignment="1" applyProtection="1">
      <alignment vertical="center"/>
      <protection hidden="1"/>
    </xf>
    <xf numFmtId="0" fontId="74" fillId="20" borderId="71" xfId="0" applyFont="1" applyFill="1" applyBorder="1" applyAlignment="1" applyProtection="1">
      <alignment vertical="center"/>
      <protection hidden="1"/>
    </xf>
    <xf numFmtId="0" fontId="74" fillId="20" borderId="72" xfId="0" applyFont="1" applyFill="1" applyBorder="1" applyAlignment="1" applyProtection="1">
      <alignment vertical="center"/>
      <protection hidden="1"/>
    </xf>
    <xf numFmtId="0" fontId="75" fillId="20" borderId="72" xfId="0" applyFont="1" applyFill="1" applyBorder="1" applyAlignment="1" applyProtection="1">
      <alignment vertical="center"/>
      <protection hidden="1"/>
    </xf>
    <xf numFmtId="0" fontId="73" fillId="20" borderId="73" xfId="0" applyFont="1" applyFill="1" applyBorder="1" applyAlignment="1" applyProtection="1">
      <alignment vertical="center"/>
      <protection hidden="1"/>
    </xf>
    <xf numFmtId="169" fontId="71" fillId="20" borderId="26" xfId="0" applyNumberFormat="1" applyFont="1" applyFill="1" applyBorder="1" applyAlignment="1" applyProtection="1">
      <alignment horizontal="right" vertical="center" wrapText="1"/>
      <protection hidden="1"/>
    </xf>
    <xf numFmtId="169" fontId="25" fillId="17" borderId="42" xfId="0" quotePrefix="1" applyNumberFormat="1" applyFont="1" applyFill="1" applyBorder="1" applyAlignment="1" applyProtection="1">
      <alignment horizontal="center" vertical="center" wrapText="1"/>
      <protection hidden="1"/>
    </xf>
    <xf numFmtId="169" fontId="24" fillId="17" borderId="42" xfId="0" applyNumberFormat="1" applyFont="1" applyFill="1" applyBorder="1" applyAlignment="1" applyProtection="1">
      <alignment horizontal="center" vertical="center" wrapText="1"/>
      <protection hidden="1"/>
    </xf>
    <xf numFmtId="169" fontId="41" fillId="19" borderId="30" xfId="0" applyNumberFormat="1" applyFont="1" applyFill="1" applyBorder="1" applyAlignment="1" applyProtection="1">
      <alignment horizontal="center" vertical="center"/>
      <protection hidden="1"/>
    </xf>
    <xf numFmtId="169" fontId="25" fillId="19" borderId="76" xfId="0" applyNumberFormat="1" applyFont="1" applyFill="1" applyBorder="1" applyAlignment="1" applyProtection="1">
      <alignment horizontal="center" vertical="center" wrapText="1"/>
      <protection hidden="1"/>
    </xf>
    <xf numFmtId="169" fontId="42" fillId="19" borderId="77" xfId="0" applyNumberFormat="1" applyFont="1" applyFill="1" applyBorder="1" applyAlignment="1" applyProtection="1">
      <alignment horizontal="center" vertical="center" wrapText="1"/>
      <protection hidden="1"/>
    </xf>
    <xf numFmtId="169" fontId="25" fillId="19" borderId="37" xfId="0" applyNumberFormat="1" applyFont="1" applyFill="1" applyBorder="1" applyAlignment="1" applyProtection="1">
      <alignment horizontal="center" vertical="center"/>
      <protection hidden="1"/>
    </xf>
    <xf numFmtId="169" fontId="24" fillId="19" borderId="37" xfId="0" applyNumberFormat="1" applyFont="1" applyFill="1" applyBorder="1" applyAlignment="1" applyProtection="1">
      <alignment horizontal="center" vertical="center" wrapText="1"/>
      <protection hidden="1"/>
    </xf>
    <xf numFmtId="169" fontId="26" fillId="19" borderId="25" xfId="0" applyNumberFormat="1" applyFont="1" applyFill="1" applyBorder="1" applyAlignment="1" applyProtection="1">
      <alignment horizontal="center" vertical="center"/>
      <protection hidden="1"/>
    </xf>
    <xf numFmtId="169" fontId="42" fillId="19" borderId="30" xfId="0" applyNumberFormat="1" applyFont="1" applyFill="1" applyBorder="1" applyAlignment="1" applyProtection="1">
      <alignment horizontal="center" vertical="center"/>
      <protection hidden="1"/>
    </xf>
    <xf numFmtId="169" fontId="25" fillId="19" borderId="38" xfId="0" applyNumberFormat="1" applyFont="1" applyFill="1" applyBorder="1" applyAlignment="1" applyProtection="1">
      <alignment horizontal="center" vertical="center"/>
      <protection hidden="1"/>
    </xf>
    <xf numFmtId="169" fontId="42" fillId="19" borderId="41" xfId="0" applyNumberFormat="1" applyFont="1" applyFill="1" applyBorder="1" applyAlignment="1" applyProtection="1">
      <alignment horizontal="center" vertical="center"/>
      <protection hidden="1"/>
    </xf>
    <xf numFmtId="169" fontId="71" fillId="20" borderId="26" xfId="0" applyNumberFormat="1" applyFont="1" applyFill="1" applyBorder="1" applyAlignment="1" applyProtection="1">
      <alignment horizontal="center" vertical="center" wrapText="1"/>
      <protection hidden="1"/>
    </xf>
    <xf numFmtId="169" fontId="42" fillId="19" borderId="80" xfId="0" applyNumberFormat="1" applyFont="1" applyFill="1" applyBorder="1" applyAlignment="1" applyProtection="1">
      <alignment horizontal="center" vertical="center" wrapText="1"/>
      <protection hidden="1"/>
    </xf>
    <xf numFmtId="169" fontId="24" fillId="19" borderId="30" xfId="0" applyNumberFormat="1" applyFont="1" applyFill="1" applyBorder="1" applyAlignment="1" applyProtection="1">
      <alignment horizontal="center" vertical="center"/>
      <protection hidden="1"/>
    </xf>
    <xf numFmtId="169" fontId="24" fillId="17" borderId="49" xfId="0" applyNumberFormat="1" applyFont="1" applyFill="1" applyBorder="1" applyAlignment="1" applyProtection="1">
      <alignment horizontal="center" vertical="center" wrapText="1"/>
      <protection hidden="1"/>
    </xf>
    <xf numFmtId="169" fontId="25" fillId="17" borderId="49" xfId="0" quotePrefix="1" applyNumberFormat="1" applyFont="1" applyFill="1" applyBorder="1" applyAlignment="1" applyProtection="1">
      <alignment horizontal="center" vertical="center" wrapText="1"/>
      <protection hidden="1"/>
    </xf>
    <xf numFmtId="169" fontId="24" fillId="19" borderId="49" xfId="0" applyNumberFormat="1" applyFont="1" applyFill="1" applyBorder="1" applyAlignment="1" applyProtection="1">
      <alignment horizontal="center" vertical="center"/>
      <protection hidden="1"/>
    </xf>
    <xf numFmtId="169" fontId="24" fillId="19" borderId="38" xfId="0" applyNumberFormat="1" applyFont="1" applyFill="1" applyBorder="1" applyAlignment="1" applyProtection="1">
      <alignment horizontal="center" vertical="center"/>
      <protection hidden="1"/>
    </xf>
    <xf numFmtId="169" fontId="26" fillId="19" borderId="25" xfId="0" applyNumberFormat="1" applyFont="1" applyFill="1" applyBorder="1" applyAlignment="1" applyProtection="1">
      <alignment horizontal="center" vertical="center" textRotation="90"/>
      <protection hidden="1"/>
    </xf>
    <xf numFmtId="169" fontId="24" fillId="19" borderId="37" xfId="0" applyNumberFormat="1" applyFont="1" applyFill="1" applyBorder="1" applyAlignment="1" applyProtection="1">
      <alignment horizontal="center" vertical="center"/>
      <protection hidden="1"/>
    </xf>
    <xf numFmtId="0" fontId="72" fillId="20" borderId="0" xfId="0" applyFont="1" applyFill="1" applyAlignment="1" applyProtection="1">
      <alignment vertical="center"/>
      <protection hidden="1"/>
    </xf>
    <xf numFmtId="0" fontId="74" fillId="20" borderId="72" xfId="0" applyFont="1" applyFill="1" applyBorder="1" applyAlignment="1" applyProtection="1">
      <alignment horizontal="center" vertical="center"/>
      <protection hidden="1"/>
    </xf>
    <xf numFmtId="0" fontId="109" fillId="20" borderId="72" xfId="0" applyFont="1" applyFill="1" applyBorder="1" applyAlignment="1" applyProtection="1">
      <alignment horizontal="center" vertical="center"/>
      <protection hidden="1"/>
    </xf>
    <xf numFmtId="0" fontId="72" fillId="20" borderId="73" xfId="0" applyFont="1" applyFill="1" applyBorder="1" applyAlignment="1" applyProtection="1">
      <alignment vertical="center"/>
      <protection hidden="1"/>
    </xf>
    <xf numFmtId="0" fontId="109" fillId="20" borderId="0" xfId="0" applyFont="1" applyFill="1" applyAlignment="1" applyProtection="1">
      <alignment vertical="center"/>
      <protection hidden="1"/>
    </xf>
    <xf numFmtId="0" fontId="83" fillId="17" borderId="55" xfId="0" applyFont="1" applyFill="1" applyBorder="1" applyAlignment="1" applyProtection="1">
      <alignment horizontal="center" vertical="center" wrapText="1" shrinkToFit="1"/>
      <protection hidden="1"/>
    </xf>
    <xf numFmtId="0" fontId="24" fillId="0" borderId="26" xfId="0" applyFont="1" applyBorder="1" applyAlignment="1" applyProtection="1">
      <alignment vertical="center"/>
      <protection hidden="1"/>
    </xf>
    <xf numFmtId="165" fontId="24" fillId="0" borderId="20" xfId="0" applyNumberFormat="1" applyFont="1" applyBorder="1" applyAlignment="1" applyProtection="1">
      <alignment vertical="center"/>
      <protection hidden="1"/>
    </xf>
    <xf numFmtId="171" fontId="74" fillId="20" borderId="0" xfId="0" applyNumberFormat="1" applyFont="1" applyFill="1" applyAlignment="1" applyProtection="1">
      <alignment horizontal="left" vertical="center"/>
      <protection hidden="1"/>
    </xf>
    <xf numFmtId="0" fontId="76" fillId="20" borderId="0" xfId="0" applyFont="1" applyFill="1" applyAlignment="1" applyProtection="1">
      <alignment horizontal="center" vertical="center"/>
      <protection hidden="1"/>
    </xf>
    <xf numFmtId="0" fontId="24" fillId="0" borderId="39" xfId="0" quotePrefix="1" applyFont="1" applyBorder="1" applyAlignment="1" applyProtection="1">
      <alignment horizontal="center" vertical="center"/>
      <protection hidden="1"/>
    </xf>
    <xf numFmtId="0" fontId="19" fillId="0" borderId="26" xfId="0" applyFont="1" applyBorder="1" applyAlignment="1" applyProtection="1">
      <alignment vertical="center"/>
      <protection hidden="1"/>
    </xf>
    <xf numFmtId="0" fontId="24" fillId="0" borderId="39" xfId="0" applyFont="1" applyBorder="1" applyAlignment="1" applyProtection="1">
      <alignment horizontal="center" vertical="center" wrapText="1"/>
      <protection hidden="1"/>
    </xf>
    <xf numFmtId="0" fontId="19" fillId="0" borderId="47" xfId="0" applyFont="1" applyBorder="1" applyProtection="1">
      <protection hidden="1"/>
    </xf>
    <xf numFmtId="0" fontId="89" fillId="0" borderId="39" xfId="0" applyFont="1" applyBorder="1" applyAlignment="1" applyProtection="1">
      <alignment horizontal="center" vertical="center" wrapText="1"/>
      <protection hidden="1"/>
    </xf>
    <xf numFmtId="0" fontId="19" fillId="0" borderId="38" xfId="0" applyFont="1" applyBorder="1" applyProtection="1">
      <protection hidden="1"/>
    </xf>
    <xf numFmtId="0" fontId="24" fillId="0" borderId="41" xfId="0" applyFont="1" applyBorder="1" applyProtection="1">
      <protection hidden="1"/>
    </xf>
    <xf numFmtId="0" fontId="19" fillId="0" borderId="84" xfId="0" applyFont="1" applyBorder="1" applyProtection="1">
      <protection hidden="1"/>
    </xf>
    <xf numFmtId="0" fontId="87" fillId="20" borderId="51" xfId="0" applyFont="1" applyFill="1" applyBorder="1" applyAlignment="1" applyProtection="1">
      <alignment horizontal="right" vertical="center" wrapText="1"/>
      <protection hidden="1"/>
    </xf>
    <xf numFmtId="0" fontId="110" fillId="20" borderId="72" xfId="0" applyFont="1" applyFill="1" applyBorder="1" applyAlignment="1" applyProtection="1">
      <alignment horizontal="right" vertical="center" indent="1"/>
      <protection hidden="1"/>
    </xf>
    <xf numFmtId="0" fontId="109" fillId="20" borderId="72" xfId="0" applyFont="1" applyFill="1" applyBorder="1" applyAlignment="1" applyProtection="1">
      <alignment horizontal="right" vertical="center" indent="1"/>
      <protection hidden="1"/>
    </xf>
    <xf numFmtId="0" fontId="72" fillId="20" borderId="72" xfId="0" applyFont="1" applyFill="1" applyBorder="1" applyAlignment="1" applyProtection="1">
      <alignment vertical="center"/>
      <protection hidden="1"/>
    </xf>
    <xf numFmtId="0" fontId="25" fillId="19" borderId="36" xfId="0" applyFont="1" applyFill="1" applyBorder="1" applyAlignment="1" applyProtection="1">
      <alignment horizontal="center" vertical="center" wrapText="1" shrinkToFit="1"/>
      <protection hidden="1"/>
    </xf>
    <xf numFmtId="0" fontId="25" fillId="19" borderId="54" xfId="0" applyFont="1" applyFill="1" applyBorder="1" applyAlignment="1" applyProtection="1">
      <alignment horizontal="right" vertical="center" indent="1"/>
      <protection hidden="1"/>
    </xf>
    <xf numFmtId="0" fontId="0" fillId="0" borderId="20" xfId="0" applyBorder="1" applyAlignment="1" applyProtection="1">
      <alignment vertical="center"/>
      <protection hidden="1"/>
    </xf>
    <xf numFmtId="0" fontId="105" fillId="20" borderId="0" xfId="0" applyFont="1" applyFill="1" applyAlignment="1" applyProtection="1">
      <alignment horizontal="left" vertical="center"/>
      <protection hidden="1"/>
    </xf>
    <xf numFmtId="0" fontId="105" fillId="20" borderId="0" xfId="0" applyFont="1" applyFill="1" applyAlignment="1" applyProtection="1">
      <alignment horizontal="center" vertical="center"/>
      <protection hidden="1"/>
    </xf>
    <xf numFmtId="0" fontId="24" fillId="0" borderId="59" xfId="0" applyFont="1" applyBorder="1" applyAlignment="1" applyProtection="1">
      <alignment horizontal="center" vertical="center" wrapText="1" shrinkToFit="1"/>
      <protection hidden="1"/>
    </xf>
    <xf numFmtId="0" fontId="24" fillId="0" borderId="18" xfId="0" applyFont="1" applyBorder="1" applyAlignment="1" applyProtection="1">
      <alignment horizontal="center" vertical="center" wrapText="1"/>
      <protection hidden="1"/>
    </xf>
    <xf numFmtId="0" fontId="70" fillId="20" borderId="85" xfId="0" applyFont="1" applyFill="1" applyBorder="1" applyAlignment="1" applyProtection="1">
      <alignment vertical="center" wrapText="1" shrinkToFit="1"/>
      <protection hidden="1"/>
    </xf>
    <xf numFmtId="0" fontId="70" fillId="20" borderId="86" xfId="0" applyFont="1" applyFill="1" applyBorder="1" applyAlignment="1" applyProtection="1">
      <alignment vertical="center" wrapText="1" shrinkToFit="1"/>
      <protection hidden="1"/>
    </xf>
    <xf numFmtId="0" fontId="70" fillId="20" borderId="87" xfId="0" applyFont="1" applyFill="1" applyBorder="1" applyAlignment="1" applyProtection="1">
      <alignment vertical="center"/>
      <protection hidden="1"/>
    </xf>
    <xf numFmtId="0" fontId="70" fillId="20" borderId="21" xfId="0" applyFont="1" applyFill="1" applyBorder="1" applyAlignment="1" applyProtection="1">
      <alignment vertical="center"/>
      <protection hidden="1"/>
    </xf>
    <xf numFmtId="0" fontId="109" fillId="20" borderId="72" xfId="0" applyFont="1" applyFill="1" applyBorder="1" applyAlignment="1" applyProtection="1">
      <alignment vertical="center"/>
      <protection hidden="1"/>
    </xf>
    <xf numFmtId="17" fontId="70" fillId="20" borderId="27" xfId="0" quotePrefix="1" applyNumberFormat="1" applyFont="1" applyFill="1" applyBorder="1" applyAlignment="1" applyProtection="1">
      <alignment vertical="center"/>
      <protection hidden="1"/>
    </xf>
    <xf numFmtId="0" fontId="70" fillId="20" borderId="88" xfId="0" applyFont="1" applyFill="1" applyBorder="1" applyAlignment="1" applyProtection="1">
      <alignment horizontal="center" vertical="center" wrapText="1" shrinkToFit="1"/>
      <protection hidden="1"/>
    </xf>
    <xf numFmtId="0" fontId="87" fillId="20" borderId="57" xfId="0" applyFont="1" applyFill="1" applyBorder="1" applyAlignment="1" applyProtection="1">
      <alignment horizontal="right" vertical="center" wrapText="1"/>
      <protection hidden="1"/>
    </xf>
    <xf numFmtId="0" fontId="24" fillId="0" borderId="90" xfId="0" applyFont="1" applyBorder="1" applyAlignment="1" applyProtection="1">
      <alignment horizontal="center" vertical="center" textRotation="255"/>
      <protection hidden="1"/>
    </xf>
    <xf numFmtId="0" fontId="0" fillId="0" borderId="68" xfId="0" applyBorder="1" applyAlignment="1" applyProtection="1">
      <alignment horizontal="center" vertical="center" textRotation="255"/>
      <protection hidden="1"/>
    </xf>
    <xf numFmtId="0" fontId="0" fillId="20" borderId="73" xfId="0" applyFill="1" applyBorder="1" applyAlignment="1" applyProtection="1">
      <alignment vertical="center"/>
      <protection hidden="1"/>
    </xf>
    <xf numFmtId="0" fontId="21" fillId="20" borderId="20" xfId="0" applyFont="1" applyFill="1" applyBorder="1" applyAlignment="1" applyProtection="1">
      <alignment vertical="center"/>
      <protection hidden="1"/>
    </xf>
    <xf numFmtId="175" fontId="116" fillId="0" borderId="0" xfId="0" applyNumberFormat="1" applyFont="1" applyAlignment="1" applyProtection="1">
      <alignment horizontal="center" vertical="center"/>
      <protection hidden="1"/>
    </xf>
    <xf numFmtId="0" fontId="112" fillId="0" borderId="0" xfId="0" applyFont="1" applyAlignment="1" applyProtection="1">
      <alignment vertical="center"/>
      <protection hidden="1"/>
    </xf>
    <xf numFmtId="0" fontId="113" fillId="0" borderId="0" xfId="0" applyFont="1" applyAlignment="1" applyProtection="1">
      <alignment horizontal="center" vertical="center"/>
      <protection hidden="1"/>
    </xf>
    <xf numFmtId="0" fontId="114" fillId="0" borderId="0" xfId="0" applyFont="1" applyAlignment="1" applyProtection="1">
      <alignment horizontal="left" vertical="center"/>
      <protection hidden="1"/>
    </xf>
    <xf numFmtId="0" fontId="114" fillId="0" borderId="0" xfId="0" applyFont="1" applyAlignment="1" applyProtection="1">
      <alignment vertical="center"/>
      <protection hidden="1"/>
    </xf>
    <xf numFmtId="0" fontId="115" fillId="0" borderId="0" xfId="0" applyFont="1" applyAlignment="1" applyProtection="1">
      <alignment vertical="center"/>
      <protection hidden="1"/>
    </xf>
    <xf numFmtId="165" fontId="117" fillId="0" borderId="0" xfId="0" applyNumberFormat="1" applyFont="1" applyAlignment="1" applyProtection="1">
      <alignment horizontal="center" vertical="center"/>
      <protection hidden="1"/>
    </xf>
    <xf numFmtId="165" fontId="118" fillId="0" borderId="0" xfId="0" applyNumberFormat="1" applyFont="1" applyAlignment="1" applyProtection="1">
      <alignment horizontal="center" vertical="center"/>
      <protection hidden="1"/>
    </xf>
    <xf numFmtId="0" fontId="121" fillId="0" borderId="0" xfId="0" applyFont="1" applyAlignment="1" applyProtection="1">
      <alignment horizontal="center" vertical="center"/>
      <protection hidden="1"/>
    </xf>
    <xf numFmtId="0" fontId="121" fillId="0" borderId="0" xfId="0" applyFont="1" applyAlignment="1" applyProtection="1">
      <alignment vertical="center"/>
      <protection hidden="1"/>
    </xf>
    <xf numFmtId="0" fontId="127" fillId="0" borderId="0" xfId="0" applyFont="1" applyAlignment="1" applyProtection="1">
      <alignment horizontal="center" vertical="center" wrapText="1"/>
      <protection hidden="1"/>
    </xf>
    <xf numFmtId="0" fontId="122" fillId="0" borderId="0" xfId="0" applyFont="1" applyAlignment="1" applyProtection="1">
      <alignment vertical="center"/>
      <protection hidden="1"/>
    </xf>
    <xf numFmtId="0" fontId="112" fillId="0" borderId="93" xfId="0" applyFont="1" applyBorder="1" applyAlignment="1" applyProtection="1">
      <alignment vertical="center"/>
      <protection hidden="1"/>
    </xf>
    <xf numFmtId="0" fontId="112" fillId="0" borderId="44" xfId="0" applyFont="1" applyBorder="1" applyAlignment="1" applyProtection="1">
      <alignment vertical="center"/>
      <protection hidden="1"/>
    </xf>
    <xf numFmtId="0" fontId="121" fillId="0" borderId="44" xfId="0" applyFont="1" applyBorder="1" applyAlignment="1" applyProtection="1">
      <alignment vertical="center"/>
      <protection hidden="1"/>
    </xf>
    <xf numFmtId="1" fontId="112" fillId="17" borderId="44" xfId="0" applyNumberFormat="1" applyFont="1" applyFill="1" applyBorder="1" applyAlignment="1" applyProtection="1">
      <alignment vertical="center"/>
      <protection hidden="1"/>
    </xf>
    <xf numFmtId="1" fontId="112" fillId="17" borderId="94" xfId="0" applyNumberFormat="1" applyFont="1" applyFill="1" applyBorder="1" applyAlignment="1" applyProtection="1">
      <alignment vertical="center"/>
      <protection hidden="1"/>
    </xf>
    <xf numFmtId="1" fontId="121" fillId="17" borderId="94" xfId="0" applyNumberFormat="1" applyFont="1" applyFill="1" applyBorder="1" applyAlignment="1" applyProtection="1">
      <alignment vertical="center"/>
      <protection hidden="1"/>
    </xf>
    <xf numFmtId="17" fontId="112" fillId="17" borderId="93" xfId="0" applyNumberFormat="1" applyFont="1" applyFill="1" applyBorder="1" applyAlignment="1" applyProtection="1">
      <alignment vertical="center"/>
      <protection hidden="1"/>
    </xf>
    <xf numFmtId="17" fontId="112" fillId="17" borderId="44" xfId="0" applyNumberFormat="1" applyFont="1" applyFill="1" applyBorder="1" applyAlignment="1" applyProtection="1">
      <alignment vertical="center"/>
      <protection hidden="1"/>
    </xf>
    <xf numFmtId="17" fontId="112" fillId="17" borderId="94" xfId="0" applyNumberFormat="1" applyFont="1" applyFill="1" applyBorder="1" applyAlignment="1" applyProtection="1">
      <alignment vertical="center"/>
      <protection hidden="1"/>
    </xf>
    <xf numFmtId="174" fontId="128" fillId="17" borderId="44" xfId="0" applyNumberFormat="1" applyFont="1" applyFill="1" applyBorder="1" applyAlignment="1" applyProtection="1">
      <alignment horizontal="center" vertical="center"/>
      <protection hidden="1"/>
    </xf>
    <xf numFmtId="174" fontId="128" fillId="0" borderId="93" xfId="0" quotePrefix="1" applyNumberFormat="1" applyFont="1" applyBorder="1" applyAlignment="1" applyProtection="1">
      <alignment horizontal="center" vertical="center"/>
      <protection hidden="1"/>
    </xf>
    <xf numFmtId="174" fontId="128" fillId="0" borderId="44" xfId="0" quotePrefix="1" applyNumberFormat="1" applyFont="1" applyBorder="1" applyAlignment="1" applyProtection="1">
      <alignment horizontal="center" vertical="center"/>
      <protection hidden="1"/>
    </xf>
    <xf numFmtId="174" fontId="128" fillId="0" borderId="44" xfId="0" applyNumberFormat="1" applyFont="1" applyBorder="1" applyAlignment="1" applyProtection="1">
      <alignment horizontal="center" vertical="center"/>
      <protection hidden="1"/>
    </xf>
    <xf numFmtId="174" fontId="112" fillId="0" borderId="44" xfId="0" quotePrefix="1" applyNumberFormat="1" applyFont="1" applyBorder="1" applyAlignment="1" applyProtection="1">
      <alignment horizontal="center" vertical="center"/>
      <protection hidden="1"/>
    </xf>
    <xf numFmtId="0" fontId="112" fillId="0" borderId="94" xfId="0" applyFont="1" applyBorder="1" applyAlignment="1" applyProtection="1">
      <alignment vertical="center"/>
      <protection hidden="1"/>
    </xf>
    <xf numFmtId="174" fontId="112" fillId="0" borderId="44" xfId="0" applyNumberFormat="1" applyFont="1" applyBorder="1" applyAlignment="1" applyProtection="1">
      <alignment horizontal="center" vertical="center"/>
      <protection hidden="1"/>
    </xf>
    <xf numFmtId="174" fontId="112" fillId="0" borderId="0" xfId="0" applyNumberFormat="1" applyFont="1" applyAlignment="1" applyProtection="1">
      <alignment horizontal="center" vertical="center"/>
      <protection hidden="1"/>
    </xf>
    <xf numFmtId="0" fontId="130" fillId="0" borderId="92" xfId="0" applyFont="1" applyBorder="1" applyAlignment="1" applyProtection="1">
      <alignment horizontal="center" vertical="center"/>
      <protection hidden="1"/>
    </xf>
    <xf numFmtId="0" fontId="112" fillId="17" borderId="0" xfId="0" applyFont="1" applyFill="1" applyAlignment="1" applyProtection="1">
      <alignment vertical="center"/>
      <protection hidden="1"/>
    </xf>
    <xf numFmtId="0" fontId="129" fillId="0" borderId="0" xfId="0" applyFont="1" applyAlignment="1" applyProtection="1">
      <alignment vertical="center"/>
      <protection hidden="1"/>
    </xf>
    <xf numFmtId="1" fontId="112" fillId="0" borderId="0" xfId="0" applyNumberFormat="1" applyFont="1" applyAlignment="1" applyProtection="1">
      <alignment horizontal="center" vertical="center"/>
      <protection hidden="1"/>
    </xf>
    <xf numFmtId="174" fontId="112" fillId="0" borderId="0" xfId="0" applyNumberFormat="1" applyFont="1" applyAlignment="1" applyProtection="1">
      <alignment horizontal="center" vertical="center" wrapText="1"/>
      <protection hidden="1"/>
    </xf>
    <xf numFmtId="0" fontId="112" fillId="0" borderId="0" xfId="0" applyFont="1" applyAlignment="1" applyProtection="1">
      <alignment horizontal="center" vertical="center" wrapText="1"/>
      <protection hidden="1"/>
    </xf>
    <xf numFmtId="1" fontId="134" fillId="0" borderId="92" xfId="0" applyNumberFormat="1" applyFont="1" applyBorder="1" applyAlignment="1" applyProtection="1">
      <alignment horizontal="center" vertical="center"/>
      <protection hidden="1"/>
    </xf>
    <xf numFmtId="0" fontId="129" fillId="0" borderId="0" xfId="0" applyFont="1" applyAlignment="1" applyProtection="1">
      <alignment horizontal="left" vertical="center" wrapText="1"/>
      <protection hidden="1"/>
    </xf>
    <xf numFmtId="165" fontId="128" fillId="0" borderId="0" xfId="0" applyNumberFormat="1" applyFont="1" applyAlignment="1" applyProtection="1">
      <alignment vertical="center"/>
      <protection hidden="1"/>
    </xf>
    <xf numFmtId="0" fontId="129" fillId="0" borderId="0" xfId="0" applyFont="1" applyAlignment="1" applyProtection="1">
      <alignment horizontal="center" vertical="center"/>
      <protection hidden="1"/>
    </xf>
    <xf numFmtId="165" fontId="136" fillId="0" borderId="92" xfId="0" applyNumberFormat="1" applyFont="1" applyBorder="1" applyAlignment="1" applyProtection="1">
      <alignment horizontal="center" vertical="center"/>
      <protection hidden="1"/>
    </xf>
    <xf numFmtId="165" fontId="135" fillId="0" borderId="0" xfId="0" applyNumberFormat="1" applyFont="1" applyAlignment="1" applyProtection="1">
      <alignment vertical="center"/>
      <protection hidden="1"/>
    </xf>
    <xf numFmtId="0" fontId="112" fillId="0" borderId="0" xfId="0" applyFont="1" applyAlignment="1" applyProtection="1">
      <alignment horizontal="center" vertical="center"/>
      <protection hidden="1"/>
    </xf>
    <xf numFmtId="0" fontId="143" fillId="0" borderId="0" xfId="0" applyFont="1" applyAlignment="1" applyProtection="1">
      <alignment horizontal="center" vertical="center"/>
      <protection locked="0" hidden="1"/>
    </xf>
    <xf numFmtId="0" fontId="116" fillId="0" borderId="0" xfId="0" applyFont="1" applyAlignment="1" applyProtection="1">
      <alignment horizontal="center" vertical="center"/>
      <protection hidden="1"/>
    </xf>
    <xf numFmtId="0" fontId="130" fillId="0" borderId="0" xfId="0" applyFont="1" applyAlignment="1" applyProtection="1">
      <alignment vertical="center"/>
      <protection hidden="1"/>
    </xf>
    <xf numFmtId="0" fontId="130" fillId="0" borderId="0" xfId="0" applyFont="1" applyAlignment="1" applyProtection="1">
      <alignment horizontal="center" vertical="center"/>
      <protection hidden="1"/>
    </xf>
    <xf numFmtId="0" fontId="144" fillId="0" borderId="0" xfId="0" applyFont="1" applyAlignment="1" applyProtection="1">
      <alignment horizontal="center" vertical="center"/>
      <protection hidden="1"/>
    </xf>
    <xf numFmtId="165" fontId="146" fillId="0" borderId="0" xfId="0" applyNumberFormat="1" applyFont="1" applyAlignment="1" applyProtection="1">
      <alignment horizontal="center" vertical="center"/>
      <protection hidden="1"/>
    </xf>
    <xf numFmtId="0" fontId="0" fillId="0" borderId="95" xfId="0" applyBorder="1" applyAlignment="1" applyProtection="1">
      <alignment vertical="center"/>
      <protection hidden="1"/>
    </xf>
    <xf numFmtId="0" fontId="112" fillId="0" borderId="0" xfId="0" applyFont="1" applyAlignment="1" applyProtection="1">
      <alignment horizontal="left" vertical="center"/>
      <protection hidden="1"/>
    </xf>
    <xf numFmtId="0" fontId="18" fillId="0" borderId="0" xfId="0" applyFont="1" applyAlignment="1" applyProtection="1">
      <alignment horizontal="left" vertical="center"/>
      <protection hidden="1"/>
    </xf>
    <xf numFmtId="0" fontId="18" fillId="0" borderId="0" xfId="0" applyFont="1" applyAlignment="1" applyProtection="1">
      <alignment vertical="center"/>
      <protection hidden="1"/>
    </xf>
    <xf numFmtId="0" fontId="145" fillId="0" borderId="96" xfId="0" applyFont="1" applyBorder="1" applyAlignment="1" applyProtection="1">
      <alignment vertical="center"/>
      <protection hidden="1"/>
    </xf>
    <xf numFmtId="176" fontId="147" fillId="0" borderId="0" xfId="0" quotePrefix="1" applyNumberFormat="1" applyFont="1" applyAlignment="1" applyProtection="1">
      <alignment horizontal="center" vertical="center"/>
      <protection hidden="1"/>
    </xf>
    <xf numFmtId="176" fontId="147" fillId="0" borderId="0" xfId="0" applyNumberFormat="1" applyFont="1" applyAlignment="1" applyProtection="1">
      <alignment horizontal="center" vertical="center"/>
      <protection hidden="1"/>
    </xf>
    <xf numFmtId="0" fontId="146" fillId="0" borderId="0" xfId="0" applyFont="1" applyAlignment="1" applyProtection="1">
      <alignment vertical="center"/>
      <protection hidden="1"/>
    </xf>
    <xf numFmtId="0" fontId="138" fillId="0" borderId="0" xfId="0" applyFont="1" applyAlignment="1" applyProtection="1">
      <alignment vertical="center"/>
      <protection hidden="1"/>
    </xf>
    <xf numFmtId="0" fontId="148" fillId="0" borderId="0" xfId="0" applyFont="1" applyAlignment="1" applyProtection="1">
      <alignment horizontal="center" vertical="center"/>
      <protection hidden="1"/>
    </xf>
    <xf numFmtId="0" fontId="146" fillId="0" borderId="0" xfId="0" applyFont="1" applyAlignment="1" applyProtection="1">
      <alignment horizontal="left" vertical="center"/>
      <protection hidden="1"/>
    </xf>
    <xf numFmtId="0" fontId="145" fillId="0" borderId="0" xfId="0" applyFont="1" applyAlignment="1" applyProtection="1">
      <alignment horizontal="center" vertical="center"/>
      <protection hidden="1"/>
    </xf>
    <xf numFmtId="0" fontId="149" fillId="0" borderId="0" xfId="0" applyFont="1" applyAlignment="1" applyProtection="1">
      <alignment horizontal="center" vertical="center"/>
      <protection hidden="1"/>
    </xf>
    <xf numFmtId="0" fontId="0" fillId="20" borderId="0" xfId="0" applyFill="1" applyAlignment="1" applyProtection="1">
      <alignment vertical="center"/>
      <protection hidden="1"/>
    </xf>
    <xf numFmtId="0" fontId="39" fillId="20" borderId="0" xfId="0" applyFont="1" applyFill="1" applyAlignment="1" applyProtection="1">
      <alignment vertical="center"/>
      <protection hidden="1"/>
    </xf>
    <xf numFmtId="169" fontId="41" fillId="18" borderId="30" xfId="0" applyNumberFormat="1" applyFont="1" applyFill="1" applyBorder="1" applyAlignment="1" applyProtection="1">
      <alignment horizontal="center" vertical="center"/>
      <protection hidden="1"/>
    </xf>
    <xf numFmtId="0" fontId="0" fillId="0" borderId="0" xfId="0" applyProtection="1">
      <protection hidden="1"/>
    </xf>
    <xf numFmtId="14" fontId="0" fillId="0" borderId="0" xfId="0" applyNumberFormat="1" applyProtection="1">
      <protection hidden="1"/>
    </xf>
    <xf numFmtId="0" fontId="26" fillId="17" borderId="33" xfId="0" applyFont="1" applyFill="1" applyBorder="1" applyAlignment="1" applyProtection="1">
      <alignment horizontal="center" vertical="center" wrapText="1" shrinkToFit="1"/>
      <protection hidden="1"/>
    </xf>
    <xf numFmtId="0" fontId="24" fillId="17" borderId="33" xfId="0" applyFont="1" applyFill="1" applyBorder="1" applyAlignment="1" applyProtection="1">
      <alignment horizontal="center" vertical="center" wrapText="1" shrinkToFit="1"/>
      <protection hidden="1"/>
    </xf>
    <xf numFmtId="0" fontId="24" fillId="17" borderId="42" xfId="0" applyFont="1" applyFill="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protection hidden="1"/>
    </xf>
    <xf numFmtId="0" fontId="34" fillId="17" borderId="50" xfId="0" applyFont="1" applyFill="1" applyBorder="1" applyAlignment="1" applyProtection="1">
      <alignment horizontal="center" vertical="center" wrapText="1" shrinkToFit="1"/>
      <protection hidden="1"/>
    </xf>
    <xf numFmtId="0" fontId="25" fillId="17" borderId="26" xfId="0" applyFont="1" applyFill="1" applyBorder="1" applyAlignment="1" applyProtection="1">
      <alignment horizontal="center" vertical="center" wrapText="1" shrinkToFit="1"/>
      <protection hidden="1"/>
    </xf>
    <xf numFmtId="0" fontId="24" fillId="17" borderId="30" xfId="0" applyFont="1" applyFill="1" applyBorder="1" applyAlignment="1" applyProtection="1">
      <alignment horizontal="center" vertical="center" wrapText="1" shrinkToFit="1"/>
      <protection hidden="1"/>
    </xf>
    <xf numFmtId="0" fontId="24" fillId="17" borderId="51" xfId="0" applyFont="1" applyFill="1" applyBorder="1" applyAlignment="1" applyProtection="1">
      <alignment horizontal="center" vertical="center"/>
      <protection hidden="1"/>
    </xf>
    <xf numFmtId="0" fontId="24" fillId="17" borderId="61" xfId="0" applyFont="1" applyFill="1" applyBorder="1" applyAlignment="1" applyProtection="1">
      <alignment horizontal="center" vertical="center"/>
      <protection hidden="1"/>
    </xf>
    <xf numFmtId="0" fontId="6" fillId="17" borderId="0" xfId="0" applyFont="1" applyFill="1" applyProtection="1">
      <protection hidden="1"/>
    </xf>
    <xf numFmtId="0" fontId="12" fillId="17" borderId="0" xfId="0" applyFont="1" applyFill="1" applyProtection="1">
      <protection hidden="1"/>
    </xf>
    <xf numFmtId="0" fontId="32" fillId="0" borderId="0" xfId="0" applyFont="1" applyAlignment="1" applyProtection="1">
      <alignment horizontal="center" vertical="top"/>
      <protection hidden="1"/>
    </xf>
    <xf numFmtId="0" fontId="31" fillId="0" borderId="0" xfId="0" applyFont="1" applyProtection="1">
      <protection hidden="1"/>
    </xf>
    <xf numFmtId="0" fontId="6" fillId="0" borderId="0" xfId="0" applyFont="1" applyAlignment="1" applyProtection="1">
      <alignment horizontal="left"/>
      <protection hidden="1"/>
    </xf>
    <xf numFmtId="0" fontId="7" fillId="17" borderId="0" xfId="0" applyFont="1" applyFill="1" applyProtection="1">
      <protection hidden="1"/>
    </xf>
    <xf numFmtId="0" fontId="8" fillId="17" borderId="0" xfId="0" applyFont="1" applyFill="1" applyProtection="1">
      <protection hidden="1"/>
    </xf>
    <xf numFmtId="0" fontId="8" fillId="0" borderId="0" xfId="0" applyFont="1" applyProtection="1">
      <protection hidden="1"/>
    </xf>
    <xf numFmtId="0" fontId="6" fillId="0" borderId="0" xfId="0" applyFont="1" applyProtection="1">
      <protection hidden="1"/>
    </xf>
    <xf numFmtId="0" fontId="91" fillId="17" borderId="0" xfId="0" applyFont="1" applyFill="1" applyProtection="1">
      <protection hidden="1"/>
    </xf>
    <xf numFmtId="0" fontId="30" fillId="0" borderId="0" xfId="0" applyFont="1" applyProtection="1">
      <protection hidden="1"/>
    </xf>
    <xf numFmtId="0" fontId="33" fillId="0" borderId="0" xfId="0" applyFont="1" applyProtection="1">
      <protection hidden="1"/>
    </xf>
    <xf numFmtId="0" fontId="9" fillId="17" borderId="0" xfId="0" applyFont="1" applyFill="1" applyProtection="1">
      <protection hidden="1"/>
    </xf>
    <xf numFmtId="0" fontId="69" fillId="17" borderId="0" xfId="37" applyFont="1" applyFill="1" applyAlignment="1" applyProtection="1">
      <protection hidden="1"/>
    </xf>
    <xf numFmtId="0" fontId="10" fillId="0" borderId="0" xfId="0" applyFont="1" applyProtection="1">
      <protection hidden="1"/>
    </xf>
    <xf numFmtId="0" fontId="9" fillId="0" borderId="0" xfId="0" applyFont="1" applyProtection="1">
      <protection hidden="1"/>
    </xf>
    <xf numFmtId="167" fontId="26" fillId="0" borderId="0" xfId="0" applyNumberFormat="1" applyFont="1" applyAlignment="1" applyProtection="1">
      <alignment horizontal="right" vertical="center" indent="1"/>
      <protection hidden="1"/>
    </xf>
    <xf numFmtId="0" fontId="70" fillId="0" borderId="20" xfId="0" applyFont="1" applyBorder="1" applyAlignment="1" applyProtection="1">
      <alignment vertical="center"/>
      <protection hidden="1"/>
    </xf>
    <xf numFmtId="165" fontId="24" fillId="0" borderId="22" xfId="0" applyNumberFormat="1" applyFont="1" applyBorder="1" applyAlignment="1" applyProtection="1">
      <alignment vertical="center"/>
      <protection hidden="1"/>
    </xf>
    <xf numFmtId="0" fontId="12" fillId="17" borderId="0" xfId="0" applyFont="1" applyFill="1" applyAlignment="1" applyProtection="1">
      <alignment horizontal="center"/>
      <protection hidden="1"/>
    </xf>
    <xf numFmtId="0" fontId="152" fillId="17" borderId="0" xfId="0" applyFont="1" applyFill="1" applyProtection="1">
      <protection hidden="1"/>
    </xf>
    <xf numFmtId="0" fontId="152" fillId="0" borderId="0" xfId="0" applyFont="1" applyProtection="1">
      <protection hidden="1"/>
    </xf>
    <xf numFmtId="0" fontId="91" fillId="0" borderId="0" xfId="0" applyFont="1" applyProtection="1">
      <protection hidden="1"/>
    </xf>
    <xf numFmtId="0" fontId="8" fillId="17" borderId="0" xfId="0" applyFont="1" applyFill="1" applyAlignment="1" applyProtection="1">
      <alignment horizontal="center"/>
      <protection hidden="1"/>
    </xf>
    <xf numFmtId="0" fontId="91" fillId="17" borderId="0" xfId="0" applyFont="1" applyFill="1" applyAlignment="1" applyProtection="1">
      <alignment horizontal="center"/>
      <protection hidden="1"/>
    </xf>
    <xf numFmtId="0" fontId="92" fillId="0" borderId="0" xfId="0" applyFont="1" applyProtection="1">
      <protection hidden="1"/>
    </xf>
    <xf numFmtId="0" fontId="10" fillId="17" borderId="0" xfId="0" applyFont="1" applyFill="1" applyAlignment="1" applyProtection="1">
      <alignment horizontal="center"/>
      <protection hidden="1"/>
    </xf>
    <xf numFmtId="0" fontId="6" fillId="0" borderId="0" xfId="0" applyFont="1" applyAlignment="1" applyProtection="1">
      <alignment horizontal="center"/>
      <protection hidden="1"/>
    </xf>
    <xf numFmtId="0" fontId="22" fillId="0" borderId="18" xfId="0" applyFont="1" applyBorder="1" applyAlignment="1" applyProtection="1">
      <alignment horizontal="center" vertical="center" wrapText="1" shrinkToFit="1"/>
      <protection hidden="1"/>
    </xf>
    <xf numFmtId="0" fontId="22" fillId="0" borderId="40" xfId="0" applyFont="1" applyBorder="1" applyAlignment="1" applyProtection="1">
      <alignment horizontal="center" vertical="center" wrapText="1" shrinkToFit="1"/>
      <protection hidden="1"/>
    </xf>
    <xf numFmtId="0" fontId="155" fillId="0" borderId="0" xfId="0" applyFont="1"/>
    <xf numFmtId="0" fontId="155" fillId="0" borderId="0" xfId="0" applyFont="1" applyAlignment="1">
      <alignment horizontal="center"/>
    </xf>
    <xf numFmtId="0" fontId="0" fillId="0" borderId="0" xfId="0" applyAlignment="1">
      <alignment horizontal="center"/>
    </xf>
    <xf numFmtId="0" fontId="156" fillId="0" borderId="0" xfId="0" applyFont="1" applyProtection="1">
      <protection hidden="1"/>
    </xf>
    <xf numFmtId="171" fontId="6" fillId="17" borderId="0" xfId="0" applyNumberFormat="1" applyFont="1" applyFill="1" applyAlignment="1" applyProtection="1">
      <alignment horizontal="right"/>
      <protection hidden="1"/>
    </xf>
    <xf numFmtId="171" fontId="156" fillId="0" borderId="0" xfId="0" applyNumberFormat="1" applyFont="1" applyProtection="1">
      <protection hidden="1"/>
    </xf>
    <xf numFmtId="171" fontId="91" fillId="0" borderId="0" xfId="0" applyNumberFormat="1" applyFont="1" applyProtection="1">
      <protection hidden="1"/>
    </xf>
    <xf numFmtId="14" fontId="157" fillId="0" borderId="0" xfId="0" applyNumberFormat="1" applyFont="1" applyProtection="1">
      <protection hidden="1"/>
    </xf>
    <xf numFmtId="14" fontId="6" fillId="0" borderId="0" xfId="0" applyNumberFormat="1" applyFont="1" applyProtection="1">
      <protection hidden="1"/>
    </xf>
    <xf numFmtId="170" fontId="71" fillId="20" borderId="26" xfId="0" applyNumberFormat="1" applyFont="1" applyFill="1" applyBorder="1" applyAlignment="1" applyProtection="1">
      <alignment vertical="center"/>
      <protection hidden="1"/>
    </xf>
    <xf numFmtId="0" fontId="27" fillId="0" borderId="40" xfId="0" applyFont="1" applyBorder="1" applyAlignment="1" applyProtection="1">
      <alignment horizontal="center" vertical="center" wrapText="1"/>
      <protection hidden="1"/>
    </xf>
    <xf numFmtId="167" fontId="34" fillId="19" borderId="29" xfId="0" applyNumberFormat="1" applyFont="1" applyFill="1" applyBorder="1" applyAlignment="1" applyProtection="1">
      <alignment horizontal="right" vertical="justify" indent="1"/>
      <protection hidden="1"/>
    </xf>
    <xf numFmtId="167" fontId="26" fillId="0" borderId="0" xfId="0" applyNumberFormat="1" applyFont="1" applyAlignment="1" applyProtection="1">
      <alignment horizontal="right" vertical="justify" indent="1"/>
      <protection hidden="1"/>
    </xf>
    <xf numFmtId="167" fontId="34" fillId="19" borderId="0" xfId="0" applyNumberFormat="1" applyFont="1" applyFill="1" applyAlignment="1" applyProtection="1">
      <alignment horizontal="right" vertical="justify" indent="1"/>
      <protection hidden="1"/>
    </xf>
    <xf numFmtId="165" fontId="34" fillId="0" borderId="29" xfId="0" applyNumberFormat="1" applyFont="1" applyBorder="1" applyAlignment="1" applyProtection="1">
      <alignment horizontal="right" vertical="center" indent="1"/>
      <protection hidden="1"/>
    </xf>
    <xf numFmtId="165" fontId="34" fillId="0" borderId="28" xfId="0" applyNumberFormat="1" applyFont="1" applyBorder="1" applyAlignment="1" applyProtection="1">
      <alignment horizontal="right" vertical="center" indent="1"/>
      <protection hidden="1"/>
    </xf>
    <xf numFmtId="165" fontId="34" fillId="0" borderId="58" xfId="0" applyNumberFormat="1" applyFont="1" applyBorder="1" applyAlignment="1" applyProtection="1">
      <alignment horizontal="right" vertical="center" indent="1"/>
      <protection hidden="1"/>
    </xf>
    <xf numFmtId="167" fontId="81" fillId="0" borderId="29" xfId="0" applyNumberFormat="1" applyFont="1" applyBorder="1" applyAlignment="1" applyProtection="1">
      <alignment horizontal="right" vertical="center" indent="1"/>
      <protection hidden="1"/>
    </xf>
    <xf numFmtId="167" fontId="81" fillId="0" borderId="0" xfId="0" applyNumberFormat="1" applyFont="1" applyAlignment="1" applyProtection="1">
      <alignment horizontal="right" vertical="center" indent="1"/>
      <protection hidden="1"/>
    </xf>
    <xf numFmtId="165" fontId="26" fillId="0" borderId="30" xfId="0" applyNumberFormat="1" applyFont="1" applyBorder="1" applyAlignment="1" applyProtection="1">
      <alignment horizontal="right" vertical="center" indent="1"/>
      <protection hidden="1"/>
    </xf>
    <xf numFmtId="165" fontId="34" fillId="0" borderId="26" xfId="0" applyNumberFormat="1" applyFont="1" applyBorder="1" applyAlignment="1" applyProtection="1">
      <alignment horizontal="right" vertical="center" indent="1"/>
      <protection hidden="1"/>
    </xf>
    <xf numFmtId="172" fontId="26" fillId="0" borderId="0" xfId="0" applyNumberFormat="1" applyFont="1" applyAlignment="1" applyProtection="1">
      <alignment horizontal="right" vertical="center" indent="1"/>
      <protection hidden="1"/>
    </xf>
    <xf numFmtId="1" fontId="25" fillId="19" borderId="82" xfId="0" applyNumberFormat="1" applyFont="1" applyFill="1" applyBorder="1" applyAlignment="1" applyProtection="1">
      <alignment horizontal="right" vertical="center" indent="1"/>
      <protection hidden="1"/>
    </xf>
    <xf numFmtId="165" fontId="25" fillId="19" borderId="34" xfId="0" applyNumberFormat="1" applyFont="1" applyFill="1" applyBorder="1" applyAlignment="1" applyProtection="1">
      <alignment horizontal="right" vertical="center" indent="1"/>
      <protection hidden="1"/>
    </xf>
    <xf numFmtId="165" fontId="24" fillId="19" borderId="34" xfId="0" applyNumberFormat="1" applyFont="1" applyFill="1" applyBorder="1" applyAlignment="1" applyProtection="1">
      <alignment horizontal="right" vertical="center" indent="1"/>
      <protection hidden="1"/>
    </xf>
    <xf numFmtId="0" fontId="155" fillId="0" borderId="0" xfId="43" applyAlignment="1" applyProtection="1">
      <alignment vertical="center"/>
      <protection hidden="1"/>
    </xf>
    <xf numFmtId="0" fontId="23" fillId="0" borderId="0" xfId="43" applyFont="1" applyAlignment="1" applyProtection="1">
      <alignment vertical="center"/>
      <protection hidden="1"/>
    </xf>
    <xf numFmtId="0" fontId="74" fillId="20" borderId="0" xfId="43" applyFont="1" applyFill="1" applyAlignment="1" applyProtection="1">
      <alignment vertical="center"/>
      <protection hidden="1"/>
    </xf>
    <xf numFmtId="0" fontId="109" fillId="20" borderId="0" xfId="43" applyFont="1" applyFill="1" applyAlignment="1" applyProtection="1">
      <alignment vertical="center"/>
      <protection hidden="1"/>
    </xf>
    <xf numFmtId="0" fontId="78" fillId="0" borderId="0" xfId="43" applyFont="1" applyAlignment="1" applyProtection="1">
      <alignment vertical="center"/>
      <protection hidden="1"/>
    </xf>
    <xf numFmtId="171" fontId="71" fillId="0" borderId="0" xfId="43" applyNumberFormat="1" applyFont="1" applyAlignment="1" applyProtection="1">
      <alignment vertical="center"/>
      <protection hidden="1"/>
    </xf>
    <xf numFmtId="0" fontId="21" fillId="0" borderId="0" xfId="43" applyFont="1" applyAlignment="1" applyProtection="1">
      <alignment vertical="center"/>
      <protection hidden="1"/>
    </xf>
    <xf numFmtId="0" fontId="22" fillId="0" borderId="0" xfId="43" applyFont="1" applyAlignment="1" applyProtection="1">
      <alignment horizontal="center" vertical="center"/>
      <protection hidden="1"/>
    </xf>
    <xf numFmtId="14" fontId="22" fillId="0" borderId="39" xfId="43" applyNumberFormat="1" applyFont="1" applyBorder="1" applyAlignment="1" applyProtection="1">
      <alignment horizontal="center" vertical="center"/>
      <protection hidden="1"/>
    </xf>
    <xf numFmtId="14" fontId="22" fillId="0" borderId="17" xfId="43" applyNumberFormat="1" applyFont="1" applyBorder="1" applyAlignment="1" applyProtection="1">
      <alignment horizontal="center" vertical="center"/>
      <protection hidden="1"/>
    </xf>
    <xf numFmtId="14" fontId="22" fillId="0" borderId="40" xfId="43" applyNumberFormat="1" applyFont="1" applyBorder="1" applyAlignment="1" applyProtection="1">
      <alignment horizontal="center" vertical="center"/>
      <protection hidden="1"/>
    </xf>
    <xf numFmtId="0" fontId="70" fillId="20" borderId="20" xfId="43" applyFont="1" applyFill="1" applyBorder="1" applyAlignment="1" applyProtection="1">
      <alignment vertical="center"/>
      <protection hidden="1"/>
    </xf>
    <xf numFmtId="0" fontId="155" fillId="0" borderId="20" xfId="43" applyBorder="1" applyAlignment="1" applyProtection="1">
      <alignment vertical="center"/>
      <protection hidden="1"/>
    </xf>
    <xf numFmtId="0" fontId="155" fillId="0" borderId="22" xfId="43" applyBorder="1" applyAlignment="1" applyProtection="1">
      <alignment vertical="center"/>
      <protection hidden="1"/>
    </xf>
    <xf numFmtId="0" fontId="70" fillId="0" borderId="22" xfId="43" applyFont="1" applyBorder="1" applyAlignment="1" applyProtection="1">
      <alignment vertical="center"/>
      <protection hidden="1"/>
    </xf>
    <xf numFmtId="0" fontId="155" fillId="0" borderId="25" xfId="43" applyBorder="1" applyAlignment="1" applyProtection="1">
      <alignment vertical="center"/>
      <protection hidden="1"/>
    </xf>
    <xf numFmtId="0" fontId="162" fillId="20" borderId="26" xfId="43" applyFont="1" applyFill="1" applyBorder="1" applyAlignment="1" applyProtection="1">
      <alignment horizontal="left" vertical="center"/>
      <protection hidden="1"/>
    </xf>
    <xf numFmtId="0" fontId="18" fillId="0" borderId="0" xfId="43" applyFont="1" applyAlignment="1" applyProtection="1">
      <alignment vertical="center"/>
      <protection hidden="1"/>
    </xf>
    <xf numFmtId="0" fontId="101" fillId="20" borderId="14" xfId="43" applyFont="1" applyFill="1" applyBorder="1" applyAlignment="1" applyProtection="1">
      <alignment horizontal="right" vertical="center"/>
      <protection hidden="1"/>
    </xf>
    <xf numFmtId="1" fontId="18" fillId="0" borderId="14" xfId="43" applyNumberFormat="1" applyFont="1" applyBorder="1" applyAlignment="1" applyProtection="1">
      <alignment vertical="center"/>
      <protection hidden="1"/>
    </xf>
    <xf numFmtId="1" fontId="18" fillId="0" borderId="16" xfId="43" applyNumberFormat="1" applyFont="1" applyBorder="1" applyAlignment="1" applyProtection="1">
      <alignment vertical="center"/>
      <protection hidden="1"/>
    </xf>
    <xf numFmtId="0" fontId="72" fillId="0" borderId="16" xfId="43" applyFont="1" applyBorder="1" applyAlignment="1" applyProtection="1">
      <alignment vertical="center"/>
      <protection hidden="1"/>
    </xf>
    <xf numFmtId="0" fontId="155" fillId="0" borderId="32" xfId="43" applyBorder="1" applyAlignment="1" applyProtection="1">
      <alignment vertical="center"/>
      <protection hidden="1"/>
    </xf>
    <xf numFmtId="0" fontId="24" fillId="0" borderId="0" xfId="43" applyFont="1" applyAlignment="1" applyProtection="1">
      <alignment horizontal="left" vertical="center"/>
      <protection hidden="1"/>
    </xf>
    <xf numFmtId="1" fontId="18" fillId="0" borderId="0" xfId="43" applyNumberFormat="1" applyFont="1" applyAlignment="1" applyProtection="1">
      <alignment vertical="center"/>
      <protection hidden="1"/>
    </xf>
    <xf numFmtId="0" fontId="18" fillId="0" borderId="0" xfId="43" applyFont="1" applyAlignment="1" applyProtection="1">
      <alignment vertical="top" wrapText="1"/>
      <protection hidden="1"/>
    </xf>
    <xf numFmtId="0" fontId="18" fillId="0" borderId="0" xfId="43" applyFont="1" applyAlignment="1" applyProtection="1">
      <alignment horizontal="left" vertical="center"/>
      <protection hidden="1"/>
    </xf>
    <xf numFmtId="0" fontId="6" fillId="17" borderId="0" xfId="0" applyFont="1" applyFill="1" applyAlignment="1" applyProtection="1">
      <alignment horizontal="left"/>
      <protection hidden="1"/>
    </xf>
    <xf numFmtId="0" fontId="11" fillId="17" borderId="0" xfId="0" applyFont="1" applyFill="1" applyAlignment="1" applyProtection="1">
      <alignment horizontal="center"/>
      <protection hidden="1"/>
    </xf>
    <xf numFmtId="167" fontId="26" fillId="23" borderId="0" xfId="0" applyNumberFormat="1" applyFont="1" applyFill="1" applyAlignment="1" applyProtection="1">
      <alignment horizontal="right" vertical="justify" indent="1"/>
      <protection hidden="1"/>
    </xf>
    <xf numFmtId="169" fontId="41" fillId="23" borderId="30" xfId="0" applyNumberFormat="1" applyFont="1" applyFill="1" applyBorder="1" applyAlignment="1" applyProtection="1">
      <alignment horizontal="center" vertical="center"/>
      <protection hidden="1"/>
    </xf>
    <xf numFmtId="0" fontId="72" fillId="0" borderId="0" xfId="0" applyFont="1" applyAlignment="1" applyProtection="1">
      <alignment vertical="center" wrapText="1"/>
      <protection hidden="1"/>
    </xf>
    <xf numFmtId="1" fontId="26" fillId="0" borderId="28" xfId="0" applyNumberFormat="1" applyFont="1" applyBorder="1" applyAlignment="1" applyProtection="1">
      <alignment horizontal="right" vertical="center" indent="1"/>
      <protection hidden="1"/>
    </xf>
    <xf numFmtId="170" fontId="71" fillId="20" borderId="13" xfId="0" applyNumberFormat="1" applyFont="1" applyFill="1" applyBorder="1" applyAlignment="1" applyProtection="1">
      <alignment horizontal="right" vertical="center"/>
      <protection hidden="1"/>
    </xf>
    <xf numFmtId="170" fontId="71" fillId="20" borderId="13" xfId="0" quotePrefix="1" applyNumberFormat="1" applyFont="1" applyFill="1" applyBorder="1" applyAlignment="1" applyProtection="1">
      <alignment horizontal="right" vertical="center"/>
      <protection hidden="1"/>
    </xf>
    <xf numFmtId="0" fontId="71" fillId="20" borderId="97" xfId="0" applyFont="1" applyFill="1" applyBorder="1" applyAlignment="1" applyProtection="1">
      <alignment horizontal="right" vertical="center"/>
      <protection hidden="1"/>
    </xf>
    <xf numFmtId="170" fontId="71" fillId="20" borderId="98" xfId="0" applyNumberFormat="1" applyFont="1" applyFill="1" applyBorder="1" applyAlignment="1" applyProtection="1">
      <alignment horizontal="right" vertical="center"/>
      <protection hidden="1"/>
    </xf>
    <xf numFmtId="1" fontId="26" fillId="0" borderId="29" xfId="0" applyNumberFormat="1" applyFont="1" applyBorder="1" applyAlignment="1" applyProtection="1">
      <alignment horizontal="right" vertical="center" indent="1"/>
      <protection hidden="1"/>
    </xf>
    <xf numFmtId="1" fontId="26" fillId="0" borderId="30" xfId="0" applyNumberFormat="1" applyFont="1" applyBorder="1" applyAlignment="1" applyProtection="1">
      <alignment horizontal="right" vertical="center" indent="1"/>
      <protection hidden="1"/>
    </xf>
    <xf numFmtId="17" fontId="71" fillId="20" borderId="97" xfId="0" applyNumberFormat="1" applyFont="1" applyFill="1" applyBorder="1" applyAlignment="1" applyProtection="1">
      <alignment horizontal="right" vertical="center"/>
      <protection hidden="1"/>
    </xf>
    <xf numFmtId="170" fontId="71" fillId="20" borderId="98" xfId="0" quotePrefix="1" applyNumberFormat="1" applyFont="1" applyFill="1" applyBorder="1" applyAlignment="1" applyProtection="1">
      <alignment horizontal="right" vertical="center"/>
      <protection hidden="1"/>
    </xf>
    <xf numFmtId="2" fontId="26" fillId="0" borderId="0" xfId="0" applyNumberFormat="1" applyFont="1" applyAlignment="1" applyProtection="1">
      <alignment horizontal="right" vertical="center" indent="1"/>
      <protection hidden="1"/>
    </xf>
    <xf numFmtId="179" fontId="26" fillId="0" borderId="26" xfId="43" applyNumberFormat="1" applyFont="1" applyBorder="1" applyAlignment="1" applyProtection="1">
      <alignment horizontal="right" vertical="center" indent="1"/>
      <protection hidden="1"/>
    </xf>
    <xf numFmtId="1" fontId="26" fillId="0" borderId="0" xfId="43" applyNumberFormat="1" applyFont="1" applyAlignment="1" applyProtection="1">
      <alignment horizontal="center" vertical="center"/>
      <protection hidden="1"/>
    </xf>
    <xf numFmtId="179" fontId="26" fillId="0" borderId="0" xfId="43" applyNumberFormat="1" applyFont="1" applyAlignment="1" applyProtection="1">
      <alignment horizontal="right" vertical="center" indent="1"/>
      <protection hidden="1"/>
    </xf>
    <xf numFmtId="178" fontId="26" fillId="0" borderId="0" xfId="43" applyNumberFormat="1" applyFont="1" applyAlignment="1" applyProtection="1">
      <alignment horizontal="right" vertical="center" indent="1"/>
      <protection hidden="1"/>
    </xf>
    <xf numFmtId="179" fontId="34" fillId="0" borderId="26" xfId="43" applyNumberFormat="1" applyFont="1" applyBorder="1" applyAlignment="1" applyProtection="1">
      <alignment horizontal="right" vertical="center" indent="1"/>
      <protection hidden="1"/>
    </xf>
    <xf numFmtId="1" fontId="34" fillId="0" borderId="0" xfId="43" applyNumberFormat="1" applyFont="1" applyAlignment="1" applyProtection="1">
      <alignment horizontal="center" vertical="center"/>
      <protection hidden="1"/>
    </xf>
    <xf numFmtId="179" fontId="34" fillId="0" borderId="0" xfId="43" applyNumberFormat="1" applyFont="1" applyAlignment="1" applyProtection="1">
      <alignment horizontal="right" vertical="center" indent="1"/>
      <protection hidden="1"/>
    </xf>
    <xf numFmtId="178" fontId="34" fillId="0" borderId="0" xfId="43" applyNumberFormat="1" applyFont="1" applyAlignment="1" applyProtection="1">
      <alignment horizontal="right" vertical="center" indent="1"/>
      <protection hidden="1"/>
    </xf>
    <xf numFmtId="165" fontId="34" fillId="19" borderId="63" xfId="0" applyNumberFormat="1" applyFont="1" applyFill="1" applyBorder="1" applyAlignment="1" applyProtection="1">
      <alignment horizontal="right" vertical="center" indent="1"/>
      <protection hidden="1"/>
    </xf>
    <xf numFmtId="170" fontId="71" fillId="20" borderId="27" xfId="0" applyNumberFormat="1" applyFont="1" applyFill="1" applyBorder="1" applyAlignment="1" applyProtection="1">
      <alignment horizontal="right" vertical="center"/>
      <protection hidden="1"/>
    </xf>
    <xf numFmtId="170" fontId="71" fillId="20" borderId="27" xfId="0" quotePrefix="1" applyNumberFormat="1" applyFont="1" applyFill="1" applyBorder="1" applyAlignment="1" applyProtection="1">
      <alignment horizontal="right" vertical="center"/>
      <protection hidden="1"/>
    </xf>
    <xf numFmtId="171" fontId="22" fillId="0" borderId="0" xfId="43" applyNumberFormat="1" applyFont="1" applyAlignment="1" applyProtection="1">
      <alignment vertical="center"/>
      <protection hidden="1"/>
    </xf>
    <xf numFmtId="165" fontId="132" fillId="0" borderId="0" xfId="0" applyNumberFormat="1" applyFont="1" applyAlignment="1" applyProtection="1">
      <alignment horizontal="center" vertical="center"/>
      <protection hidden="1"/>
    </xf>
    <xf numFmtId="0" fontId="122" fillId="23" borderId="0" xfId="0" applyFont="1" applyFill="1" applyAlignment="1" applyProtection="1">
      <alignment vertical="center"/>
      <protection hidden="1"/>
    </xf>
    <xf numFmtId="0" fontId="112" fillId="23" borderId="0" xfId="0" applyFont="1" applyFill="1" applyAlignment="1" applyProtection="1">
      <alignment vertical="center"/>
      <protection hidden="1"/>
    </xf>
    <xf numFmtId="0" fontId="129" fillId="23" borderId="0" xfId="0" applyFont="1" applyFill="1" applyAlignment="1" applyProtection="1">
      <alignment horizontal="center" vertical="center"/>
      <protection hidden="1"/>
    </xf>
    <xf numFmtId="0" fontId="129" fillId="23" borderId="0" xfId="0" applyFont="1" applyFill="1" applyAlignment="1" applyProtection="1">
      <alignment vertical="center"/>
      <protection hidden="1"/>
    </xf>
    <xf numFmtId="0" fontId="112" fillId="23" borderId="0" xfId="0" applyFont="1" applyFill="1" applyAlignment="1" applyProtection="1">
      <alignment horizontal="center" vertical="center" wrapText="1"/>
      <protection hidden="1"/>
    </xf>
    <xf numFmtId="0" fontId="127" fillId="0" borderId="0" xfId="0" applyFont="1" applyAlignment="1" applyProtection="1">
      <alignment vertical="center" wrapText="1"/>
      <protection hidden="1"/>
    </xf>
    <xf numFmtId="165" fontId="112" fillId="0" borderId="0" xfId="0" applyNumberFormat="1" applyFont="1" applyAlignment="1" applyProtection="1">
      <alignment vertical="center"/>
      <protection hidden="1"/>
    </xf>
    <xf numFmtId="165" fontId="146" fillId="0" borderId="0" xfId="0" applyNumberFormat="1" applyFont="1" applyAlignment="1" applyProtection="1">
      <alignment vertical="center"/>
      <protection hidden="1"/>
    </xf>
    <xf numFmtId="0" fontId="145" fillId="0" borderId="0" xfId="0" applyFont="1" applyAlignment="1" applyProtection="1">
      <alignment vertical="center"/>
      <protection hidden="1"/>
    </xf>
    <xf numFmtId="0" fontId="70" fillId="20" borderId="42" xfId="0" applyFont="1" applyFill="1" applyBorder="1" applyAlignment="1" applyProtection="1">
      <alignment horizontal="right" vertical="center" wrapText="1"/>
      <protection hidden="1"/>
    </xf>
    <xf numFmtId="0" fontId="151" fillId="0" borderId="0" xfId="0" applyFont="1" applyAlignment="1" applyProtection="1">
      <alignment horizontal="center" vertical="center"/>
      <protection hidden="1"/>
    </xf>
    <xf numFmtId="165" fontId="127" fillId="0" borderId="13" xfId="0" applyNumberFormat="1" applyFont="1" applyBorder="1" applyAlignment="1" applyProtection="1">
      <alignment horizontal="center" vertical="center"/>
      <protection hidden="1"/>
    </xf>
    <xf numFmtId="0" fontId="5" fillId="0" borderId="0" xfId="37" applyAlignment="1" applyProtection="1">
      <alignment horizontal="center" vertical="center" wrapText="1"/>
      <protection hidden="1"/>
    </xf>
    <xf numFmtId="0" fontId="133" fillId="17" borderId="92" xfId="0" applyFont="1" applyFill="1" applyBorder="1" applyAlignment="1" applyProtection="1">
      <alignment horizontal="center" vertical="center"/>
      <protection hidden="1"/>
    </xf>
    <xf numFmtId="1" fontId="112" fillId="0" borderId="0" xfId="0" applyNumberFormat="1" applyFont="1" applyAlignment="1" applyProtection="1">
      <alignment vertical="center"/>
      <protection hidden="1"/>
    </xf>
    <xf numFmtId="1" fontId="136" fillId="0" borderId="92" xfId="0" applyNumberFormat="1" applyFont="1" applyBorder="1" applyAlignment="1" applyProtection="1">
      <alignment horizontal="center" vertical="center"/>
      <protection hidden="1"/>
    </xf>
    <xf numFmtId="1" fontId="127" fillId="0" borderId="0" xfId="0" applyNumberFormat="1" applyFont="1" applyAlignment="1" applyProtection="1">
      <alignment vertical="center"/>
      <protection hidden="1"/>
    </xf>
    <xf numFmtId="165" fontId="127" fillId="0" borderId="0" xfId="0" applyNumberFormat="1" applyFont="1" applyAlignment="1" applyProtection="1">
      <alignment vertical="center"/>
      <protection hidden="1"/>
    </xf>
    <xf numFmtId="0" fontId="129" fillId="0" borderId="0" xfId="0" applyFont="1" applyAlignment="1" applyProtection="1">
      <alignment horizontal="center" vertical="top"/>
      <protection hidden="1"/>
    </xf>
    <xf numFmtId="0" fontId="129" fillId="0" borderId="0" xfId="0" applyFont="1" applyAlignment="1" applyProtection="1">
      <alignment vertical="top"/>
      <protection hidden="1"/>
    </xf>
    <xf numFmtId="0" fontId="129" fillId="0" borderId="99" xfId="0" applyFont="1" applyBorder="1" applyAlignment="1" applyProtection="1">
      <alignment horizontal="center" vertical="center"/>
      <protection hidden="1"/>
    </xf>
    <xf numFmtId="0" fontId="112" fillId="17" borderId="99" xfId="0" applyFont="1" applyFill="1" applyBorder="1" applyAlignment="1" applyProtection="1">
      <alignment vertical="center"/>
      <protection hidden="1"/>
    </xf>
    <xf numFmtId="0" fontId="133" fillId="17" borderId="105" xfId="0" applyFont="1" applyFill="1" applyBorder="1" applyAlignment="1" applyProtection="1">
      <alignment horizontal="center" vertical="center"/>
      <protection hidden="1"/>
    </xf>
    <xf numFmtId="0" fontId="129" fillId="0" borderId="99" xfId="0" applyFont="1" applyBorder="1" applyAlignment="1" applyProtection="1">
      <alignment vertical="center"/>
      <protection hidden="1"/>
    </xf>
    <xf numFmtId="165" fontId="128" fillId="0" borderId="99" xfId="0" applyNumberFormat="1" applyFont="1" applyBorder="1" applyAlignment="1" applyProtection="1">
      <alignment vertical="center"/>
      <protection hidden="1"/>
    </xf>
    <xf numFmtId="165" fontId="134" fillId="0" borderId="105" xfId="0" applyNumberFormat="1" applyFont="1" applyBorder="1" applyAlignment="1" applyProtection="1">
      <alignment horizontal="center" vertical="center"/>
      <protection hidden="1"/>
    </xf>
    <xf numFmtId="165" fontId="135" fillId="0" borderId="99" xfId="0" applyNumberFormat="1" applyFont="1" applyBorder="1" applyAlignment="1" applyProtection="1">
      <alignment vertical="center"/>
      <protection hidden="1"/>
    </xf>
    <xf numFmtId="165" fontId="112" fillId="0" borderId="99" xfId="0" applyNumberFormat="1" applyFont="1" applyBorder="1" applyAlignment="1" applyProtection="1">
      <alignment vertical="center"/>
      <protection hidden="1"/>
    </xf>
    <xf numFmtId="165" fontId="127" fillId="0" borderId="99" xfId="0" applyNumberFormat="1" applyFont="1" applyBorder="1" applyAlignment="1" applyProtection="1">
      <alignment vertical="center"/>
      <protection hidden="1"/>
    </xf>
    <xf numFmtId="1" fontId="112" fillId="0" borderId="99" xfId="0" applyNumberFormat="1" applyFont="1" applyBorder="1" applyAlignment="1" applyProtection="1">
      <alignment horizontal="center" vertical="center"/>
      <protection hidden="1"/>
    </xf>
    <xf numFmtId="1" fontId="134" fillId="0" borderId="105" xfId="0" applyNumberFormat="1" applyFont="1" applyBorder="1" applyAlignment="1" applyProtection="1">
      <alignment horizontal="center" vertical="center"/>
      <protection hidden="1"/>
    </xf>
    <xf numFmtId="1" fontId="127" fillId="0" borderId="99" xfId="0" applyNumberFormat="1" applyFont="1" applyBorder="1" applyAlignment="1" applyProtection="1">
      <alignment horizontal="center" vertical="center"/>
      <protection hidden="1"/>
    </xf>
    <xf numFmtId="165" fontId="136" fillId="0" borderId="105" xfId="0" applyNumberFormat="1" applyFont="1" applyBorder="1" applyAlignment="1" applyProtection="1">
      <alignment horizontal="center" vertical="center"/>
      <protection hidden="1"/>
    </xf>
    <xf numFmtId="0" fontId="129" fillId="0" borderId="99" xfId="0" applyFont="1" applyBorder="1" applyAlignment="1" applyProtection="1">
      <alignment horizontal="left" vertical="center" wrapText="1"/>
      <protection hidden="1"/>
    </xf>
    <xf numFmtId="0" fontId="130" fillId="0" borderId="105" xfId="0" applyFont="1" applyBorder="1" applyAlignment="1" applyProtection="1">
      <alignment horizontal="center" vertical="center"/>
      <protection hidden="1"/>
    </xf>
    <xf numFmtId="165" fontId="127" fillId="0" borderId="99" xfId="0" applyNumberFormat="1" applyFont="1" applyBorder="1" applyAlignment="1" applyProtection="1">
      <alignment horizontal="center" vertical="center"/>
      <protection hidden="1"/>
    </xf>
    <xf numFmtId="165" fontId="127" fillId="0" borderId="45" xfId="0" applyNumberFormat="1" applyFont="1" applyBorder="1" applyAlignment="1" applyProtection="1">
      <alignment horizontal="center" vertical="center"/>
      <protection hidden="1"/>
    </xf>
    <xf numFmtId="165" fontId="127" fillId="0" borderId="105" xfId="0" applyNumberFormat="1" applyFont="1" applyBorder="1" applyAlignment="1" applyProtection="1">
      <alignment horizontal="center" vertical="center"/>
      <protection hidden="1"/>
    </xf>
    <xf numFmtId="165" fontId="135" fillId="0" borderId="99" xfId="0" applyNumberFormat="1" applyFont="1" applyBorder="1" applyAlignment="1" applyProtection="1">
      <alignment horizontal="center" vertical="center"/>
      <protection hidden="1"/>
    </xf>
    <xf numFmtId="0" fontId="129" fillId="0" borderId="99" xfId="0" applyFont="1" applyBorder="1" applyAlignment="1" applyProtection="1">
      <alignment horizontal="center" vertical="top"/>
      <protection hidden="1"/>
    </xf>
    <xf numFmtId="0" fontId="129" fillId="0" borderId="99" xfId="0" applyFont="1" applyBorder="1" applyAlignment="1" applyProtection="1">
      <alignment vertical="top"/>
      <protection hidden="1"/>
    </xf>
    <xf numFmtId="0" fontId="112" fillId="0" borderId="99" xfId="0" applyFont="1" applyBorder="1" applyAlignment="1" applyProtection="1">
      <alignment vertical="center"/>
      <protection hidden="1"/>
    </xf>
    <xf numFmtId="171" fontId="131" fillId="17" borderId="45" xfId="0" applyNumberFormat="1" applyFont="1" applyFill="1" applyBorder="1" applyAlignment="1" applyProtection="1">
      <alignment horizontal="center" vertical="center"/>
      <protection hidden="1"/>
    </xf>
    <xf numFmtId="171" fontId="131" fillId="17" borderId="99" xfId="0" applyNumberFormat="1" applyFont="1" applyFill="1" applyBorder="1" applyAlignment="1" applyProtection="1">
      <alignment horizontal="center" vertical="center"/>
      <protection hidden="1"/>
    </xf>
    <xf numFmtId="171" fontId="131" fillId="17" borderId="105" xfId="0" applyNumberFormat="1" applyFont="1" applyFill="1" applyBorder="1" applyAlignment="1" applyProtection="1">
      <alignment horizontal="center" vertical="center"/>
      <protection hidden="1"/>
    </xf>
    <xf numFmtId="0" fontId="140" fillId="0" borderId="45" xfId="0" applyFont="1" applyBorder="1" applyAlignment="1" applyProtection="1">
      <alignment horizontal="center" vertical="center"/>
      <protection hidden="1"/>
    </xf>
    <xf numFmtId="0" fontId="140" fillId="0" borderId="99" xfId="0" applyFont="1" applyBorder="1" applyAlignment="1" applyProtection="1">
      <alignment horizontal="center" vertical="center"/>
      <protection hidden="1"/>
    </xf>
    <xf numFmtId="0" fontId="140" fillId="0" borderId="105" xfId="0" applyFont="1" applyBorder="1" applyAlignment="1" applyProtection="1">
      <alignment horizontal="center" vertical="center"/>
      <protection hidden="1"/>
    </xf>
    <xf numFmtId="1" fontId="132" fillId="0" borderId="45" xfId="0" applyNumberFormat="1" applyFont="1" applyBorder="1" applyAlignment="1" applyProtection="1">
      <alignment horizontal="center" vertical="center"/>
      <protection hidden="1"/>
    </xf>
    <xf numFmtId="1" fontId="132" fillId="0" borderId="99" xfId="0" applyNumberFormat="1" applyFont="1" applyBorder="1" applyAlignment="1" applyProtection="1">
      <alignment horizontal="center" vertical="center"/>
      <protection hidden="1"/>
    </xf>
    <xf numFmtId="1" fontId="132" fillId="0" borderId="105" xfId="0" applyNumberFormat="1" applyFont="1" applyBorder="1" applyAlignment="1" applyProtection="1">
      <alignment horizontal="center" vertical="center"/>
      <protection hidden="1"/>
    </xf>
    <xf numFmtId="0" fontId="151" fillId="0" borderId="0" xfId="0" applyFont="1" applyAlignment="1" applyProtection="1">
      <alignment horizontal="center" vertical="center" wrapText="1"/>
      <protection hidden="1"/>
    </xf>
    <xf numFmtId="0" fontId="114" fillId="0" borderId="136" xfId="0" applyFont="1" applyBorder="1" applyAlignment="1" applyProtection="1">
      <alignment vertical="center"/>
      <protection hidden="1"/>
    </xf>
    <xf numFmtId="181" fontId="150" fillId="0" borderId="13" xfId="0" applyNumberFormat="1" applyFont="1" applyBorder="1" applyAlignment="1" applyProtection="1">
      <alignment vertical="center"/>
      <protection hidden="1"/>
    </xf>
    <xf numFmtId="181" fontId="150" fillId="0" borderId="0" xfId="0" applyNumberFormat="1" applyFont="1" applyAlignment="1" applyProtection="1">
      <alignment vertical="center"/>
      <protection hidden="1"/>
    </xf>
    <xf numFmtId="181" fontId="150" fillId="0" borderId="92" xfId="0" applyNumberFormat="1" applyFont="1" applyBorder="1" applyAlignment="1" applyProtection="1">
      <alignment vertical="center"/>
      <protection hidden="1"/>
    </xf>
    <xf numFmtId="0" fontId="145" fillId="0" borderId="106" xfId="0" applyFont="1" applyBorder="1" applyAlignment="1" applyProtection="1">
      <alignment horizontal="center" vertical="center"/>
      <protection hidden="1"/>
    </xf>
    <xf numFmtId="169" fontId="81" fillId="14" borderId="33" xfId="0" applyNumberFormat="1" applyFont="1" applyFill="1" applyBorder="1" applyAlignment="1" applyProtection="1">
      <alignment horizontal="center" vertical="center" wrapText="1"/>
      <protection hidden="1"/>
    </xf>
    <xf numFmtId="169" fontId="185" fillId="14" borderId="33" xfId="0" applyNumberFormat="1" applyFont="1" applyFill="1" applyBorder="1" applyAlignment="1" applyProtection="1">
      <alignment horizontal="center" vertical="center" wrapText="1"/>
      <protection hidden="1"/>
    </xf>
    <xf numFmtId="169" fontId="81" fillId="14" borderId="66" xfId="0" applyNumberFormat="1" applyFont="1" applyFill="1" applyBorder="1" applyAlignment="1" applyProtection="1">
      <alignment horizontal="center" vertical="center" wrapText="1"/>
      <protection hidden="1"/>
    </xf>
    <xf numFmtId="169" fontId="81" fillId="14" borderId="65" xfId="0" applyNumberFormat="1" applyFont="1" applyFill="1" applyBorder="1" applyAlignment="1" applyProtection="1">
      <alignment horizontal="center" vertical="center" wrapText="1"/>
      <protection hidden="1"/>
    </xf>
    <xf numFmtId="0" fontId="209" fillId="20" borderId="19" xfId="0" applyFont="1" applyFill="1" applyBorder="1" applyAlignment="1" applyProtection="1">
      <alignment horizontal="right" vertical="center" wrapText="1"/>
      <protection hidden="1"/>
    </xf>
    <xf numFmtId="169" fontId="24" fillId="0" borderId="0" xfId="0" quotePrefix="1" applyNumberFormat="1" applyFont="1" applyAlignment="1" applyProtection="1">
      <alignment horizontal="right" vertical="center"/>
      <protection hidden="1"/>
    </xf>
    <xf numFmtId="0" fontId="70" fillId="20" borderId="50" xfId="0" applyFont="1" applyFill="1" applyBorder="1" applyAlignment="1" applyProtection="1">
      <alignment horizontal="right" vertical="center" wrapText="1"/>
      <protection hidden="1"/>
    </xf>
    <xf numFmtId="0" fontId="70" fillId="20" borderId="81" xfId="0" applyFont="1" applyFill="1" applyBorder="1" applyAlignment="1" applyProtection="1">
      <alignment horizontal="right" vertical="center" wrapText="1"/>
      <protection hidden="1"/>
    </xf>
    <xf numFmtId="0" fontId="78" fillId="0" borderId="0" xfId="0" applyFont="1" applyAlignment="1" applyProtection="1">
      <alignment vertical="center" wrapText="1"/>
      <protection hidden="1"/>
    </xf>
    <xf numFmtId="0" fontId="70" fillId="20" borderId="55" xfId="0" applyFont="1" applyFill="1" applyBorder="1" applyAlignment="1" applyProtection="1">
      <alignment horizontal="right" vertical="center" wrapText="1"/>
      <protection hidden="1"/>
    </xf>
    <xf numFmtId="0" fontId="83" fillId="19" borderId="18" xfId="0" applyFont="1" applyFill="1" applyBorder="1" applyAlignment="1" applyProtection="1">
      <alignment horizontal="center" vertical="center" wrapText="1"/>
      <protection hidden="1"/>
    </xf>
    <xf numFmtId="0" fontId="83" fillId="19" borderId="17" xfId="0" applyFont="1" applyFill="1" applyBorder="1" applyAlignment="1" applyProtection="1">
      <alignment horizontal="center" vertical="center" wrapText="1"/>
      <protection hidden="1"/>
    </xf>
    <xf numFmtId="0" fontId="25" fillId="17" borderId="18" xfId="0" applyFont="1" applyFill="1" applyBorder="1" applyAlignment="1" applyProtection="1">
      <alignment horizontal="center" vertical="center" wrapText="1"/>
      <protection hidden="1"/>
    </xf>
    <xf numFmtId="0" fontId="25" fillId="17" borderId="40" xfId="0" applyFont="1" applyFill="1" applyBorder="1" applyAlignment="1" applyProtection="1">
      <alignment horizontal="center" vertical="center" wrapText="1"/>
      <protection hidden="1"/>
    </xf>
    <xf numFmtId="0" fontId="24" fillId="17" borderId="40" xfId="0" applyFont="1" applyFill="1" applyBorder="1" applyAlignment="1" applyProtection="1">
      <alignment horizontal="center" vertical="center" wrapText="1"/>
      <protection hidden="1"/>
    </xf>
    <xf numFmtId="0" fontId="24" fillId="17" borderId="41" xfId="0" applyFont="1" applyFill="1" applyBorder="1" applyAlignment="1" applyProtection="1">
      <alignment horizontal="center" vertical="center" wrapText="1"/>
      <protection hidden="1"/>
    </xf>
    <xf numFmtId="0" fontId="25" fillId="17" borderId="51" xfId="0" applyFont="1" applyFill="1" applyBorder="1" applyAlignment="1" applyProtection="1">
      <alignment horizontal="center" vertical="center" wrapText="1"/>
      <protection hidden="1"/>
    </xf>
    <xf numFmtId="0" fontId="24" fillId="17" borderId="17" xfId="0" applyFont="1" applyFill="1" applyBorder="1" applyAlignment="1" applyProtection="1">
      <alignment horizontal="center" vertical="center" wrapText="1"/>
      <protection hidden="1"/>
    </xf>
    <xf numFmtId="0" fontId="24" fillId="17" borderId="31" xfId="0" applyFont="1" applyFill="1" applyBorder="1" applyAlignment="1" applyProtection="1">
      <alignment horizontal="center" vertical="center" wrapText="1"/>
      <protection hidden="1"/>
    </xf>
    <xf numFmtId="0" fontId="24" fillId="0" borderId="14" xfId="0" applyFont="1" applyBorder="1" applyAlignment="1" applyProtection="1">
      <alignment horizontal="center" vertical="center" wrapText="1"/>
      <protection hidden="1"/>
    </xf>
    <xf numFmtId="0" fontId="24" fillId="0" borderId="16"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wrapText="1"/>
      <protection hidden="1"/>
    </xf>
    <xf numFmtId="0" fontId="87" fillId="20" borderId="50" xfId="0" applyFont="1" applyFill="1" applyBorder="1" applyAlignment="1" applyProtection="1">
      <alignment horizontal="center" vertical="center" wrapText="1"/>
      <protection hidden="1"/>
    </xf>
    <xf numFmtId="0" fontId="25" fillId="19" borderId="39" xfId="0" applyFont="1" applyFill="1" applyBorder="1" applyAlignment="1" applyProtection="1">
      <alignment horizontal="center" vertical="center" wrapText="1"/>
      <protection hidden="1"/>
    </xf>
    <xf numFmtId="0" fontId="25" fillId="0" borderId="40" xfId="0" applyFont="1" applyBorder="1" applyAlignment="1" applyProtection="1">
      <alignment horizontal="center" vertical="center" wrapText="1"/>
      <protection hidden="1"/>
    </xf>
    <xf numFmtId="0" fontId="24" fillId="0" borderId="51" xfId="0" applyFont="1" applyBorder="1" applyAlignment="1" applyProtection="1">
      <alignment horizontal="center" vertical="center" wrapText="1"/>
      <protection hidden="1"/>
    </xf>
    <xf numFmtId="0" fontId="24" fillId="0" borderId="50"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59" xfId="0" applyFont="1" applyBorder="1" applyAlignment="1" applyProtection="1">
      <alignment horizontal="center" vertical="center" wrapText="1"/>
      <protection hidden="1"/>
    </xf>
    <xf numFmtId="0" fontId="70" fillId="20" borderId="36" xfId="0" applyFont="1" applyFill="1" applyBorder="1" applyAlignment="1" applyProtection="1">
      <alignment horizontal="right" vertical="center" wrapText="1"/>
      <protection hidden="1"/>
    </xf>
    <xf numFmtId="0" fontId="70" fillId="20" borderId="50" xfId="43" applyFont="1" applyFill="1" applyBorder="1" applyAlignment="1" applyProtection="1">
      <alignment horizontal="right" vertical="center" wrapText="1"/>
      <protection hidden="1"/>
    </xf>
    <xf numFmtId="169" fontId="26" fillId="14" borderId="48" xfId="0" applyNumberFormat="1" applyFont="1" applyFill="1" applyBorder="1" applyAlignment="1" applyProtection="1">
      <alignment horizontal="center" vertical="center" wrapText="1"/>
      <protection hidden="1"/>
    </xf>
    <xf numFmtId="169" fontId="25" fillId="19" borderId="37" xfId="0" quotePrefix="1" applyNumberFormat="1" applyFont="1" applyFill="1" applyBorder="1" applyAlignment="1" applyProtection="1">
      <alignment horizontal="center" vertical="center" wrapText="1"/>
      <protection hidden="1"/>
    </xf>
    <xf numFmtId="181" fontId="26" fillId="0" borderId="114" xfId="0" applyNumberFormat="1" applyFont="1" applyBorder="1" applyAlignment="1" applyProtection="1">
      <alignment horizontal="center" vertical="center"/>
      <protection hidden="1"/>
    </xf>
    <xf numFmtId="171" fontId="26" fillId="0" borderId="114" xfId="0" applyNumberFormat="1" applyFont="1" applyBorder="1" applyAlignment="1" applyProtection="1">
      <alignment horizontal="center" vertical="center"/>
      <protection hidden="1"/>
    </xf>
    <xf numFmtId="181" fontId="22" fillId="0" borderId="42" xfId="0" applyNumberFormat="1" applyFont="1" applyBorder="1" applyAlignment="1" applyProtection="1">
      <alignment horizontal="center" vertical="center"/>
      <protection hidden="1"/>
    </xf>
    <xf numFmtId="0" fontId="87" fillId="20" borderId="55" xfId="0" applyFont="1" applyFill="1" applyBorder="1" applyAlignment="1" applyProtection="1">
      <alignment horizontal="right" vertical="center" wrapText="1"/>
      <protection hidden="1"/>
    </xf>
    <xf numFmtId="0" fontId="227" fillId="0" borderId="0" xfId="0" applyFont="1" applyAlignment="1" applyProtection="1">
      <alignment vertical="center"/>
      <protection hidden="1"/>
    </xf>
    <xf numFmtId="0" fontId="207" fillId="0" borderId="40" xfId="0" applyFont="1" applyBorder="1" applyAlignment="1" applyProtection="1">
      <alignment horizontal="center" vertical="center" wrapText="1"/>
      <protection hidden="1"/>
    </xf>
    <xf numFmtId="181" fontId="22" fillId="0" borderId="146" xfId="0" applyNumberFormat="1" applyFont="1" applyBorder="1" applyAlignment="1" applyProtection="1">
      <alignment vertical="center"/>
      <protection hidden="1"/>
    </xf>
    <xf numFmtId="181" fontId="22" fillId="0" borderId="146" xfId="0" applyNumberFormat="1" applyFont="1" applyBorder="1" applyAlignment="1" applyProtection="1">
      <alignment horizontal="center" vertical="center"/>
      <protection hidden="1"/>
    </xf>
    <xf numFmtId="181" fontId="26" fillId="0" borderId="146" xfId="0" applyNumberFormat="1" applyFont="1" applyBorder="1" applyAlignment="1" applyProtection="1">
      <alignment horizontal="center" vertical="center"/>
      <protection hidden="1"/>
    </xf>
    <xf numFmtId="181" fontId="24" fillId="0" borderId="146" xfId="0" applyNumberFormat="1" applyFont="1" applyBorder="1" applyAlignment="1" applyProtection="1">
      <alignment horizontal="center" vertical="center"/>
      <protection hidden="1"/>
    </xf>
    <xf numFmtId="0" fontId="19" fillId="0" borderId="106" xfId="0" applyFont="1" applyBorder="1" applyAlignment="1" applyProtection="1">
      <alignment vertical="center"/>
      <protection hidden="1"/>
    </xf>
    <xf numFmtId="181" fontId="28" fillId="0" borderId="146" xfId="0" applyNumberFormat="1" applyFont="1" applyBorder="1" applyAlignment="1" applyProtection="1">
      <alignment horizontal="center" vertical="center"/>
      <protection hidden="1"/>
    </xf>
    <xf numFmtId="181" fontId="22" fillId="0" borderId="42" xfId="43" applyNumberFormat="1" applyFont="1" applyBorder="1" applyAlignment="1" applyProtection="1">
      <alignment horizontal="center" vertical="center"/>
      <protection hidden="1"/>
    </xf>
    <xf numFmtId="169" fontId="79" fillId="14" borderId="33" xfId="0" applyNumberFormat="1" applyFont="1" applyFill="1" applyBorder="1" applyAlignment="1" applyProtection="1">
      <alignment horizontal="center" vertical="center" wrapText="1"/>
      <protection hidden="1"/>
    </xf>
    <xf numFmtId="169" fontId="34" fillId="14" borderId="48" xfId="0" applyNumberFormat="1" applyFont="1" applyFill="1" applyBorder="1" applyAlignment="1" applyProtection="1">
      <alignment horizontal="center" vertical="center" wrapText="1"/>
      <protection hidden="1"/>
    </xf>
    <xf numFmtId="169" fontId="81" fillId="14" borderId="48" xfId="0" applyNumberFormat="1" applyFont="1" applyFill="1" applyBorder="1" applyAlignment="1" applyProtection="1">
      <alignment horizontal="center" vertical="center" wrapText="1"/>
      <protection hidden="1"/>
    </xf>
    <xf numFmtId="169" fontId="34" fillId="19" borderId="22" xfId="0" applyNumberFormat="1" applyFont="1" applyFill="1" applyBorder="1" applyAlignment="1" applyProtection="1">
      <alignment horizontal="center" vertical="center" wrapText="1"/>
      <protection hidden="1"/>
    </xf>
    <xf numFmtId="0" fontId="24" fillId="0" borderId="43" xfId="0" applyFont="1" applyBorder="1" applyAlignment="1" applyProtection="1">
      <alignment horizontal="center" vertical="center" wrapText="1"/>
      <protection hidden="1"/>
    </xf>
    <xf numFmtId="0" fontId="22" fillId="0" borderId="37" xfId="0" applyFont="1" applyBorder="1" applyAlignment="1" applyProtection="1">
      <alignment horizontal="center" vertical="center" wrapText="1" shrinkToFit="1"/>
      <protection hidden="1"/>
    </xf>
    <xf numFmtId="14" fontId="22" fillId="0" borderId="41" xfId="43" applyNumberFormat="1" applyFont="1" applyBorder="1" applyAlignment="1" applyProtection="1">
      <alignment horizontal="center" vertical="center"/>
      <protection hidden="1"/>
    </xf>
    <xf numFmtId="169" fontId="235" fillId="14" borderId="33" xfId="0" quotePrefix="1" applyNumberFormat="1" applyFont="1" applyFill="1" applyBorder="1" applyAlignment="1" applyProtection="1">
      <alignment horizontal="center" vertical="center" wrapText="1"/>
      <protection hidden="1"/>
    </xf>
    <xf numFmtId="169" fontId="235" fillId="14" borderId="33" xfId="0" quotePrefix="1" applyNumberFormat="1" applyFont="1" applyFill="1" applyBorder="1" applyAlignment="1" applyProtection="1">
      <alignment horizontal="centerContinuous" vertical="center" wrapText="1"/>
      <protection hidden="1"/>
    </xf>
    <xf numFmtId="169" fontId="89" fillId="19" borderId="19" xfId="0" applyNumberFormat="1" applyFont="1" applyFill="1" applyBorder="1" applyAlignment="1" applyProtection="1">
      <alignment horizontal="center" vertical="center" wrapText="1"/>
      <protection hidden="1"/>
    </xf>
    <xf numFmtId="169" fontId="89" fillId="19" borderId="40" xfId="0" applyNumberFormat="1" applyFont="1" applyFill="1" applyBorder="1" applyAlignment="1" applyProtection="1">
      <alignment horizontal="center" vertical="center" wrapText="1"/>
      <protection hidden="1"/>
    </xf>
    <xf numFmtId="169" fontId="34" fillId="19" borderId="75" xfId="0" applyNumberFormat="1" applyFont="1" applyFill="1" applyBorder="1" applyAlignment="1" applyProtection="1">
      <alignment horizontal="center" vertical="center" wrapText="1"/>
      <protection hidden="1"/>
    </xf>
    <xf numFmtId="169" fontId="26" fillId="14" borderId="34" xfId="0" applyNumberFormat="1" applyFont="1" applyFill="1" applyBorder="1" applyAlignment="1" applyProtection="1">
      <alignment horizontal="center" vertical="center" wrapText="1"/>
      <protection hidden="1"/>
    </xf>
    <xf numFmtId="169" fontId="81" fillId="14" borderId="34" xfId="0" applyNumberFormat="1" applyFont="1" applyFill="1" applyBorder="1" applyAlignment="1" applyProtection="1">
      <alignment horizontal="center" vertical="center" wrapText="1"/>
      <protection hidden="1"/>
    </xf>
    <xf numFmtId="169" fontId="34" fillId="14" borderId="34" xfId="0" applyNumberFormat="1" applyFont="1" applyFill="1" applyBorder="1" applyAlignment="1" applyProtection="1">
      <alignment horizontal="center" vertical="center" wrapText="1"/>
      <protection hidden="1"/>
    </xf>
    <xf numFmtId="169" fontId="24" fillId="14" borderId="34" xfId="0" applyNumberFormat="1" applyFont="1" applyFill="1" applyBorder="1" applyAlignment="1" applyProtection="1">
      <alignment horizontal="center" vertical="center" wrapText="1"/>
      <protection hidden="1"/>
    </xf>
    <xf numFmtId="169" fontId="25" fillId="14" borderId="74" xfId="0" applyNumberFormat="1" applyFont="1" applyFill="1" applyBorder="1" applyAlignment="1" applyProtection="1">
      <alignment horizontal="center" vertical="center" wrapText="1"/>
      <protection hidden="1"/>
    </xf>
    <xf numFmtId="169" fontId="235" fillId="19" borderId="76" xfId="0" quotePrefix="1" applyNumberFormat="1" applyFont="1" applyFill="1" applyBorder="1" applyAlignment="1" applyProtection="1">
      <alignment horizontal="center" vertical="center" wrapText="1"/>
      <protection hidden="1"/>
    </xf>
    <xf numFmtId="0" fontId="26" fillId="17" borderId="60" xfId="0" applyFont="1" applyFill="1" applyBorder="1" applyAlignment="1" applyProtection="1">
      <alignment horizontal="center" vertical="center" wrapText="1" shrinkToFit="1"/>
      <protection hidden="1"/>
    </xf>
    <xf numFmtId="0" fontId="235" fillId="17" borderId="16" xfId="0" applyFont="1" applyFill="1" applyBorder="1" applyAlignment="1" applyProtection="1">
      <alignment horizontal="center" vertical="center" wrapText="1" shrinkToFit="1"/>
      <protection hidden="1"/>
    </xf>
    <xf numFmtId="0" fontId="27" fillId="17" borderId="16" xfId="0" applyFont="1" applyFill="1" applyBorder="1" applyAlignment="1" applyProtection="1">
      <alignment horizontal="center" vertical="center" wrapText="1" shrinkToFit="1"/>
      <protection hidden="1"/>
    </xf>
    <xf numFmtId="0" fontId="27" fillId="17" borderId="19" xfId="0" applyFont="1" applyFill="1" applyBorder="1" applyAlignment="1" applyProtection="1">
      <alignment horizontal="center" vertical="center" wrapText="1" shrinkToFit="1"/>
      <protection hidden="1"/>
    </xf>
    <xf numFmtId="0" fontId="27" fillId="17" borderId="18" xfId="0" applyFont="1" applyFill="1" applyBorder="1" applyAlignment="1" applyProtection="1">
      <alignment horizontal="center" vertical="center" wrapText="1" shrinkToFit="1"/>
      <protection hidden="1"/>
    </xf>
    <xf numFmtId="0" fontId="24" fillId="0" borderId="41" xfId="0" applyFont="1" applyBorder="1" applyAlignment="1" applyProtection="1">
      <alignment horizontal="center" vertical="center" wrapText="1"/>
      <protection hidden="1"/>
    </xf>
    <xf numFmtId="0" fontId="24" fillId="0" borderId="0" xfId="0" applyFont="1" applyAlignment="1" applyProtection="1">
      <alignment vertical="center" wrapText="1" shrinkToFit="1"/>
      <protection hidden="1"/>
    </xf>
    <xf numFmtId="165" fontId="0" fillId="0" borderId="30" xfId="0" applyNumberFormat="1" applyBorder="1" applyAlignment="1" applyProtection="1">
      <alignment horizontal="right" vertical="center" indent="1"/>
      <protection hidden="1"/>
    </xf>
    <xf numFmtId="165" fontId="18" fillId="0" borderId="30" xfId="0" applyNumberFormat="1" applyFont="1" applyBorder="1" applyAlignment="1" applyProtection="1">
      <alignment horizontal="right" vertical="center" indent="2"/>
      <protection hidden="1"/>
    </xf>
    <xf numFmtId="0" fontId="0" fillId="23" borderId="0" xfId="0" applyFill="1" applyAlignment="1" applyProtection="1">
      <alignment vertical="center"/>
      <protection hidden="1"/>
    </xf>
    <xf numFmtId="0" fontId="24" fillId="0" borderId="66" xfId="0" applyFont="1" applyBorder="1" applyAlignment="1" applyProtection="1">
      <alignment horizontal="center" vertical="center" wrapText="1" shrinkToFit="1"/>
      <protection hidden="1"/>
    </xf>
    <xf numFmtId="0" fontId="27" fillId="0" borderId="66" xfId="0" applyFont="1" applyBorder="1" applyAlignment="1" applyProtection="1">
      <alignment horizontal="center" vertical="center" wrapText="1" shrinkToFit="1"/>
      <protection hidden="1"/>
    </xf>
    <xf numFmtId="165" fontId="26" fillId="0" borderId="30" xfId="0" applyNumberFormat="1" applyFont="1" applyBorder="1" applyAlignment="1" applyProtection="1">
      <alignment horizontal="center" vertical="center"/>
      <protection hidden="1"/>
    </xf>
    <xf numFmtId="0" fontId="24" fillId="0" borderId="34" xfId="0" applyFont="1" applyBorder="1" applyAlignment="1" applyProtection="1">
      <alignment horizontal="center" vertical="center" wrapText="1" shrinkToFit="1"/>
      <protection hidden="1"/>
    </xf>
    <xf numFmtId="0" fontId="24" fillId="23" borderId="34" xfId="0" applyFont="1" applyFill="1" applyBorder="1" applyAlignment="1" applyProtection="1">
      <alignment horizontal="center" vertical="center" wrapText="1" shrinkToFit="1"/>
      <protection hidden="1"/>
    </xf>
    <xf numFmtId="165" fontId="24" fillId="0" borderId="35" xfId="0" applyNumberFormat="1" applyFont="1" applyBorder="1" applyAlignment="1" applyProtection="1">
      <alignment horizontal="center" vertical="center" wrapText="1" shrinkToFit="1"/>
      <protection hidden="1"/>
    </xf>
    <xf numFmtId="165" fontId="24" fillId="0" borderId="38" xfId="0" applyNumberFormat="1" applyFont="1" applyBorder="1" applyAlignment="1" applyProtection="1">
      <alignment horizontal="center" vertical="center" wrapText="1" shrinkToFit="1"/>
      <protection hidden="1"/>
    </xf>
    <xf numFmtId="165" fontId="24" fillId="0" borderId="41" xfId="0" applyNumberFormat="1" applyFont="1" applyBorder="1" applyAlignment="1" applyProtection="1">
      <alignment horizontal="center" vertical="center"/>
      <protection hidden="1"/>
    </xf>
    <xf numFmtId="0" fontId="25" fillId="0" borderId="8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52" xfId="0" applyFont="1" applyBorder="1" applyAlignment="1" applyProtection="1">
      <alignment horizontal="center" vertical="center" wrapText="1"/>
      <protection hidden="1"/>
    </xf>
    <xf numFmtId="0" fontId="24" fillId="0" borderId="47" xfId="0" applyFont="1" applyBorder="1" applyAlignment="1" applyProtection="1">
      <alignment horizontal="center" vertical="center" wrapText="1" shrinkToFit="1"/>
      <protection hidden="1"/>
    </xf>
    <xf numFmtId="0" fontId="24" fillId="0" borderId="23" xfId="0" applyFont="1" applyBorder="1" applyAlignment="1" applyProtection="1">
      <alignment horizontal="center" vertical="center" wrapText="1" shrinkToFit="1"/>
      <protection hidden="1"/>
    </xf>
    <xf numFmtId="0" fontId="24" fillId="0" borderId="48" xfId="0" applyFont="1" applyBorder="1" applyAlignment="1" applyProtection="1">
      <alignment horizontal="center" vertical="center" wrapText="1" shrinkToFit="1"/>
      <protection hidden="1"/>
    </xf>
    <xf numFmtId="0" fontId="24" fillId="0" borderId="35" xfId="0" applyFont="1" applyBorder="1" applyAlignment="1" applyProtection="1">
      <alignment horizontal="center" vertical="center" wrapText="1" shrinkToFit="1"/>
      <protection hidden="1"/>
    </xf>
    <xf numFmtId="0" fontId="22" fillId="0" borderId="41" xfId="0" applyFont="1" applyBorder="1" applyAlignment="1" applyProtection="1">
      <alignment horizontal="center" vertical="center" wrapText="1"/>
      <protection hidden="1"/>
    </xf>
    <xf numFmtId="0" fontId="34" fillId="0" borderId="33" xfId="0" applyFont="1" applyBorder="1" applyAlignment="1" applyProtection="1">
      <alignment horizontal="center" vertical="center" wrapText="1" shrinkToFit="1"/>
      <protection hidden="1"/>
    </xf>
    <xf numFmtId="0" fontId="34" fillId="0" borderId="60" xfId="0" applyFont="1" applyBorder="1" applyAlignment="1" applyProtection="1">
      <alignment horizontal="center" vertical="center" wrapText="1" shrinkToFit="1"/>
      <protection hidden="1"/>
    </xf>
    <xf numFmtId="0" fontId="34" fillId="0" borderId="37" xfId="0" applyFont="1" applyBorder="1" applyAlignment="1" applyProtection="1">
      <alignment horizontal="center" vertical="center" wrapText="1" shrinkToFit="1"/>
      <protection hidden="1"/>
    </xf>
    <xf numFmtId="0" fontId="26" fillId="0" borderId="33" xfId="0" applyFont="1" applyBorder="1" applyAlignment="1" applyProtection="1">
      <alignment horizontal="center" vertical="center" wrapText="1" shrinkToFit="1"/>
      <protection hidden="1"/>
    </xf>
    <xf numFmtId="0" fontId="0" fillId="0" borderId="148" xfId="0" applyBorder="1" applyAlignment="1" applyProtection="1">
      <alignment vertical="center"/>
      <protection hidden="1"/>
    </xf>
    <xf numFmtId="0" fontId="24" fillId="0" borderId="147" xfId="0" applyFont="1" applyBorder="1" applyAlignment="1" applyProtection="1">
      <alignment horizontal="center" vertical="center" wrapText="1" shrinkToFit="1"/>
      <protection hidden="1"/>
    </xf>
    <xf numFmtId="0" fontId="34" fillId="19" borderId="36" xfId="0" applyFont="1" applyFill="1" applyBorder="1" applyAlignment="1" applyProtection="1">
      <alignment horizontal="center" vertical="center" wrapText="1" shrinkToFit="1"/>
      <protection hidden="1"/>
    </xf>
    <xf numFmtId="165" fontId="18" fillId="0" borderId="30" xfId="0" applyNumberFormat="1" applyFont="1" applyBorder="1" applyAlignment="1" applyProtection="1">
      <alignment horizontal="right" vertical="center" indent="1"/>
      <protection hidden="1"/>
    </xf>
    <xf numFmtId="165" fontId="70" fillId="20" borderId="89" xfId="0" applyNumberFormat="1" applyFont="1" applyFill="1" applyBorder="1" applyAlignment="1" applyProtection="1">
      <alignment horizontal="right" vertical="center" wrapText="1"/>
      <protection hidden="1"/>
    </xf>
    <xf numFmtId="165" fontId="24" fillId="0" borderId="25" xfId="0" applyNumberFormat="1" applyFont="1" applyBorder="1" applyAlignment="1" applyProtection="1">
      <alignment horizontal="right" vertical="center" indent="1"/>
      <protection hidden="1"/>
    </xf>
    <xf numFmtId="0" fontId="24" fillId="0" borderId="32" xfId="0" applyFont="1" applyBorder="1" applyAlignment="1" applyProtection="1">
      <alignment horizontal="center" vertical="center" wrapText="1"/>
      <protection hidden="1"/>
    </xf>
    <xf numFmtId="0" fontId="27" fillId="0" borderId="33" xfId="0" applyFont="1" applyBorder="1" applyAlignment="1" applyProtection="1">
      <alignment horizontal="center" vertical="center" wrapText="1"/>
      <protection hidden="1"/>
    </xf>
    <xf numFmtId="0" fontId="27" fillId="0" borderId="65" xfId="0" applyFont="1" applyBorder="1" applyAlignment="1" applyProtection="1">
      <alignment horizontal="center" vertical="center" wrapText="1"/>
      <protection hidden="1"/>
    </xf>
    <xf numFmtId="165" fontId="26" fillId="0" borderId="25" xfId="0" applyNumberFormat="1" applyFont="1" applyBorder="1" applyAlignment="1" applyProtection="1">
      <alignment horizontal="right" vertical="center" indent="1"/>
      <protection hidden="1"/>
    </xf>
    <xf numFmtId="165" fontId="18" fillId="0" borderId="25" xfId="0" applyNumberFormat="1" applyFont="1" applyBorder="1" applyAlignment="1" applyProtection="1">
      <alignment horizontal="right" vertical="center" indent="1"/>
      <protection hidden="1"/>
    </xf>
    <xf numFmtId="0" fontId="237" fillId="0" borderId="41" xfId="0" applyFont="1" applyBorder="1" applyAlignment="1" applyProtection="1">
      <alignment horizontal="center" vertical="center" wrapText="1"/>
      <protection hidden="1"/>
    </xf>
    <xf numFmtId="0" fontId="237" fillId="0" borderId="40" xfId="0" applyFont="1" applyBorder="1" applyAlignment="1" applyProtection="1">
      <alignment horizontal="center" vertical="center" wrapText="1"/>
      <protection hidden="1"/>
    </xf>
    <xf numFmtId="0" fontId="87" fillId="20" borderId="39" xfId="0" applyFont="1" applyFill="1" applyBorder="1" applyAlignment="1" applyProtection="1">
      <alignment horizontal="right" vertical="center" wrapText="1"/>
      <protection hidden="1"/>
    </xf>
    <xf numFmtId="0" fontId="26" fillId="0" borderId="30" xfId="43" applyFont="1" applyBorder="1" applyAlignment="1" applyProtection="1">
      <alignment horizontal="center" vertical="center"/>
      <protection hidden="1"/>
    </xf>
    <xf numFmtId="0" fontId="68" fillId="17" borderId="0" xfId="0" applyFont="1" applyFill="1" applyAlignment="1" applyProtection="1">
      <alignment vertical="center"/>
      <protection hidden="1"/>
    </xf>
    <xf numFmtId="0" fontId="8" fillId="17" borderId="0" xfId="0" applyFont="1" applyFill="1" applyAlignment="1" applyProtection="1">
      <alignment vertical="center"/>
      <protection hidden="1"/>
    </xf>
    <xf numFmtId="0" fontId="7" fillId="17" borderId="0" xfId="0" applyFont="1" applyFill="1" applyAlignment="1" applyProtection="1">
      <alignment vertical="center"/>
      <protection hidden="1"/>
    </xf>
    <xf numFmtId="0" fontId="92" fillId="17" borderId="0" xfId="0" applyFont="1" applyFill="1" applyAlignment="1" applyProtection="1">
      <alignment vertical="center"/>
      <protection hidden="1"/>
    </xf>
    <xf numFmtId="0" fontId="82" fillId="0" borderId="0" xfId="0" applyFont="1" applyAlignment="1" applyProtection="1">
      <alignment vertical="center"/>
      <protection hidden="1"/>
    </xf>
    <xf numFmtId="0" fontId="91" fillId="17" borderId="0" xfId="0" applyFont="1" applyFill="1" applyAlignment="1" applyProtection="1">
      <alignment vertical="center"/>
      <protection hidden="1"/>
    </xf>
    <xf numFmtId="0" fontId="6" fillId="17" borderId="0" xfId="0" applyFont="1" applyFill="1" applyAlignment="1" applyProtection="1">
      <alignment vertical="center"/>
      <protection hidden="1"/>
    </xf>
    <xf numFmtId="0" fontId="93" fillId="17" borderId="0" xfId="37" applyFont="1" applyFill="1" applyAlignment="1" applyProtection="1">
      <alignment vertical="center"/>
      <protection hidden="1"/>
    </xf>
    <xf numFmtId="0" fontId="33" fillId="17" borderId="0" xfId="0" applyFont="1" applyFill="1" applyAlignment="1" applyProtection="1">
      <alignment vertical="center"/>
      <protection hidden="1"/>
    </xf>
    <xf numFmtId="0" fontId="8" fillId="17" borderId="152" xfId="0" applyFont="1" applyFill="1" applyBorder="1" applyAlignment="1" applyProtection="1">
      <alignment vertical="center"/>
      <protection hidden="1"/>
    </xf>
    <xf numFmtId="0" fontId="92" fillId="17" borderId="152" xfId="0" applyFont="1" applyFill="1" applyBorder="1" applyAlignment="1" applyProtection="1">
      <alignment vertical="center"/>
      <protection hidden="1"/>
    </xf>
    <xf numFmtId="0" fontId="153" fillId="17" borderId="152" xfId="37" applyFont="1" applyFill="1" applyBorder="1" applyAlignment="1" applyProtection="1">
      <alignment horizontal="right"/>
      <protection hidden="1"/>
    </xf>
    <xf numFmtId="0" fontId="91" fillId="17" borderId="0" xfId="0" applyFont="1" applyFill="1" applyAlignment="1" applyProtection="1">
      <alignment horizontal="right"/>
      <protection hidden="1"/>
    </xf>
    <xf numFmtId="0" fontId="91" fillId="17" borderId="152" xfId="0" applyFont="1" applyFill="1" applyBorder="1" applyAlignment="1" applyProtection="1">
      <alignment horizontal="right"/>
      <protection hidden="1"/>
    </xf>
    <xf numFmtId="169" fontId="183" fillId="23" borderId="0" xfId="0" applyNumberFormat="1" applyFont="1" applyFill="1" applyAlignment="1" applyProtection="1">
      <alignment horizontal="left" vertical="center"/>
      <protection hidden="1"/>
    </xf>
    <xf numFmtId="169" fontId="249" fillId="26" borderId="40" xfId="0" applyNumberFormat="1" applyFont="1" applyFill="1" applyBorder="1" applyAlignment="1" applyProtection="1">
      <alignment horizontal="center" vertical="center" wrapText="1"/>
      <protection hidden="1"/>
    </xf>
    <xf numFmtId="169" fontId="249" fillId="26" borderId="17" xfId="0" applyNumberFormat="1" applyFont="1" applyFill="1" applyBorder="1" applyAlignment="1" applyProtection="1">
      <alignment horizontal="center" vertical="center" wrapText="1"/>
      <protection hidden="1"/>
    </xf>
    <xf numFmtId="169" fontId="26" fillId="23" borderId="34" xfId="0" applyNumberFormat="1" applyFont="1" applyFill="1" applyBorder="1" applyAlignment="1" applyProtection="1">
      <alignment horizontal="center" vertical="center" wrapText="1"/>
      <protection hidden="1"/>
    </xf>
    <xf numFmtId="0" fontId="24" fillId="0" borderId="0" xfId="0" quotePrefix="1" applyFont="1" applyAlignment="1" applyProtection="1">
      <alignment horizontal="right"/>
      <protection hidden="1"/>
    </xf>
    <xf numFmtId="169" fontId="26" fillId="23" borderId="48" xfId="0" applyNumberFormat="1" applyFont="1" applyFill="1" applyBorder="1" applyAlignment="1" applyProtection="1">
      <alignment horizontal="center" vertical="center" wrapText="1"/>
      <protection hidden="1"/>
    </xf>
    <xf numFmtId="0" fontId="24" fillId="0" borderId="0" xfId="0" applyFont="1" applyAlignment="1" applyProtection="1">
      <alignment horizontal="right" vertical="center" wrapText="1"/>
      <protection hidden="1"/>
    </xf>
    <xf numFmtId="0" fontId="24" fillId="23" borderId="19" xfId="0" applyFont="1" applyFill="1" applyBorder="1" applyAlignment="1" applyProtection="1">
      <alignment horizontal="center" vertical="center" wrapText="1"/>
      <protection hidden="1"/>
    </xf>
    <xf numFmtId="0" fontId="22" fillId="0" borderId="0" xfId="0" quotePrefix="1" applyFont="1" applyAlignment="1" applyProtection="1">
      <alignment horizontal="right" vertical="center"/>
      <protection hidden="1"/>
    </xf>
    <xf numFmtId="165" fontId="22" fillId="0" borderId="0" xfId="0" applyNumberFormat="1" applyFont="1" applyProtection="1">
      <protection hidden="1"/>
    </xf>
    <xf numFmtId="0" fontId="22" fillId="0" borderId="0" xfId="0" applyFont="1" applyAlignment="1" applyProtection="1">
      <alignment vertical="center"/>
      <protection hidden="1"/>
    </xf>
    <xf numFmtId="165" fontId="181" fillId="0" borderId="0" xfId="0" applyNumberFormat="1" applyFont="1" applyAlignment="1" applyProtection="1">
      <alignment vertical="top"/>
      <protection hidden="1"/>
    </xf>
    <xf numFmtId="0" fontId="27" fillId="0" borderId="41" xfId="0" applyFont="1" applyBorder="1" applyAlignment="1" applyProtection="1">
      <alignment horizontal="center" vertical="center" wrapText="1"/>
      <protection hidden="1"/>
    </xf>
    <xf numFmtId="0" fontId="24" fillId="23" borderId="16" xfId="0" applyFont="1" applyFill="1" applyBorder="1" applyAlignment="1" applyProtection="1">
      <alignment horizontal="center" vertical="center" wrapText="1"/>
      <protection hidden="1"/>
    </xf>
    <xf numFmtId="0" fontId="24" fillId="23" borderId="40" xfId="0" applyFont="1" applyFill="1" applyBorder="1" applyAlignment="1" applyProtection="1">
      <alignment horizontal="center" vertical="center" wrapText="1"/>
      <protection hidden="1"/>
    </xf>
    <xf numFmtId="0" fontId="24" fillId="0" borderId="0" xfId="0" quotePrefix="1" applyFont="1" applyAlignment="1" applyProtection="1">
      <alignment horizontal="right" vertical="center"/>
      <protection hidden="1"/>
    </xf>
    <xf numFmtId="0" fontId="24" fillId="23" borderId="48" xfId="0" applyFont="1" applyFill="1" applyBorder="1" applyAlignment="1" applyProtection="1">
      <alignment horizontal="center" vertical="center" wrapText="1" shrinkToFit="1"/>
      <protection hidden="1"/>
    </xf>
    <xf numFmtId="0" fontId="24" fillId="0" borderId="0" xfId="0" quotePrefix="1" applyFont="1" applyAlignment="1" applyProtection="1">
      <alignment horizontal="right" vertical="center" wrapText="1"/>
      <protection hidden="1"/>
    </xf>
    <xf numFmtId="0" fontId="207" fillId="0" borderId="0" xfId="0" applyFont="1" applyAlignment="1" applyProtection="1">
      <alignment vertical="center"/>
      <protection hidden="1"/>
    </xf>
    <xf numFmtId="0" fontId="24" fillId="23" borderId="33" xfId="0" applyFont="1" applyFill="1" applyBorder="1" applyAlignment="1" applyProtection="1">
      <alignment horizontal="center" vertical="center" wrapText="1" shrinkToFit="1"/>
      <protection hidden="1"/>
    </xf>
    <xf numFmtId="0" fontId="183" fillId="23" borderId="0" xfId="0" applyFont="1" applyFill="1" applyAlignment="1" applyProtection="1">
      <alignment vertical="center"/>
      <protection hidden="1"/>
    </xf>
    <xf numFmtId="0" fontId="18" fillId="23" borderId="0" xfId="0" applyFont="1" applyFill="1" applyAlignment="1" applyProtection="1">
      <alignment horizontal="left" vertical="center"/>
      <protection hidden="1"/>
    </xf>
    <xf numFmtId="0" fontId="178" fillId="23" borderId="0" xfId="0" applyFont="1" applyFill="1" applyAlignment="1" applyProtection="1">
      <alignment horizontal="left" vertical="center"/>
      <protection hidden="1"/>
    </xf>
    <xf numFmtId="0" fontId="87" fillId="20" borderId="39" xfId="44" applyFont="1" applyFill="1" applyBorder="1" applyAlignment="1" applyProtection="1">
      <alignment horizontal="right" vertical="center" wrapText="1"/>
      <protection hidden="1"/>
    </xf>
    <xf numFmtId="179" fontId="26" fillId="25" borderId="26" xfId="43" applyNumberFormat="1" applyFont="1" applyFill="1" applyBorder="1" applyAlignment="1" applyProtection="1">
      <alignment horizontal="right" vertical="center" indent="1"/>
      <protection hidden="1"/>
    </xf>
    <xf numFmtId="1" fontId="26" fillId="25" borderId="0" xfId="43" applyNumberFormat="1" applyFont="1" applyFill="1" applyAlignment="1" applyProtection="1">
      <alignment horizontal="center" vertical="center"/>
      <protection hidden="1"/>
    </xf>
    <xf numFmtId="179" fontId="26" fillId="25" borderId="0" xfId="43" applyNumberFormat="1" applyFont="1" applyFill="1" applyAlignment="1" applyProtection="1">
      <alignment horizontal="right" vertical="center" indent="1"/>
      <protection hidden="1"/>
    </xf>
    <xf numFmtId="178" fontId="26" fillId="25" borderId="0" xfId="43" applyNumberFormat="1" applyFont="1" applyFill="1" applyAlignment="1" applyProtection="1">
      <alignment horizontal="right" vertical="center" indent="1"/>
      <protection hidden="1"/>
    </xf>
    <xf numFmtId="0" fontId="26" fillId="25" borderId="30" xfId="43" applyFont="1" applyFill="1" applyBorder="1" applyAlignment="1" applyProtection="1">
      <alignment horizontal="center" vertical="center"/>
      <protection hidden="1"/>
    </xf>
    <xf numFmtId="0" fontId="162" fillId="20" borderId="26" xfId="43" applyFont="1" applyFill="1" applyBorder="1" applyAlignment="1" applyProtection="1">
      <alignment horizontal="left" vertical="center" wrapText="1"/>
      <protection hidden="1"/>
    </xf>
    <xf numFmtId="0" fontId="71" fillId="20" borderId="153" xfId="0" applyFont="1" applyFill="1" applyBorder="1" applyAlignment="1" applyProtection="1">
      <alignment horizontal="right" vertical="center"/>
      <protection hidden="1"/>
    </xf>
    <xf numFmtId="167" fontId="34" fillId="19" borderId="154" xfId="0" applyNumberFormat="1" applyFont="1" applyFill="1" applyBorder="1" applyAlignment="1" applyProtection="1">
      <alignment horizontal="right" vertical="justify" indent="1"/>
      <protection hidden="1"/>
    </xf>
    <xf numFmtId="167" fontId="26" fillId="23" borderId="91" xfId="0" applyNumberFormat="1" applyFont="1" applyFill="1" applyBorder="1" applyAlignment="1" applyProtection="1">
      <alignment horizontal="right" vertical="justify" indent="1"/>
      <protection hidden="1"/>
    </xf>
    <xf numFmtId="169" fontId="41" fillId="0" borderId="46" xfId="0" applyNumberFormat="1" applyFont="1" applyBorder="1" applyAlignment="1" applyProtection="1">
      <alignment horizontal="center" vertical="center"/>
      <protection hidden="1"/>
    </xf>
    <xf numFmtId="167" fontId="26" fillId="26" borderId="0" xfId="0" applyNumberFormat="1" applyFont="1" applyFill="1" applyAlignment="1" applyProtection="1">
      <alignment horizontal="right" vertical="justify" indent="1"/>
      <protection hidden="1"/>
    </xf>
    <xf numFmtId="167" fontId="26" fillId="26" borderId="91" xfId="0" applyNumberFormat="1" applyFont="1" applyFill="1" applyBorder="1" applyAlignment="1" applyProtection="1">
      <alignment horizontal="right" vertical="justify" indent="1"/>
      <protection hidden="1"/>
    </xf>
    <xf numFmtId="0" fontId="12" fillId="0" borderId="0" xfId="0" applyFont="1" applyAlignment="1" applyProtection="1">
      <alignment horizontal="center" vertical="center"/>
      <protection hidden="1"/>
    </xf>
    <xf numFmtId="0" fontId="263" fillId="17" borderId="91" xfId="0" applyFont="1" applyFill="1" applyBorder="1" applyAlignment="1" applyProtection="1">
      <alignment horizontal="center" vertical="center" wrapText="1"/>
      <protection hidden="1"/>
    </xf>
    <xf numFmtId="0" fontId="12" fillId="17" borderId="91" xfId="0" applyFont="1" applyFill="1" applyBorder="1" applyAlignment="1" applyProtection="1">
      <alignment horizontal="center" vertical="center" wrapText="1"/>
      <protection hidden="1"/>
    </xf>
    <xf numFmtId="0" fontId="13" fillId="17" borderId="0" xfId="0" applyFont="1" applyFill="1" applyAlignment="1" applyProtection="1">
      <alignment horizontal="center" vertical="center"/>
      <protection hidden="1"/>
    </xf>
    <xf numFmtId="0" fontId="12" fillId="0" borderId="91"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6" fillId="0" borderId="0" xfId="0" applyFont="1" applyAlignment="1" applyProtection="1">
      <alignment vertical="center"/>
      <protection hidden="1"/>
    </xf>
    <xf numFmtId="0" fontId="12" fillId="0" borderId="91" xfId="0" applyFont="1" applyBorder="1" applyAlignment="1" applyProtection="1">
      <alignment horizontal="center" vertical="center"/>
      <protection hidden="1"/>
    </xf>
    <xf numFmtId="0" fontId="241" fillId="0" borderId="91" xfId="0" applyFont="1" applyBorder="1" applyAlignment="1" applyProtection="1">
      <alignment horizontal="center" vertical="center"/>
      <protection hidden="1"/>
    </xf>
    <xf numFmtId="0" fontId="162" fillId="24" borderId="26" xfId="43" applyFont="1" applyFill="1" applyBorder="1" applyAlignment="1" applyProtection="1">
      <alignment horizontal="left" vertical="center" wrapText="1"/>
      <protection hidden="1"/>
    </xf>
    <xf numFmtId="0" fontId="22" fillId="0" borderId="0" xfId="43" quotePrefix="1" applyFont="1" applyAlignment="1" applyProtection="1">
      <alignment horizontal="right" vertical="center"/>
      <protection hidden="1"/>
    </xf>
    <xf numFmtId="165" fontId="135" fillId="0" borderId="45" xfId="0" applyNumberFormat="1" applyFont="1" applyBorder="1" applyAlignment="1" applyProtection="1">
      <alignment horizontal="center" vertical="center"/>
      <protection hidden="1"/>
    </xf>
    <xf numFmtId="165" fontId="135" fillId="0" borderId="105" xfId="0" applyNumberFormat="1" applyFont="1" applyBorder="1" applyAlignment="1" applyProtection="1">
      <alignment horizontal="center" vertical="center"/>
      <protection hidden="1"/>
    </xf>
    <xf numFmtId="165" fontId="127" fillId="0" borderId="0" xfId="0" applyNumberFormat="1" applyFont="1" applyAlignment="1" applyProtection="1">
      <alignment horizontal="center" vertical="center"/>
      <protection hidden="1"/>
    </xf>
    <xf numFmtId="181" fontId="150" fillId="0" borderId="45" xfId="0" applyNumberFormat="1" applyFont="1" applyBorder="1" applyAlignment="1" applyProtection="1">
      <alignment horizontal="center" vertical="center"/>
      <protection hidden="1"/>
    </xf>
    <xf numFmtId="181" fontId="150" fillId="0" borderId="99" xfId="0" applyNumberFormat="1" applyFont="1" applyBorder="1" applyAlignment="1" applyProtection="1">
      <alignment horizontal="center" vertical="center"/>
      <protection hidden="1"/>
    </xf>
    <xf numFmtId="181" fontId="150" fillId="0" borderId="105" xfId="0" applyNumberFormat="1" applyFont="1" applyBorder="1" applyAlignment="1" applyProtection="1">
      <alignment horizontal="center" vertical="center"/>
      <protection hidden="1"/>
    </xf>
    <xf numFmtId="165" fontId="135" fillId="0" borderId="0" xfId="0" applyNumberFormat="1" applyFont="1" applyAlignment="1" applyProtection="1">
      <alignment horizontal="center" vertical="center"/>
      <protection hidden="1"/>
    </xf>
    <xf numFmtId="165" fontId="127" fillId="0" borderId="92" xfId="0" applyNumberFormat="1" applyFont="1" applyBorder="1" applyAlignment="1" applyProtection="1">
      <alignment horizontal="center" vertical="center"/>
      <protection hidden="1"/>
    </xf>
    <xf numFmtId="1" fontId="127" fillId="0" borderId="0" xfId="0" applyNumberFormat="1" applyFont="1" applyAlignment="1" applyProtection="1">
      <alignment horizontal="center" vertical="center"/>
      <protection hidden="1"/>
    </xf>
    <xf numFmtId="0" fontId="268" fillId="0" borderId="0" xfId="0" applyFont="1" applyAlignment="1" applyProtection="1">
      <alignment vertical="center"/>
      <protection hidden="1"/>
    </xf>
    <xf numFmtId="0" fontId="22" fillId="0" borderId="38" xfId="0" applyFont="1" applyBorder="1" applyAlignment="1" applyProtection="1">
      <alignment horizontal="center" vertical="center" wrapText="1"/>
      <protection hidden="1"/>
    </xf>
    <xf numFmtId="0" fontId="71" fillId="20" borderId="153" xfId="0" applyFont="1" applyFill="1" applyBorder="1" applyAlignment="1" applyProtection="1">
      <alignment horizontal="center" vertical="center"/>
      <protection hidden="1"/>
    </xf>
    <xf numFmtId="0" fontId="77" fillId="0" borderId="134" xfId="0" applyFont="1" applyBorder="1" applyAlignment="1" applyProtection="1">
      <alignment vertical="center"/>
      <protection hidden="1"/>
    </xf>
    <xf numFmtId="181" fontId="150" fillId="0" borderId="13" xfId="0" applyNumberFormat="1" applyFont="1" applyBorder="1" applyAlignment="1" applyProtection="1">
      <alignment horizontal="center" vertical="center"/>
      <protection hidden="1"/>
    </xf>
    <xf numFmtId="181" fontId="150" fillId="0" borderId="0" xfId="0" applyNumberFormat="1" applyFont="1" applyAlignment="1" applyProtection="1">
      <alignment horizontal="center" vertical="center"/>
      <protection hidden="1"/>
    </xf>
    <xf numFmtId="181" fontId="150" fillId="0" borderId="92" xfId="0" applyNumberFormat="1" applyFont="1" applyBorder="1" applyAlignment="1" applyProtection="1">
      <alignment horizontal="center" vertical="center"/>
      <protection hidden="1"/>
    </xf>
    <xf numFmtId="0" fontId="100" fillId="0" borderId="35" xfId="0" applyFont="1" applyBorder="1" applyAlignment="1" applyProtection="1">
      <alignment vertical="center" wrapText="1"/>
      <protection hidden="1"/>
    </xf>
    <xf numFmtId="167" fontId="34" fillId="26" borderId="29" xfId="0" applyNumberFormat="1" applyFont="1" applyFill="1" applyBorder="1" applyAlignment="1" applyProtection="1">
      <alignment horizontal="right" vertical="justify" indent="1"/>
      <protection hidden="1"/>
    </xf>
    <xf numFmtId="165" fontId="34" fillId="26" borderId="0" xfId="0" applyNumberFormat="1" applyFont="1" applyFill="1" applyAlignment="1" applyProtection="1">
      <alignment vertical="justify"/>
      <protection hidden="1"/>
    </xf>
    <xf numFmtId="165" fontId="26" fillId="26" borderId="0" xfId="0" applyNumberFormat="1" applyFont="1" applyFill="1" applyAlignment="1" applyProtection="1">
      <alignment vertical="justify"/>
      <protection hidden="1"/>
    </xf>
    <xf numFmtId="165" fontId="48" fillId="26" borderId="0" xfId="0" applyNumberFormat="1" applyFont="1" applyFill="1" applyAlignment="1" applyProtection="1">
      <alignment vertical="justify"/>
      <protection hidden="1"/>
    </xf>
    <xf numFmtId="165" fontId="81" fillId="26" borderId="0" xfId="0" applyNumberFormat="1" applyFont="1" applyFill="1" applyAlignment="1" applyProtection="1">
      <alignment vertical="justify"/>
      <protection hidden="1"/>
    </xf>
    <xf numFmtId="167" fontId="34" fillId="19" borderId="91" xfId="0" applyNumberFormat="1" applyFont="1" applyFill="1" applyBorder="1" applyAlignment="1" applyProtection="1">
      <alignment horizontal="right" vertical="justify" indent="1"/>
      <protection hidden="1"/>
    </xf>
    <xf numFmtId="167" fontId="26" fillId="0" borderId="91" xfId="0" applyNumberFormat="1" applyFont="1" applyBorder="1" applyAlignment="1" applyProtection="1">
      <alignment horizontal="right" vertical="justify" indent="1"/>
      <protection hidden="1"/>
    </xf>
    <xf numFmtId="0" fontId="71" fillId="20" borderId="155" xfId="0" applyFont="1" applyFill="1" applyBorder="1" applyAlignment="1" applyProtection="1">
      <alignment horizontal="center" vertical="center"/>
      <protection hidden="1"/>
    </xf>
    <xf numFmtId="169" fontId="51" fillId="0" borderId="79" xfId="0" applyNumberFormat="1" applyFont="1" applyBorder="1" applyAlignment="1" applyProtection="1">
      <alignment horizontal="center" vertical="center" wrapText="1"/>
      <protection hidden="1"/>
    </xf>
    <xf numFmtId="169" fontId="51" fillId="0" borderId="28" xfId="0" applyNumberFormat="1" applyFont="1" applyBorder="1" applyAlignment="1" applyProtection="1">
      <alignment horizontal="center" vertical="center" wrapText="1"/>
      <protection hidden="1"/>
    </xf>
    <xf numFmtId="167" fontId="34" fillId="26" borderId="79" xfId="0" applyNumberFormat="1" applyFont="1" applyFill="1" applyBorder="1" applyAlignment="1" applyProtection="1">
      <alignment horizontal="right" vertical="center" indent="1"/>
      <protection hidden="1"/>
    </xf>
    <xf numFmtId="165" fontId="34" fillId="26" borderId="0" xfId="0" applyNumberFormat="1" applyFont="1" applyFill="1" applyAlignment="1" applyProtection="1">
      <alignment horizontal="right" vertical="center" indent="1"/>
      <protection hidden="1"/>
    </xf>
    <xf numFmtId="165" fontId="26" fillId="26" borderId="0" xfId="0" applyNumberFormat="1" applyFont="1" applyFill="1" applyAlignment="1" applyProtection="1">
      <alignment horizontal="right" vertical="center" indent="1"/>
      <protection hidden="1"/>
    </xf>
    <xf numFmtId="165" fontId="81" fillId="26" borderId="0" xfId="0" applyNumberFormat="1" applyFont="1" applyFill="1" applyAlignment="1" applyProtection="1">
      <alignment horizontal="right" vertical="center" indent="1"/>
      <protection hidden="1"/>
    </xf>
    <xf numFmtId="165" fontId="81" fillId="26" borderId="28" xfId="0" applyNumberFormat="1" applyFont="1" applyFill="1" applyBorder="1" applyAlignment="1" applyProtection="1">
      <alignment horizontal="right" vertical="center" indent="1"/>
      <protection hidden="1"/>
    </xf>
    <xf numFmtId="169" fontId="42" fillId="0" borderId="24" xfId="0" applyNumberFormat="1" applyFont="1" applyBorder="1" applyAlignment="1" applyProtection="1">
      <alignment horizontal="center" vertical="center" wrapText="1"/>
      <protection hidden="1"/>
    </xf>
    <xf numFmtId="169" fontId="42" fillId="0" borderId="23" xfId="0" applyNumberFormat="1" applyFont="1" applyBorder="1" applyAlignment="1" applyProtection="1">
      <alignment horizontal="center" vertical="center" wrapText="1"/>
      <protection hidden="1"/>
    </xf>
    <xf numFmtId="167" fontId="34" fillId="26" borderId="156" xfId="0" applyNumberFormat="1" applyFont="1" applyFill="1" applyBorder="1" applyAlignment="1" applyProtection="1">
      <alignment horizontal="right" vertical="center" indent="1"/>
      <protection hidden="1"/>
    </xf>
    <xf numFmtId="165" fontId="34" fillId="0" borderId="157" xfId="0" applyNumberFormat="1" applyFont="1" applyBorder="1" applyAlignment="1" applyProtection="1">
      <alignment horizontal="right" vertical="center" indent="1"/>
      <protection hidden="1"/>
    </xf>
    <xf numFmtId="165" fontId="34" fillId="26" borderId="91" xfId="0" applyNumberFormat="1" applyFont="1" applyFill="1" applyBorder="1" applyAlignment="1" applyProtection="1">
      <alignment horizontal="right" vertical="center" indent="1"/>
      <protection hidden="1"/>
    </xf>
    <xf numFmtId="165" fontId="26" fillId="0" borderId="91" xfId="0" applyNumberFormat="1" applyFont="1" applyBorder="1" applyAlignment="1" applyProtection="1">
      <alignment horizontal="right" vertical="center" indent="1"/>
      <protection hidden="1"/>
    </xf>
    <xf numFmtId="165" fontId="26" fillId="26" borderId="91" xfId="0" applyNumberFormat="1" applyFont="1" applyFill="1" applyBorder="1" applyAlignment="1" applyProtection="1">
      <alignment horizontal="right" vertical="center" indent="1"/>
      <protection hidden="1"/>
    </xf>
    <xf numFmtId="165" fontId="81" fillId="0" borderId="91" xfId="0" applyNumberFormat="1" applyFont="1" applyBorder="1" applyAlignment="1" applyProtection="1">
      <alignment horizontal="right" vertical="center" indent="1"/>
      <protection hidden="1"/>
    </xf>
    <xf numFmtId="165" fontId="81" fillId="26" borderId="91" xfId="0" applyNumberFormat="1" applyFont="1" applyFill="1" applyBorder="1" applyAlignment="1" applyProtection="1">
      <alignment horizontal="right" vertical="center" indent="1"/>
      <protection hidden="1"/>
    </xf>
    <xf numFmtId="165" fontId="34" fillId="0" borderId="91" xfId="0" applyNumberFormat="1" applyFont="1" applyBorder="1" applyAlignment="1" applyProtection="1">
      <alignment horizontal="right" vertical="center" indent="1"/>
      <protection hidden="1"/>
    </xf>
    <xf numFmtId="165" fontId="34" fillId="0" borderId="154" xfId="0" applyNumberFormat="1" applyFont="1" applyBorder="1" applyAlignment="1" applyProtection="1">
      <alignment horizontal="right" vertical="center" indent="1"/>
      <protection hidden="1"/>
    </xf>
    <xf numFmtId="165" fontId="81" fillId="26" borderId="157" xfId="0" applyNumberFormat="1" applyFont="1" applyFill="1" applyBorder="1" applyAlignment="1" applyProtection="1">
      <alignment horizontal="right" vertical="center" indent="1"/>
      <protection hidden="1"/>
    </xf>
    <xf numFmtId="0" fontId="71" fillId="20" borderId="158" xfId="0" applyFont="1" applyFill="1" applyBorder="1" applyAlignment="1" applyProtection="1">
      <alignment horizontal="center" vertical="center"/>
      <protection hidden="1"/>
    </xf>
    <xf numFmtId="3" fontId="61" fillId="0" borderId="78" xfId="0" applyNumberFormat="1" applyFont="1" applyBorder="1" applyAlignment="1" applyProtection="1">
      <alignment horizontal="right" vertical="center"/>
      <protection hidden="1"/>
    </xf>
    <xf numFmtId="165" fontId="61" fillId="0" borderId="0" xfId="0" applyNumberFormat="1" applyFont="1" applyAlignment="1" applyProtection="1">
      <alignment horizontal="right" vertical="center"/>
      <protection hidden="1"/>
    </xf>
    <xf numFmtId="165" fontId="62" fillId="0" borderId="0" xfId="0" applyNumberFormat="1" applyFont="1" applyAlignment="1" applyProtection="1">
      <alignment horizontal="right" vertical="center"/>
      <protection hidden="1"/>
    </xf>
    <xf numFmtId="165" fontId="54" fillId="0" borderId="0" xfId="0" applyNumberFormat="1" applyFont="1" applyAlignment="1" applyProtection="1">
      <alignment horizontal="right" vertical="center"/>
      <protection hidden="1"/>
    </xf>
    <xf numFmtId="165" fontId="61" fillId="0" borderId="24" xfId="0" applyNumberFormat="1" applyFont="1" applyBorder="1" applyAlignment="1" applyProtection="1">
      <alignment horizontal="right" vertical="center"/>
      <protection hidden="1"/>
    </xf>
    <xf numFmtId="165" fontId="65" fillId="0" borderId="23" xfId="0" applyNumberFormat="1" applyFont="1" applyBorder="1" applyAlignment="1" applyProtection="1">
      <alignment horizontal="right" vertical="center"/>
      <protection hidden="1"/>
    </xf>
    <xf numFmtId="167" fontId="34" fillId="26" borderId="78" xfId="0" applyNumberFormat="1" applyFont="1" applyFill="1" applyBorder="1" applyAlignment="1" applyProtection="1">
      <alignment horizontal="right" vertical="center" indent="1"/>
      <protection hidden="1"/>
    </xf>
    <xf numFmtId="165" fontId="26" fillId="26" borderId="29" xfId="0" applyNumberFormat="1" applyFont="1" applyFill="1" applyBorder="1" applyAlignment="1" applyProtection="1">
      <alignment horizontal="right" vertical="center" indent="1"/>
      <protection hidden="1"/>
    </xf>
    <xf numFmtId="167" fontId="34" fillId="26" borderId="159" xfId="0" applyNumberFormat="1" applyFont="1" applyFill="1" applyBorder="1" applyAlignment="1" applyProtection="1">
      <alignment horizontal="right" vertical="center" indent="1"/>
      <protection hidden="1"/>
    </xf>
    <xf numFmtId="165" fontId="26" fillId="26" borderId="154" xfId="0" applyNumberFormat="1" applyFont="1" applyFill="1" applyBorder="1" applyAlignment="1" applyProtection="1">
      <alignment horizontal="right" vertical="center" indent="1"/>
      <protection hidden="1"/>
    </xf>
    <xf numFmtId="165" fontId="84" fillId="0" borderId="0" xfId="0" applyNumberFormat="1" applyFont="1" applyAlignment="1" applyProtection="1">
      <alignment horizontal="right" vertical="center" indent="1"/>
      <protection hidden="1"/>
    </xf>
    <xf numFmtId="0" fontId="83" fillId="0" borderId="0" xfId="0" applyFont="1" applyAlignment="1" applyProtection="1">
      <alignment vertical="center"/>
      <protection hidden="1"/>
    </xf>
    <xf numFmtId="0" fontId="25" fillId="0" borderId="24" xfId="0" applyFont="1" applyBorder="1" applyAlignment="1" applyProtection="1">
      <alignment vertical="center"/>
      <protection hidden="1"/>
    </xf>
    <xf numFmtId="165" fontId="84" fillId="26" borderId="0" xfId="0" applyNumberFormat="1" applyFont="1" applyFill="1" applyAlignment="1" applyProtection="1">
      <alignment horizontal="right" vertical="center" indent="1"/>
      <protection hidden="1"/>
    </xf>
    <xf numFmtId="165" fontId="34" fillId="26" borderId="28" xfId="0" applyNumberFormat="1" applyFont="1" applyFill="1" applyBorder="1" applyAlignment="1" applyProtection="1">
      <alignment horizontal="right" vertical="center" indent="1"/>
      <protection hidden="1"/>
    </xf>
    <xf numFmtId="0" fontId="71" fillId="20" borderId="160" xfId="0" applyFont="1" applyFill="1" applyBorder="1" applyAlignment="1" applyProtection="1">
      <alignment horizontal="center" vertical="center"/>
      <protection hidden="1"/>
    </xf>
    <xf numFmtId="165" fontId="84" fillId="26" borderId="161" xfId="0" applyNumberFormat="1" applyFont="1" applyFill="1" applyBorder="1" applyAlignment="1" applyProtection="1">
      <alignment horizontal="right" vertical="center" indent="1"/>
      <protection hidden="1"/>
    </xf>
    <xf numFmtId="165" fontId="34" fillId="26" borderId="157" xfId="0" applyNumberFormat="1" applyFont="1" applyFill="1" applyBorder="1" applyAlignment="1" applyProtection="1">
      <alignment horizontal="right" vertical="center" indent="1"/>
      <protection hidden="1"/>
    </xf>
    <xf numFmtId="165" fontId="84" fillId="0" borderId="91" xfId="0" applyNumberFormat="1" applyFont="1" applyBorder="1" applyAlignment="1" applyProtection="1">
      <alignment horizontal="right" vertical="center" indent="1"/>
      <protection hidden="1"/>
    </xf>
    <xf numFmtId="0" fontId="19" fillId="0" borderId="46" xfId="0" applyFont="1" applyBorder="1" applyAlignment="1" applyProtection="1">
      <alignment vertical="center"/>
      <protection hidden="1"/>
    </xf>
    <xf numFmtId="0" fontId="25" fillId="0" borderId="0" xfId="0" applyFont="1" applyAlignment="1" applyProtection="1">
      <alignment vertical="center"/>
      <protection hidden="1"/>
    </xf>
    <xf numFmtId="0" fontId="25" fillId="0" borderId="48" xfId="0" applyFont="1" applyBorder="1" applyAlignment="1" applyProtection="1">
      <alignment horizontal="center" vertical="center"/>
      <protection hidden="1"/>
    </xf>
    <xf numFmtId="0" fontId="45" fillId="0" borderId="24" xfId="0" applyFont="1" applyBorder="1" applyAlignment="1" applyProtection="1">
      <alignment horizontal="center" vertical="center"/>
      <protection hidden="1"/>
    </xf>
    <xf numFmtId="0" fontId="24" fillId="0" borderId="23" xfId="0" applyFont="1" applyBorder="1" applyAlignment="1" applyProtection="1">
      <alignment horizontal="center" vertical="center"/>
      <protection hidden="1"/>
    </xf>
    <xf numFmtId="0" fontId="45" fillId="0" borderId="0" xfId="0" applyFont="1" applyAlignment="1" applyProtection="1">
      <alignment horizontal="center" vertical="center"/>
      <protection hidden="1"/>
    </xf>
    <xf numFmtId="0" fontId="24" fillId="0" borderId="3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45" fillId="0" borderId="29" xfId="0" applyFont="1" applyBorder="1" applyAlignment="1" applyProtection="1">
      <alignment horizontal="center" vertical="center"/>
      <protection hidden="1"/>
    </xf>
    <xf numFmtId="0" fontId="24" fillId="0" borderId="28" xfId="0" applyFont="1" applyBorder="1" applyAlignment="1" applyProtection="1">
      <alignment horizontal="center" vertical="center"/>
      <protection hidden="1"/>
    </xf>
    <xf numFmtId="0" fontId="24" fillId="0" borderId="26" xfId="0" applyFont="1" applyBorder="1" applyAlignment="1" applyProtection="1">
      <alignment horizontal="center" vertical="center"/>
      <protection hidden="1"/>
    </xf>
    <xf numFmtId="0" fontId="229" fillId="0" borderId="0" xfId="0" applyFont="1" applyAlignment="1" applyProtection="1">
      <alignment vertical="center"/>
      <protection hidden="1"/>
    </xf>
    <xf numFmtId="167" fontId="25" fillId="26" borderId="0" xfId="0" applyNumberFormat="1" applyFont="1" applyFill="1" applyAlignment="1" applyProtection="1">
      <alignment horizontal="right" vertical="center" indent="1"/>
      <protection hidden="1"/>
    </xf>
    <xf numFmtId="167" fontId="81" fillId="26" borderId="29" xfId="0" applyNumberFormat="1" applyFont="1" applyFill="1" applyBorder="1" applyAlignment="1" applyProtection="1">
      <alignment horizontal="right" vertical="center" indent="1"/>
      <protection hidden="1"/>
    </xf>
    <xf numFmtId="167" fontId="81" fillId="26" borderId="0" xfId="0" applyNumberFormat="1" applyFont="1" applyFill="1" applyAlignment="1" applyProtection="1">
      <alignment horizontal="right" vertical="center" indent="1"/>
      <protection hidden="1"/>
    </xf>
    <xf numFmtId="167" fontId="79" fillId="26" borderId="0" xfId="0" applyNumberFormat="1" applyFont="1" applyFill="1" applyAlignment="1" applyProtection="1">
      <alignment horizontal="right" vertical="center" indent="1"/>
      <protection hidden="1"/>
    </xf>
    <xf numFmtId="165" fontId="79" fillId="26" borderId="0" xfId="0" applyNumberFormat="1" applyFont="1" applyFill="1" applyAlignment="1" applyProtection="1">
      <alignment horizontal="right" vertical="center" indent="1"/>
      <protection hidden="1"/>
    </xf>
    <xf numFmtId="165" fontId="34" fillId="26" borderId="26" xfId="0" applyNumberFormat="1" applyFont="1" applyFill="1" applyBorder="1" applyAlignment="1" applyProtection="1">
      <alignment horizontal="right" vertical="center" indent="1"/>
      <protection hidden="1"/>
    </xf>
    <xf numFmtId="165" fontId="26" fillId="26" borderId="28" xfId="0" applyNumberFormat="1" applyFont="1" applyFill="1" applyBorder="1" applyAlignment="1" applyProtection="1">
      <alignment horizontal="right" vertical="center" indent="1"/>
      <protection hidden="1"/>
    </xf>
    <xf numFmtId="165" fontId="24" fillId="26" borderId="28" xfId="0" applyNumberFormat="1" applyFont="1" applyFill="1" applyBorder="1" applyAlignment="1" applyProtection="1">
      <alignment horizontal="right" vertical="center" indent="1"/>
      <protection hidden="1"/>
    </xf>
    <xf numFmtId="165" fontId="24" fillId="26" borderId="0" xfId="0" applyNumberFormat="1" applyFont="1" applyFill="1" applyAlignment="1" applyProtection="1">
      <alignment horizontal="right" vertical="center" indent="1"/>
      <protection hidden="1"/>
    </xf>
    <xf numFmtId="165" fontId="26" fillId="26" borderId="30" xfId="0" applyNumberFormat="1" applyFont="1" applyFill="1" applyBorder="1" applyAlignment="1" applyProtection="1">
      <alignment horizontal="right" vertical="center" indent="1"/>
      <protection hidden="1"/>
    </xf>
    <xf numFmtId="1" fontId="26" fillId="26" borderId="0" xfId="0" applyNumberFormat="1" applyFont="1" applyFill="1" applyAlignment="1" applyProtection="1">
      <alignment horizontal="right" vertical="center" indent="1"/>
      <protection hidden="1"/>
    </xf>
    <xf numFmtId="165" fontId="26" fillId="0" borderId="0" xfId="0" applyNumberFormat="1" applyFont="1" applyAlignment="1" applyProtection="1">
      <alignment horizontal="right" vertical="center" indent="4"/>
      <protection hidden="1"/>
    </xf>
    <xf numFmtId="0" fontId="28" fillId="0" borderId="30" xfId="0" applyFont="1" applyBorder="1" applyAlignment="1" applyProtection="1">
      <alignment vertical="center"/>
      <protection hidden="1"/>
    </xf>
    <xf numFmtId="167" fontId="45" fillId="0" borderId="0" xfId="0" applyNumberFormat="1" applyFont="1" applyAlignment="1" applyProtection="1">
      <alignment horizontal="right" vertical="center" indent="1"/>
      <protection hidden="1"/>
    </xf>
    <xf numFmtId="0" fontId="4" fillId="0" borderId="0" xfId="0" applyFont="1" applyAlignment="1" applyProtection="1">
      <alignment vertical="center"/>
      <protection hidden="1"/>
    </xf>
    <xf numFmtId="165" fontId="84" fillId="26" borderId="27" xfId="0" applyNumberFormat="1" applyFont="1" applyFill="1" applyBorder="1" applyAlignment="1" applyProtection="1">
      <alignment horizontal="right" vertical="center" indent="1"/>
      <protection hidden="1"/>
    </xf>
    <xf numFmtId="165" fontId="83" fillId="26" borderId="27" xfId="0" applyNumberFormat="1" applyFont="1" applyFill="1" applyBorder="1" applyAlignment="1" applyProtection="1">
      <alignment horizontal="right" vertical="center" indent="1"/>
      <protection hidden="1"/>
    </xf>
    <xf numFmtId="165" fontId="83" fillId="26" borderId="0" xfId="0" applyNumberFormat="1" applyFont="1" applyFill="1" applyAlignment="1" applyProtection="1">
      <alignment horizontal="right" vertical="center" indent="1"/>
      <protection hidden="1"/>
    </xf>
    <xf numFmtId="167" fontId="24" fillId="26" borderId="29" xfId="0" applyNumberFormat="1" applyFont="1" applyFill="1" applyBorder="1" applyAlignment="1" applyProtection="1">
      <alignment horizontal="right" vertical="center" indent="1"/>
      <protection hidden="1"/>
    </xf>
    <xf numFmtId="173" fontId="25" fillId="26" borderId="28" xfId="0" applyNumberFormat="1" applyFont="1" applyFill="1" applyBorder="1" applyAlignment="1" applyProtection="1">
      <alignment horizontal="right" vertical="center" indent="1"/>
      <protection hidden="1"/>
    </xf>
    <xf numFmtId="165" fontId="25" fillId="26" borderId="28" xfId="0" applyNumberFormat="1" applyFont="1" applyFill="1" applyBorder="1" applyAlignment="1" applyProtection="1">
      <alignment horizontal="right" vertical="center" indent="1"/>
      <protection hidden="1"/>
    </xf>
    <xf numFmtId="165" fontId="83" fillId="26" borderId="89" xfId="0" applyNumberFormat="1" applyFont="1" applyFill="1" applyBorder="1" applyAlignment="1" applyProtection="1">
      <alignment horizontal="right" vertical="center" indent="1"/>
      <protection hidden="1"/>
    </xf>
    <xf numFmtId="167" fontId="25" fillId="0" borderId="91" xfId="0" applyNumberFormat="1" applyFont="1" applyBorder="1" applyAlignment="1" applyProtection="1">
      <alignment horizontal="right" vertical="center" indent="1"/>
      <protection hidden="1"/>
    </xf>
    <xf numFmtId="165" fontId="83" fillId="26" borderId="91" xfId="0" applyNumberFormat="1" applyFont="1" applyFill="1" applyBorder="1" applyAlignment="1" applyProtection="1">
      <alignment horizontal="right" vertical="center" indent="1"/>
      <protection hidden="1"/>
    </xf>
    <xf numFmtId="173" fontId="25" fillId="0" borderId="157" xfId="0" applyNumberFormat="1" applyFont="1" applyBorder="1" applyAlignment="1" applyProtection="1">
      <alignment horizontal="right" vertical="center" indent="1"/>
      <protection hidden="1"/>
    </xf>
    <xf numFmtId="167" fontId="24" fillId="26" borderId="154" xfId="0" applyNumberFormat="1" applyFont="1" applyFill="1" applyBorder="1" applyAlignment="1" applyProtection="1">
      <alignment horizontal="right" vertical="center" indent="1"/>
      <protection hidden="1"/>
    </xf>
    <xf numFmtId="165" fontId="79" fillId="0" borderId="91" xfId="0" applyNumberFormat="1" applyFont="1" applyBorder="1" applyAlignment="1" applyProtection="1">
      <alignment horizontal="right" vertical="center" indent="1"/>
      <protection hidden="1"/>
    </xf>
    <xf numFmtId="165" fontId="24" fillId="26" borderId="157" xfId="0" applyNumberFormat="1" applyFont="1" applyFill="1" applyBorder="1" applyAlignment="1" applyProtection="1">
      <alignment horizontal="right" vertical="center" indent="1"/>
      <protection hidden="1"/>
    </xf>
    <xf numFmtId="167" fontId="24" fillId="0" borderId="154" xfId="0" applyNumberFormat="1" applyFont="1" applyBorder="1" applyAlignment="1" applyProtection="1">
      <alignment horizontal="right" vertical="center" indent="1"/>
      <protection hidden="1"/>
    </xf>
    <xf numFmtId="165" fontId="79" fillId="26" borderId="91" xfId="0" applyNumberFormat="1" applyFont="1" applyFill="1" applyBorder="1" applyAlignment="1" applyProtection="1">
      <alignment horizontal="right" vertical="center" indent="1"/>
      <protection hidden="1"/>
    </xf>
    <xf numFmtId="165" fontId="24" fillId="0" borderId="46" xfId="0" applyNumberFormat="1" applyFont="1" applyBorder="1" applyAlignment="1" applyProtection="1">
      <alignment horizontal="right" vertical="center" indent="1"/>
      <protection hidden="1"/>
    </xf>
    <xf numFmtId="167" fontId="25" fillId="26" borderId="91" xfId="0" applyNumberFormat="1" applyFont="1" applyFill="1" applyBorder="1" applyAlignment="1" applyProtection="1">
      <alignment horizontal="right" vertical="center" indent="1"/>
      <protection hidden="1"/>
    </xf>
    <xf numFmtId="165" fontId="83" fillId="0" borderId="91" xfId="0" applyNumberFormat="1" applyFont="1" applyBorder="1" applyAlignment="1" applyProtection="1">
      <alignment horizontal="right" vertical="center" indent="1"/>
      <protection hidden="1"/>
    </xf>
    <xf numFmtId="173" fontId="25" fillId="26" borderId="157" xfId="0" applyNumberFormat="1" applyFont="1" applyFill="1" applyBorder="1" applyAlignment="1" applyProtection="1">
      <alignment horizontal="right" vertical="center" indent="1"/>
      <protection hidden="1"/>
    </xf>
    <xf numFmtId="165" fontId="24" fillId="0" borderId="157" xfId="0" applyNumberFormat="1" applyFont="1" applyBorder="1" applyAlignment="1" applyProtection="1">
      <alignment horizontal="right" vertical="center" indent="1"/>
      <protection hidden="1"/>
    </xf>
    <xf numFmtId="165" fontId="24" fillId="26" borderId="91" xfId="0" applyNumberFormat="1" applyFont="1" applyFill="1" applyBorder="1" applyAlignment="1" applyProtection="1">
      <alignment horizontal="right" vertical="center" indent="1"/>
      <protection hidden="1"/>
    </xf>
    <xf numFmtId="0" fontId="28" fillId="0" borderId="46" xfId="0" applyFont="1" applyBorder="1" applyAlignment="1" applyProtection="1">
      <alignment vertical="center"/>
      <protection hidden="1"/>
    </xf>
    <xf numFmtId="165" fontId="26" fillId="26" borderId="26" xfId="0" applyNumberFormat="1" applyFont="1" applyFill="1" applyBorder="1" applyAlignment="1" applyProtection="1">
      <alignment horizontal="right" vertical="center" indent="1"/>
      <protection hidden="1"/>
    </xf>
    <xf numFmtId="170" fontId="71" fillId="20" borderId="160" xfId="0" applyNumberFormat="1" applyFont="1" applyFill="1" applyBorder="1" applyAlignment="1" applyProtection="1">
      <alignment horizontal="center" vertical="center"/>
      <protection hidden="1"/>
    </xf>
    <xf numFmtId="165" fontId="26" fillId="26" borderId="161" xfId="0" applyNumberFormat="1" applyFont="1" applyFill="1" applyBorder="1" applyAlignment="1" applyProtection="1">
      <alignment horizontal="right" vertical="center" indent="1"/>
      <protection hidden="1"/>
    </xf>
    <xf numFmtId="165" fontId="26" fillId="0" borderId="157" xfId="0" applyNumberFormat="1" applyFont="1" applyBorder="1" applyAlignment="1" applyProtection="1">
      <alignment horizontal="right" vertical="center" indent="1"/>
      <protection hidden="1"/>
    </xf>
    <xf numFmtId="165" fontId="24" fillId="0" borderId="91" xfId="0" applyNumberFormat="1" applyFont="1" applyBorder="1" applyAlignment="1" applyProtection="1">
      <alignment horizontal="right" vertical="center" indent="1"/>
      <protection hidden="1"/>
    </xf>
    <xf numFmtId="0" fontId="0" fillId="22" borderId="46" xfId="0" applyFill="1" applyBorder="1" applyAlignment="1" applyProtection="1">
      <alignment vertical="center"/>
      <protection hidden="1"/>
    </xf>
    <xf numFmtId="0" fontId="0" fillId="0" borderId="46" xfId="0" applyBorder="1" applyAlignment="1" applyProtection="1">
      <alignment vertical="center"/>
      <protection hidden="1"/>
    </xf>
    <xf numFmtId="1" fontId="0" fillId="22" borderId="46" xfId="0" applyNumberFormat="1" applyFill="1" applyBorder="1" applyAlignment="1" applyProtection="1">
      <alignment vertical="center"/>
      <protection hidden="1"/>
    </xf>
    <xf numFmtId="17" fontId="71" fillId="20" borderId="160" xfId="0" applyNumberFormat="1" applyFont="1" applyFill="1" applyBorder="1" applyAlignment="1" applyProtection="1">
      <alignment horizontal="center" vertical="center"/>
      <protection hidden="1"/>
    </xf>
    <xf numFmtId="17" fontId="71" fillId="20" borderId="160" xfId="0" applyNumberFormat="1" applyFont="1" applyFill="1" applyBorder="1" applyAlignment="1" applyProtection="1">
      <alignment horizontal="right" vertical="center"/>
      <protection hidden="1"/>
    </xf>
    <xf numFmtId="165" fontId="28" fillId="0" borderId="46" xfId="0" applyNumberFormat="1" applyFont="1" applyBorder="1" applyAlignment="1" applyProtection="1">
      <alignment vertical="center"/>
      <protection hidden="1"/>
    </xf>
    <xf numFmtId="172" fontId="26" fillId="26" borderId="0" xfId="0" applyNumberFormat="1" applyFont="1" applyFill="1" applyAlignment="1" applyProtection="1">
      <alignment horizontal="right" vertical="center" indent="1"/>
      <protection hidden="1"/>
    </xf>
    <xf numFmtId="167" fontId="24" fillId="26" borderId="0" xfId="0" applyNumberFormat="1" applyFont="1" applyFill="1" applyAlignment="1" applyProtection="1">
      <alignment horizontal="right" vertical="center" indent="1"/>
      <protection hidden="1"/>
    </xf>
    <xf numFmtId="167" fontId="26" fillId="26" borderId="0" xfId="0" applyNumberFormat="1" applyFont="1" applyFill="1" applyAlignment="1" applyProtection="1">
      <alignment horizontal="right" vertical="center" indent="1"/>
      <protection hidden="1"/>
    </xf>
    <xf numFmtId="0" fontId="70" fillId="20" borderId="160" xfId="0" applyFont="1" applyFill="1" applyBorder="1" applyAlignment="1" applyProtection="1">
      <alignment horizontal="center" vertical="center"/>
      <protection hidden="1"/>
    </xf>
    <xf numFmtId="1" fontId="26" fillId="0" borderId="91" xfId="0" applyNumberFormat="1" applyFont="1" applyBorder="1" applyAlignment="1" applyProtection="1">
      <alignment horizontal="right" vertical="center" indent="1"/>
      <protection hidden="1"/>
    </xf>
    <xf numFmtId="1" fontId="26" fillId="26" borderId="91" xfId="0" applyNumberFormat="1" applyFont="1" applyFill="1" applyBorder="1" applyAlignment="1" applyProtection="1">
      <alignment horizontal="right" vertical="center" indent="1"/>
      <protection hidden="1"/>
    </xf>
    <xf numFmtId="172" fontId="26" fillId="26" borderId="91" xfId="0" applyNumberFormat="1" applyFont="1" applyFill="1" applyBorder="1" applyAlignment="1" applyProtection="1">
      <alignment horizontal="right" vertical="center" indent="1"/>
      <protection hidden="1"/>
    </xf>
    <xf numFmtId="0" fontId="0" fillId="18" borderId="46" xfId="0" applyFill="1" applyBorder="1" applyAlignment="1" applyProtection="1">
      <alignment vertical="center"/>
      <protection hidden="1"/>
    </xf>
    <xf numFmtId="167" fontId="26" fillId="26" borderId="91" xfId="0" applyNumberFormat="1" applyFont="1" applyFill="1" applyBorder="1" applyAlignment="1" applyProtection="1">
      <alignment horizontal="right" vertical="center" indent="1"/>
      <protection hidden="1"/>
    </xf>
    <xf numFmtId="0" fontId="70" fillId="20" borderId="163" xfId="0" applyFont="1" applyFill="1" applyBorder="1" applyAlignment="1" applyProtection="1">
      <alignment horizontal="center" vertical="center"/>
      <protection hidden="1"/>
    </xf>
    <xf numFmtId="165" fontId="0" fillId="0" borderId="25" xfId="0" applyNumberFormat="1" applyBorder="1" applyAlignment="1" applyProtection="1">
      <alignment vertical="center"/>
      <protection hidden="1"/>
    </xf>
    <xf numFmtId="168" fontId="26" fillId="26" borderId="0" xfId="0" applyNumberFormat="1" applyFont="1" applyFill="1" applyAlignment="1" applyProtection="1">
      <alignment horizontal="right" vertical="center" indent="1"/>
      <protection hidden="1"/>
    </xf>
    <xf numFmtId="0" fontId="71" fillId="20" borderId="164" xfId="0" applyFont="1" applyFill="1" applyBorder="1" applyAlignment="1" applyProtection="1">
      <alignment horizontal="center" vertical="center"/>
      <protection hidden="1"/>
    </xf>
    <xf numFmtId="0" fontId="71" fillId="20" borderId="163" xfId="0" applyFont="1" applyFill="1" applyBorder="1" applyAlignment="1" applyProtection="1">
      <alignment horizontal="center" vertical="center"/>
      <protection hidden="1"/>
    </xf>
    <xf numFmtId="17" fontId="71" fillId="20" borderId="164" xfId="0" applyNumberFormat="1" applyFont="1" applyFill="1" applyBorder="1" applyAlignment="1" applyProtection="1">
      <alignment horizontal="center" vertical="center"/>
      <protection hidden="1"/>
    </xf>
    <xf numFmtId="167" fontId="26" fillId="0" borderId="91" xfId="0" applyNumberFormat="1" applyFont="1" applyBorder="1" applyAlignment="1" applyProtection="1">
      <alignment horizontal="right" vertical="center" indent="1"/>
      <protection hidden="1"/>
    </xf>
    <xf numFmtId="165" fontId="18" fillId="0" borderId="46" xfId="0" applyNumberFormat="1" applyFont="1" applyBorder="1" applyAlignment="1" applyProtection="1">
      <alignment horizontal="right" vertical="center" indent="2"/>
      <protection hidden="1"/>
    </xf>
    <xf numFmtId="167" fontId="26" fillId="26" borderId="26" xfId="0" applyNumberFormat="1" applyFont="1" applyFill="1" applyBorder="1" applyAlignment="1" applyProtection="1">
      <alignment horizontal="right" vertical="center" indent="1"/>
      <protection hidden="1"/>
    </xf>
    <xf numFmtId="167" fontId="26" fillId="26" borderId="161" xfId="0" applyNumberFormat="1" applyFont="1" applyFill="1" applyBorder="1" applyAlignment="1" applyProtection="1">
      <alignment horizontal="right" vertical="center" indent="1"/>
      <protection hidden="1"/>
    </xf>
    <xf numFmtId="165" fontId="26" fillId="26" borderId="157" xfId="0" applyNumberFormat="1" applyFont="1" applyFill="1" applyBorder="1" applyAlignment="1" applyProtection="1">
      <alignment horizontal="right" vertical="center" indent="1"/>
      <protection hidden="1"/>
    </xf>
    <xf numFmtId="165" fontId="26" fillId="0" borderId="46" xfId="0" applyNumberFormat="1" applyFont="1" applyBorder="1" applyAlignment="1" applyProtection="1">
      <alignment horizontal="center" vertical="center"/>
      <protection hidden="1"/>
    </xf>
    <xf numFmtId="17" fontId="71" fillId="20" borderId="163" xfId="0" applyNumberFormat="1" applyFont="1" applyFill="1" applyBorder="1" applyAlignment="1" applyProtection="1">
      <alignment horizontal="center" vertical="center"/>
      <protection hidden="1"/>
    </xf>
    <xf numFmtId="165" fontId="24" fillId="26" borderId="29" xfId="0" applyNumberFormat="1" applyFont="1" applyFill="1" applyBorder="1" applyAlignment="1" applyProtection="1">
      <alignment horizontal="right" vertical="center" indent="1"/>
      <protection hidden="1"/>
    </xf>
    <xf numFmtId="0" fontId="71" fillId="20" borderId="165" xfId="0" applyFont="1" applyFill="1" applyBorder="1" applyAlignment="1" applyProtection="1">
      <alignment horizontal="center" vertical="center"/>
      <protection hidden="1"/>
    </xf>
    <xf numFmtId="17" fontId="71" fillId="20" borderId="165" xfId="0" applyNumberFormat="1" applyFont="1" applyFill="1" applyBorder="1" applyAlignment="1" applyProtection="1">
      <alignment horizontal="center" vertical="center"/>
      <protection hidden="1"/>
    </xf>
    <xf numFmtId="165" fontId="26" fillId="26" borderId="46" xfId="0" applyNumberFormat="1" applyFont="1" applyFill="1" applyBorder="1" applyAlignment="1" applyProtection="1">
      <alignment horizontal="right" vertical="center" indent="1"/>
      <protection hidden="1"/>
    </xf>
    <xf numFmtId="165" fontId="34" fillId="26" borderId="63" xfId="0" applyNumberFormat="1" applyFont="1" applyFill="1" applyBorder="1" applyAlignment="1" applyProtection="1">
      <alignment horizontal="right" vertical="center" indent="1"/>
      <protection hidden="1"/>
    </xf>
    <xf numFmtId="165" fontId="34" fillId="26" borderId="166" xfId="0" applyNumberFormat="1" applyFont="1" applyFill="1" applyBorder="1" applyAlignment="1" applyProtection="1">
      <alignment horizontal="right" vertical="center" indent="1"/>
      <protection hidden="1"/>
    </xf>
    <xf numFmtId="17" fontId="71" fillId="20" borderId="167" xfId="0" applyNumberFormat="1" applyFont="1" applyFill="1" applyBorder="1" applyAlignment="1" applyProtection="1">
      <alignment horizontal="center" vertical="center"/>
      <protection hidden="1"/>
    </xf>
    <xf numFmtId="165" fontId="26" fillId="0" borderId="46" xfId="0" applyNumberFormat="1" applyFont="1" applyBorder="1" applyAlignment="1" applyProtection="1">
      <alignment horizontal="right" vertical="center" indent="1"/>
      <protection hidden="1"/>
    </xf>
    <xf numFmtId="168" fontId="26" fillId="26" borderId="161" xfId="0" applyNumberFormat="1" applyFont="1" applyFill="1" applyBorder="1" applyAlignment="1" applyProtection="1">
      <alignment horizontal="right" vertical="center" indent="1"/>
      <protection hidden="1"/>
    </xf>
    <xf numFmtId="168" fontId="26" fillId="26" borderId="91" xfId="0" applyNumberFormat="1" applyFont="1" applyFill="1" applyBorder="1" applyAlignment="1" applyProtection="1">
      <alignment horizontal="right" vertical="center" indent="1"/>
      <protection hidden="1"/>
    </xf>
    <xf numFmtId="0" fontId="89" fillId="0" borderId="62" xfId="0" applyFont="1" applyBorder="1" applyAlignment="1" applyProtection="1">
      <alignment horizontal="center" vertical="center" wrapText="1"/>
      <protection hidden="1"/>
    </xf>
    <xf numFmtId="49" fontId="24" fillId="0" borderId="62" xfId="0" applyNumberFormat="1" applyFont="1" applyBorder="1" applyAlignment="1" applyProtection="1">
      <alignment horizontal="center" vertical="center"/>
      <protection hidden="1"/>
    </xf>
    <xf numFmtId="167" fontId="24" fillId="26" borderId="26" xfId="0" applyNumberFormat="1" applyFont="1" applyFill="1" applyBorder="1" applyAlignment="1" applyProtection="1">
      <alignment horizontal="right" vertical="center" indent="1"/>
      <protection hidden="1"/>
    </xf>
    <xf numFmtId="167" fontId="24" fillId="26" borderId="63" xfId="0" applyNumberFormat="1" applyFont="1" applyFill="1" applyBorder="1" applyAlignment="1" applyProtection="1">
      <alignment horizontal="right" vertical="center" indent="1"/>
      <protection hidden="1"/>
    </xf>
    <xf numFmtId="167" fontId="24" fillId="26" borderId="161" xfId="0" applyNumberFormat="1" applyFont="1" applyFill="1" applyBorder="1" applyAlignment="1" applyProtection="1">
      <alignment horizontal="right" vertical="center" indent="1"/>
      <protection hidden="1"/>
    </xf>
    <xf numFmtId="165" fontId="24" fillId="26" borderId="154" xfId="0" applyNumberFormat="1" applyFont="1" applyFill="1" applyBorder="1" applyAlignment="1" applyProtection="1">
      <alignment horizontal="right" vertical="center" indent="1"/>
      <protection hidden="1"/>
    </xf>
    <xf numFmtId="167" fontId="24" fillId="26" borderId="91" xfId="0" applyNumberFormat="1" applyFont="1" applyFill="1" applyBorder="1" applyAlignment="1" applyProtection="1">
      <alignment horizontal="right" vertical="center" indent="1"/>
      <protection hidden="1"/>
    </xf>
    <xf numFmtId="0" fontId="19" fillId="18" borderId="46" xfId="0" applyFont="1" applyFill="1" applyBorder="1" applyAlignment="1" applyProtection="1">
      <alignment vertical="center"/>
      <protection hidden="1"/>
    </xf>
    <xf numFmtId="167" fontId="24" fillId="26" borderId="166" xfId="0" applyNumberFormat="1" applyFont="1" applyFill="1" applyBorder="1" applyAlignment="1" applyProtection="1">
      <alignment horizontal="right" vertical="center" indent="1"/>
      <protection hidden="1"/>
    </xf>
    <xf numFmtId="167" fontId="24" fillId="0" borderId="91" xfId="0" applyNumberFormat="1" applyFont="1" applyBorder="1" applyAlignment="1" applyProtection="1">
      <alignment horizontal="right" vertical="center" indent="1"/>
      <protection hidden="1"/>
    </xf>
    <xf numFmtId="170" fontId="71" fillId="20" borderId="167" xfId="0" applyNumberFormat="1" applyFont="1" applyFill="1" applyBorder="1" applyAlignment="1" applyProtection="1">
      <alignment horizontal="center" vertical="center"/>
      <protection hidden="1"/>
    </xf>
    <xf numFmtId="170" fontId="71" fillId="20" borderId="167" xfId="0" quotePrefix="1" applyNumberFormat="1" applyFont="1" applyFill="1" applyBorder="1" applyAlignment="1" applyProtection="1">
      <alignment horizontal="center" vertical="center"/>
      <protection hidden="1"/>
    </xf>
    <xf numFmtId="165" fontId="34" fillId="19" borderId="166" xfId="0" applyNumberFormat="1" applyFont="1" applyFill="1" applyBorder="1" applyAlignment="1" applyProtection="1">
      <alignment horizontal="right" vertical="center" indent="1"/>
      <protection hidden="1"/>
    </xf>
    <xf numFmtId="165" fontId="34" fillId="0" borderId="162" xfId="0" applyNumberFormat="1" applyFont="1" applyBorder="1" applyAlignment="1" applyProtection="1">
      <alignment horizontal="right" vertical="center" indent="1"/>
      <protection hidden="1"/>
    </xf>
    <xf numFmtId="165" fontId="18" fillId="0" borderId="46" xfId="0" applyNumberFormat="1" applyFont="1" applyBorder="1" applyAlignment="1" applyProtection="1">
      <alignment horizontal="right" vertical="center" indent="1"/>
      <protection hidden="1"/>
    </xf>
    <xf numFmtId="170" fontId="71" fillId="20" borderId="160" xfId="0" quotePrefix="1" applyNumberFormat="1" applyFont="1" applyFill="1" applyBorder="1" applyAlignment="1" applyProtection="1">
      <alignment horizontal="center" vertical="center"/>
      <protection hidden="1"/>
    </xf>
    <xf numFmtId="1" fontId="26" fillId="0" borderId="157" xfId="0" applyNumberFormat="1" applyFont="1" applyBorder="1" applyAlignment="1" applyProtection="1">
      <alignment horizontal="right" vertical="center" indent="1"/>
      <protection hidden="1"/>
    </xf>
    <xf numFmtId="170" fontId="71" fillId="20" borderId="168" xfId="0" applyNumberFormat="1" applyFont="1" applyFill="1" applyBorder="1" applyAlignment="1" applyProtection="1">
      <alignment horizontal="center" vertical="center"/>
      <protection hidden="1"/>
    </xf>
    <xf numFmtId="170" fontId="71" fillId="20" borderId="168" xfId="0" quotePrefix="1" applyNumberFormat="1" applyFont="1" applyFill="1" applyBorder="1" applyAlignment="1" applyProtection="1">
      <alignment horizontal="center" vertical="center"/>
      <protection hidden="1"/>
    </xf>
    <xf numFmtId="1" fontId="26" fillId="26" borderId="29" xfId="0" applyNumberFormat="1" applyFont="1" applyFill="1" applyBorder="1" applyAlignment="1" applyProtection="1">
      <alignment horizontal="right" vertical="center" indent="1"/>
      <protection hidden="1"/>
    </xf>
    <xf numFmtId="1" fontId="26" fillId="26" borderId="28" xfId="0" applyNumberFormat="1" applyFont="1" applyFill="1" applyBorder="1" applyAlignment="1" applyProtection="1">
      <alignment horizontal="right" vertical="center" indent="1"/>
      <protection hidden="1"/>
    </xf>
    <xf numFmtId="1" fontId="26" fillId="26" borderId="154" xfId="0" applyNumberFormat="1" applyFont="1" applyFill="1" applyBorder="1" applyAlignment="1" applyProtection="1">
      <alignment horizontal="right" vertical="center" indent="1"/>
      <protection hidden="1"/>
    </xf>
    <xf numFmtId="1" fontId="26" fillId="26" borderId="157" xfId="0" applyNumberFormat="1" applyFont="1" applyFill="1" applyBorder="1" applyAlignment="1" applyProtection="1">
      <alignment horizontal="right" vertical="center" indent="1"/>
      <protection hidden="1"/>
    </xf>
    <xf numFmtId="1" fontId="26" fillId="0" borderId="154" xfId="0" applyNumberFormat="1" applyFont="1" applyBorder="1" applyAlignment="1" applyProtection="1">
      <alignment horizontal="right" vertical="center" indent="1"/>
      <protection hidden="1"/>
    </xf>
    <xf numFmtId="1" fontId="26" fillId="0" borderId="46" xfId="0" applyNumberFormat="1" applyFont="1" applyBorder="1" applyAlignment="1" applyProtection="1">
      <alignment horizontal="right" vertical="center" indent="1"/>
      <protection hidden="1"/>
    </xf>
    <xf numFmtId="0" fontId="71" fillId="20" borderId="169" xfId="0" applyFont="1" applyFill="1" applyBorder="1" applyAlignment="1" applyProtection="1">
      <alignment horizontal="center" vertical="center"/>
      <protection hidden="1"/>
    </xf>
    <xf numFmtId="17" fontId="71" fillId="20" borderId="169" xfId="0" applyNumberFormat="1" applyFont="1" applyFill="1" applyBorder="1" applyAlignment="1" applyProtection="1">
      <alignment horizontal="left" vertical="center"/>
      <protection hidden="1"/>
    </xf>
    <xf numFmtId="17" fontId="71" fillId="20" borderId="160" xfId="0" applyNumberFormat="1" applyFont="1" applyFill="1" applyBorder="1" applyAlignment="1" applyProtection="1">
      <alignment horizontal="left" vertical="center"/>
      <protection hidden="1"/>
    </xf>
    <xf numFmtId="2" fontId="26" fillId="26" borderId="0" xfId="0" applyNumberFormat="1" applyFont="1" applyFill="1" applyAlignment="1" applyProtection="1">
      <alignment horizontal="right" vertical="center" indent="1"/>
      <protection hidden="1"/>
    </xf>
    <xf numFmtId="178" fontId="26" fillId="26" borderId="0" xfId="0" applyNumberFormat="1" applyFont="1" applyFill="1" applyAlignment="1" applyProtection="1">
      <alignment horizontal="right" vertical="center" wrapText="1" indent="1"/>
      <protection hidden="1"/>
    </xf>
    <xf numFmtId="168" fontId="26" fillId="26" borderId="0" xfId="0" applyNumberFormat="1" applyFont="1" applyFill="1" applyAlignment="1" applyProtection="1">
      <alignment horizontal="center" vertical="center" wrapText="1"/>
      <protection hidden="1"/>
    </xf>
    <xf numFmtId="165" fontId="18" fillId="26" borderId="30" xfId="0" applyNumberFormat="1" applyFont="1" applyFill="1" applyBorder="1" applyAlignment="1" applyProtection="1">
      <alignment horizontal="right" vertical="center" indent="1"/>
      <protection hidden="1"/>
    </xf>
    <xf numFmtId="2" fontId="26" fillId="26" borderId="91" xfId="0" applyNumberFormat="1" applyFont="1" applyFill="1" applyBorder="1" applyAlignment="1" applyProtection="1">
      <alignment horizontal="right" vertical="center" indent="1"/>
      <protection hidden="1"/>
    </xf>
    <xf numFmtId="2" fontId="26" fillId="0" borderId="91" xfId="0" applyNumberFormat="1" applyFont="1" applyBorder="1" applyAlignment="1" applyProtection="1">
      <alignment horizontal="right" vertical="center" indent="1"/>
      <protection hidden="1"/>
    </xf>
    <xf numFmtId="178" fontId="26" fillId="26" borderId="91" xfId="0" applyNumberFormat="1" applyFont="1" applyFill="1" applyBorder="1" applyAlignment="1" applyProtection="1">
      <alignment horizontal="right" vertical="center" wrapText="1" indent="1"/>
      <protection hidden="1"/>
    </xf>
    <xf numFmtId="168" fontId="26" fillId="26" borderId="91" xfId="0" applyNumberFormat="1" applyFont="1" applyFill="1" applyBorder="1" applyAlignment="1" applyProtection="1">
      <alignment horizontal="center" vertical="center" wrapText="1"/>
      <protection hidden="1"/>
    </xf>
    <xf numFmtId="165" fontId="18" fillId="26" borderId="46" xfId="0" applyNumberFormat="1" applyFont="1" applyFill="1" applyBorder="1" applyAlignment="1" applyProtection="1">
      <alignment horizontal="right" vertical="center" indent="1"/>
      <protection hidden="1"/>
    </xf>
    <xf numFmtId="165" fontId="34" fillId="26" borderId="161" xfId="0" applyNumberFormat="1" applyFont="1" applyFill="1" applyBorder="1" applyAlignment="1" applyProtection="1">
      <alignment horizontal="right" vertical="center" indent="1"/>
      <protection hidden="1"/>
    </xf>
    <xf numFmtId="167" fontId="81" fillId="26" borderId="154" xfId="0" applyNumberFormat="1" applyFont="1" applyFill="1" applyBorder="1" applyAlignment="1" applyProtection="1">
      <alignment horizontal="right" vertical="center" indent="1"/>
      <protection hidden="1"/>
    </xf>
    <xf numFmtId="167" fontId="81" fillId="26" borderId="91" xfId="0" applyNumberFormat="1" applyFont="1" applyFill="1" applyBorder="1" applyAlignment="1" applyProtection="1">
      <alignment horizontal="right" vertical="center" indent="1"/>
      <protection hidden="1"/>
    </xf>
    <xf numFmtId="167" fontId="81" fillId="0" borderId="154" xfId="0" applyNumberFormat="1" applyFont="1" applyBorder="1" applyAlignment="1" applyProtection="1">
      <alignment horizontal="right" vertical="center" indent="1"/>
      <protection hidden="1"/>
    </xf>
    <xf numFmtId="167" fontId="81" fillId="0" borderId="91" xfId="0" applyNumberFormat="1" applyFont="1" applyBorder="1" applyAlignment="1" applyProtection="1">
      <alignment horizontal="right" vertical="center" indent="1"/>
      <protection hidden="1"/>
    </xf>
    <xf numFmtId="165" fontId="34" fillId="0" borderId="161" xfId="0" applyNumberFormat="1" applyFont="1" applyBorder="1" applyAlignment="1" applyProtection="1">
      <alignment horizontal="right" vertical="center" indent="1"/>
      <protection hidden="1"/>
    </xf>
    <xf numFmtId="165" fontId="26" fillId="0" borderId="91" xfId="0" applyNumberFormat="1" applyFont="1" applyBorder="1" applyAlignment="1" applyProtection="1">
      <alignment horizontal="right" vertical="center" indent="4"/>
      <protection hidden="1"/>
    </xf>
    <xf numFmtId="165" fontId="83" fillId="26" borderId="170" xfId="0" applyNumberFormat="1" applyFont="1" applyFill="1" applyBorder="1" applyAlignment="1" applyProtection="1">
      <alignment horizontal="right" vertical="center" indent="1"/>
      <protection hidden="1"/>
    </xf>
    <xf numFmtId="167" fontId="25" fillId="0" borderId="171" xfId="0" applyNumberFormat="1" applyFont="1" applyBorder="1" applyAlignment="1" applyProtection="1">
      <alignment horizontal="right" vertical="center" indent="1"/>
      <protection hidden="1"/>
    </xf>
    <xf numFmtId="165" fontId="83" fillId="26" borderId="171" xfId="0" applyNumberFormat="1" applyFont="1" applyFill="1" applyBorder="1" applyAlignment="1" applyProtection="1">
      <alignment horizontal="right" vertical="center" indent="1"/>
      <protection hidden="1"/>
    </xf>
    <xf numFmtId="173" fontId="25" fillId="0" borderId="172" xfId="0" applyNumberFormat="1" applyFont="1" applyBorder="1" applyAlignment="1" applyProtection="1">
      <alignment horizontal="right" vertical="center" indent="1"/>
      <protection hidden="1"/>
    </xf>
    <xf numFmtId="167" fontId="24" fillId="26" borderId="173" xfId="0" applyNumberFormat="1" applyFont="1" applyFill="1" applyBorder="1" applyAlignment="1" applyProtection="1">
      <alignment horizontal="right" vertical="center" indent="1"/>
      <protection hidden="1"/>
    </xf>
    <xf numFmtId="165" fontId="79" fillId="0" borderId="171" xfId="0" applyNumberFormat="1" applyFont="1" applyBorder="1" applyAlignment="1" applyProtection="1">
      <alignment horizontal="right" vertical="center" indent="1"/>
      <protection hidden="1"/>
    </xf>
    <xf numFmtId="165" fontId="24" fillId="26" borderId="172" xfId="0" applyNumberFormat="1" applyFont="1" applyFill="1" applyBorder="1" applyAlignment="1" applyProtection="1">
      <alignment horizontal="right" vertical="center" indent="1"/>
      <protection hidden="1"/>
    </xf>
    <xf numFmtId="167" fontId="24" fillId="0" borderId="173" xfId="0" applyNumberFormat="1" applyFont="1" applyBorder="1" applyAlignment="1" applyProtection="1">
      <alignment horizontal="right" vertical="center" indent="1"/>
      <protection hidden="1"/>
    </xf>
    <xf numFmtId="165" fontId="79" fillId="26" borderId="171" xfId="0" applyNumberFormat="1" applyFont="1" applyFill="1" applyBorder="1" applyAlignment="1" applyProtection="1">
      <alignment horizontal="right" vertical="center" indent="1"/>
      <protection hidden="1"/>
    </xf>
    <xf numFmtId="165" fontId="24" fillId="0" borderId="174" xfId="0" applyNumberFormat="1" applyFont="1" applyBorder="1" applyAlignment="1" applyProtection="1">
      <alignment horizontal="right" vertical="center" indent="1"/>
      <protection hidden="1"/>
    </xf>
    <xf numFmtId="167" fontId="25" fillId="26" borderId="171" xfId="0" applyNumberFormat="1" applyFont="1" applyFill="1" applyBorder="1" applyAlignment="1" applyProtection="1">
      <alignment horizontal="right" vertical="center" indent="1"/>
      <protection hidden="1"/>
    </xf>
    <xf numFmtId="165" fontId="83" fillId="0" borderId="171" xfId="0" applyNumberFormat="1" applyFont="1" applyBorder="1" applyAlignment="1" applyProtection="1">
      <alignment horizontal="right" vertical="center" indent="1"/>
      <protection hidden="1"/>
    </xf>
    <xf numFmtId="173" fontId="25" fillId="26" borderId="172" xfId="0" applyNumberFormat="1" applyFont="1" applyFill="1" applyBorder="1" applyAlignment="1" applyProtection="1">
      <alignment horizontal="right" vertical="center" indent="1"/>
      <protection hidden="1"/>
    </xf>
    <xf numFmtId="165" fontId="24" fillId="0" borderId="172" xfId="0" applyNumberFormat="1" applyFont="1" applyBorder="1" applyAlignment="1" applyProtection="1">
      <alignment horizontal="right" vertical="center" indent="1"/>
      <protection hidden="1"/>
    </xf>
    <xf numFmtId="165" fontId="24" fillId="26" borderId="171" xfId="0" applyNumberFormat="1" applyFont="1" applyFill="1" applyBorder="1" applyAlignment="1" applyProtection="1">
      <alignment horizontal="right" vertical="center" indent="1"/>
      <protection hidden="1"/>
    </xf>
    <xf numFmtId="165" fontId="28" fillId="0" borderId="174" xfId="0" applyNumberFormat="1" applyFont="1" applyBorder="1" applyAlignment="1" applyProtection="1">
      <alignment vertical="center"/>
      <protection hidden="1"/>
    </xf>
    <xf numFmtId="17" fontId="71" fillId="20" borderId="170" xfId="0" applyNumberFormat="1" applyFont="1" applyFill="1" applyBorder="1" applyAlignment="1" applyProtection="1">
      <alignment horizontal="center" vertical="center"/>
      <protection hidden="1"/>
    </xf>
    <xf numFmtId="165" fontId="34" fillId="26" borderId="175" xfId="0" applyNumberFormat="1" applyFont="1" applyFill="1" applyBorder="1" applyAlignment="1" applyProtection="1">
      <alignment horizontal="right" vertical="center" indent="1"/>
      <protection hidden="1"/>
    </xf>
    <xf numFmtId="165" fontId="34" fillId="0" borderId="176" xfId="0" applyNumberFormat="1" applyFont="1" applyBorder="1" applyAlignment="1" applyProtection="1">
      <alignment horizontal="right" vertical="center" indent="1"/>
      <protection hidden="1"/>
    </xf>
    <xf numFmtId="167" fontId="81" fillId="26" borderId="173" xfId="0" applyNumberFormat="1" applyFont="1" applyFill="1" applyBorder="1" applyAlignment="1" applyProtection="1">
      <alignment horizontal="right" vertical="center" indent="1"/>
      <protection hidden="1"/>
    </xf>
    <xf numFmtId="165" fontId="26" fillId="0" borderId="172" xfId="0" applyNumberFormat="1" applyFont="1" applyBorder="1" applyAlignment="1" applyProtection="1">
      <alignment horizontal="right" vertical="center" indent="1"/>
      <protection hidden="1"/>
    </xf>
    <xf numFmtId="167" fontId="81" fillId="26" borderId="171" xfId="0" applyNumberFormat="1" applyFont="1" applyFill="1" applyBorder="1" applyAlignment="1" applyProtection="1">
      <alignment horizontal="right" vertical="center" indent="1"/>
      <protection hidden="1"/>
    </xf>
    <xf numFmtId="165" fontId="26" fillId="0" borderId="174" xfId="0" applyNumberFormat="1" applyFont="1" applyBorder="1" applyAlignment="1" applyProtection="1">
      <alignment horizontal="right" vertical="center" indent="1"/>
      <protection hidden="1"/>
    </xf>
    <xf numFmtId="167" fontId="81" fillId="0" borderId="173" xfId="0" applyNumberFormat="1" applyFont="1" applyBorder="1" applyAlignment="1" applyProtection="1">
      <alignment horizontal="right" vertical="center" indent="1"/>
      <protection hidden="1"/>
    </xf>
    <xf numFmtId="165" fontId="26" fillId="26" borderId="172" xfId="0" applyNumberFormat="1" applyFont="1" applyFill="1" applyBorder="1" applyAlignment="1" applyProtection="1">
      <alignment horizontal="right" vertical="center" indent="1"/>
      <protection hidden="1"/>
    </xf>
    <xf numFmtId="167" fontId="81" fillId="0" borderId="171" xfId="0" applyNumberFormat="1" applyFont="1" applyBorder="1" applyAlignment="1" applyProtection="1">
      <alignment horizontal="right" vertical="center" indent="1"/>
      <protection hidden="1"/>
    </xf>
    <xf numFmtId="165" fontId="26" fillId="26" borderId="171" xfId="0" applyNumberFormat="1" applyFont="1" applyFill="1" applyBorder="1" applyAlignment="1" applyProtection="1">
      <alignment horizontal="right" vertical="center" indent="1"/>
      <protection hidden="1"/>
    </xf>
    <xf numFmtId="165" fontId="34" fillId="0" borderId="175" xfId="0" applyNumberFormat="1" applyFont="1" applyBorder="1" applyAlignment="1" applyProtection="1">
      <alignment horizontal="right" vertical="center" indent="1"/>
      <protection hidden="1"/>
    </xf>
    <xf numFmtId="165" fontId="26" fillId="0" borderId="171" xfId="0" applyNumberFormat="1" applyFont="1" applyBorder="1" applyAlignment="1" applyProtection="1">
      <alignment horizontal="right" vertical="center" indent="1"/>
      <protection hidden="1"/>
    </xf>
    <xf numFmtId="165" fontId="26" fillId="26" borderId="174" xfId="0" applyNumberFormat="1" applyFont="1" applyFill="1" applyBorder="1" applyAlignment="1" applyProtection="1">
      <alignment horizontal="right" vertical="center" indent="1"/>
      <protection hidden="1"/>
    </xf>
    <xf numFmtId="165" fontId="26" fillId="0" borderId="171" xfId="0" applyNumberFormat="1" applyFont="1" applyBorder="1" applyAlignment="1" applyProtection="1">
      <alignment horizontal="right" vertical="center" indent="4"/>
      <protection hidden="1"/>
    </xf>
    <xf numFmtId="165" fontId="26" fillId="26" borderId="175" xfId="0" applyNumberFormat="1" applyFont="1" applyFill="1" applyBorder="1" applyAlignment="1" applyProtection="1">
      <alignment horizontal="right" vertical="center" indent="1"/>
      <protection hidden="1"/>
    </xf>
    <xf numFmtId="0" fontId="0" fillId="22" borderId="174" xfId="0" applyFill="1" applyBorder="1" applyAlignment="1" applyProtection="1">
      <alignment vertical="center"/>
      <protection hidden="1"/>
    </xf>
    <xf numFmtId="170" fontId="71" fillId="20" borderId="170" xfId="0" applyNumberFormat="1" applyFont="1" applyFill="1" applyBorder="1" applyAlignment="1" applyProtection="1">
      <alignment horizontal="center" vertical="center"/>
      <protection hidden="1"/>
    </xf>
    <xf numFmtId="1" fontId="26" fillId="0" borderId="171" xfId="0" applyNumberFormat="1" applyFont="1" applyBorder="1" applyAlignment="1" applyProtection="1">
      <alignment horizontal="right" vertical="center" indent="1"/>
      <protection hidden="1"/>
    </xf>
    <xf numFmtId="1" fontId="26" fillId="26" borderId="171" xfId="0" applyNumberFormat="1" applyFont="1" applyFill="1" applyBorder="1" applyAlignment="1" applyProtection="1">
      <alignment horizontal="right" vertical="center" indent="1"/>
      <protection hidden="1"/>
    </xf>
    <xf numFmtId="0" fontId="0" fillId="18" borderId="174" xfId="0" applyFill="1" applyBorder="1" applyAlignment="1" applyProtection="1">
      <alignment vertical="center"/>
      <protection hidden="1"/>
    </xf>
    <xf numFmtId="17" fontId="71" fillId="20" borderId="176" xfId="0" applyNumberFormat="1" applyFont="1" applyFill="1" applyBorder="1" applyAlignment="1" applyProtection="1">
      <alignment horizontal="center" vertical="center"/>
      <protection hidden="1"/>
    </xf>
    <xf numFmtId="167" fontId="26" fillId="26" borderId="171" xfId="0" applyNumberFormat="1" applyFont="1" applyFill="1" applyBorder="1" applyAlignment="1" applyProtection="1">
      <alignment horizontal="right" vertical="center" indent="1"/>
      <protection hidden="1"/>
    </xf>
    <xf numFmtId="167" fontId="26" fillId="0" borderId="171" xfId="0" applyNumberFormat="1" applyFont="1" applyBorder="1" applyAlignment="1" applyProtection="1">
      <alignment horizontal="right" vertical="center" indent="1"/>
      <protection hidden="1"/>
    </xf>
    <xf numFmtId="165" fontId="18" fillId="0" borderId="174" xfId="0" applyNumberFormat="1" applyFont="1" applyBorder="1" applyAlignment="1" applyProtection="1">
      <alignment horizontal="right" vertical="center" indent="2"/>
      <protection hidden="1"/>
    </xf>
    <xf numFmtId="17" fontId="71" fillId="20" borderId="175" xfId="0" applyNumberFormat="1" applyFont="1" applyFill="1" applyBorder="1" applyAlignment="1" applyProtection="1">
      <alignment horizontal="center" vertical="center"/>
      <protection hidden="1"/>
    </xf>
    <xf numFmtId="165" fontId="26" fillId="0" borderId="174" xfId="0" applyNumberFormat="1" applyFont="1" applyBorder="1" applyAlignment="1" applyProtection="1">
      <alignment horizontal="center" vertical="center"/>
      <protection hidden="1"/>
    </xf>
    <xf numFmtId="165" fontId="26" fillId="26" borderId="173" xfId="0" applyNumberFormat="1" applyFont="1" applyFill="1" applyBorder="1" applyAlignment="1" applyProtection="1">
      <alignment horizontal="right" vertical="center" indent="1"/>
      <protection hidden="1"/>
    </xf>
    <xf numFmtId="17" fontId="71" fillId="20" borderId="177" xfId="0" applyNumberFormat="1" applyFont="1" applyFill="1" applyBorder="1" applyAlignment="1" applyProtection="1">
      <alignment horizontal="center" vertical="center"/>
      <protection hidden="1"/>
    </xf>
    <xf numFmtId="0" fontId="70" fillId="20" borderId="170" xfId="0" applyFont="1" applyFill="1" applyBorder="1" applyAlignment="1" applyProtection="1">
      <alignment horizontal="center" vertical="center"/>
      <protection hidden="1"/>
    </xf>
    <xf numFmtId="165" fontId="34" fillId="26" borderId="177" xfId="0" applyNumberFormat="1" applyFont="1" applyFill="1" applyBorder="1" applyAlignment="1" applyProtection="1">
      <alignment horizontal="right" vertical="center" indent="1"/>
      <protection hidden="1"/>
    </xf>
    <xf numFmtId="17" fontId="71" fillId="20" borderId="178" xfId="0" applyNumberFormat="1" applyFont="1" applyFill="1" applyBorder="1" applyAlignment="1" applyProtection="1">
      <alignment horizontal="center" vertical="center"/>
      <protection hidden="1"/>
    </xf>
    <xf numFmtId="168" fontId="26" fillId="26" borderId="175" xfId="0" applyNumberFormat="1" applyFont="1" applyFill="1" applyBorder="1" applyAlignment="1" applyProtection="1">
      <alignment horizontal="right" vertical="center" indent="1"/>
      <protection hidden="1"/>
    </xf>
    <xf numFmtId="168" fontId="26" fillId="26" borderId="171" xfId="0" applyNumberFormat="1" applyFont="1" applyFill="1" applyBorder="1" applyAlignment="1" applyProtection="1">
      <alignment horizontal="right" vertical="center" indent="1"/>
      <protection hidden="1"/>
    </xf>
    <xf numFmtId="167" fontId="24" fillId="26" borderId="177" xfId="0" applyNumberFormat="1" applyFont="1" applyFill="1" applyBorder="1" applyAlignment="1" applyProtection="1">
      <alignment horizontal="right" vertical="center" indent="1"/>
      <protection hidden="1"/>
    </xf>
    <xf numFmtId="167" fontId="24" fillId="0" borderId="171" xfId="0" applyNumberFormat="1" applyFont="1" applyBorder="1" applyAlignment="1" applyProtection="1">
      <alignment horizontal="right" vertical="center" indent="1"/>
      <protection hidden="1"/>
    </xf>
    <xf numFmtId="165" fontId="24" fillId="0" borderId="171" xfId="0" applyNumberFormat="1" applyFont="1" applyBorder="1" applyAlignment="1" applyProtection="1">
      <alignment horizontal="right" vertical="center" indent="1"/>
      <protection hidden="1"/>
    </xf>
    <xf numFmtId="0" fontId="19" fillId="18" borderId="174" xfId="0" applyFont="1" applyFill="1" applyBorder="1" applyProtection="1">
      <protection hidden="1"/>
    </xf>
    <xf numFmtId="165" fontId="0" fillId="0" borderId="174" xfId="0" applyNumberFormat="1" applyBorder="1" applyAlignment="1" applyProtection="1">
      <alignment horizontal="right" vertical="center" indent="1"/>
      <protection hidden="1"/>
    </xf>
    <xf numFmtId="170" fontId="71" fillId="20" borderId="178" xfId="0" quotePrefix="1" applyNumberFormat="1" applyFont="1" applyFill="1" applyBorder="1" applyAlignment="1" applyProtection="1">
      <alignment horizontal="center" vertical="center"/>
      <protection hidden="1"/>
    </xf>
    <xf numFmtId="165" fontId="34" fillId="19" borderId="177" xfId="0" applyNumberFormat="1" applyFont="1" applyFill="1" applyBorder="1" applyAlignment="1" applyProtection="1">
      <alignment horizontal="right" vertical="center" indent="1"/>
      <protection hidden="1"/>
    </xf>
    <xf numFmtId="165" fontId="34" fillId="26" borderId="171" xfId="0" applyNumberFormat="1" applyFont="1" applyFill="1" applyBorder="1" applyAlignment="1" applyProtection="1">
      <alignment horizontal="right" vertical="center" indent="1"/>
      <protection hidden="1"/>
    </xf>
    <xf numFmtId="165" fontId="18" fillId="0" borderId="174" xfId="0" applyNumberFormat="1" applyFont="1" applyBorder="1" applyAlignment="1" applyProtection="1">
      <alignment horizontal="right" vertical="center" indent="1"/>
      <protection hidden="1"/>
    </xf>
    <xf numFmtId="170" fontId="71" fillId="20" borderId="170" xfId="0" quotePrefix="1" applyNumberFormat="1" applyFont="1" applyFill="1" applyBorder="1" applyAlignment="1" applyProtection="1">
      <alignment horizontal="center" vertical="center"/>
      <protection hidden="1"/>
    </xf>
    <xf numFmtId="1" fontId="26" fillId="0" borderId="172" xfId="0" applyNumberFormat="1" applyFont="1" applyBorder="1" applyAlignment="1" applyProtection="1">
      <alignment horizontal="right" vertical="center" indent="1"/>
      <protection hidden="1"/>
    </xf>
    <xf numFmtId="170" fontId="71" fillId="20" borderId="179" xfId="0" quotePrefix="1" applyNumberFormat="1" applyFont="1" applyFill="1" applyBorder="1" applyAlignment="1" applyProtection="1">
      <alignment horizontal="center" vertical="center"/>
      <protection hidden="1"/>
    </xf>
    <xf numFmtId="1" fontId="26" fillId="26" borderId="173" xfId="0" applyNumberFormat="1" applyFont="1" applyFill="1" applyBorder="1" applyAlignment="1" applyProtection="1">
      <alignment horizontal="right" vertical="center" indent="1"/>
      <protection hidden="1"/>
    </xf>
    <xf numFmtId="1" fontId="26" fillId="26" borderId="172" xfId="0" applyNumberFormat="1" applyFont="1" applyFill="1" applyBorder="1" applyAlignment="1" applyProtection="1">
      <alignment horizontal="right" vertical="center" indent="1"/>
      <protection hidden="1"/>
    </xf>
    <xf numFmtId="1" fontId="26" fillId="0" borderId="173" xfId="0" applyNumberFormat="1" applyFont="1" applyBorder="1" applyAlignment="1" applyProtection="1">
      <alignment horizontal="right" vertical="center" indent="1"/>
      <protection hidden="1"/>
    </xf>
    <xf numFmtId="1" fontId="26" fillId="0" borderId="174" xfId="0" applyNumberFormat="1" applyFont="1" applyBorder="1" applyAlignment="1" applyProtection="1">
      <alignment horizontal="right" vertical="center" indent="1"/>
      <protection hidden="1"/>
    </xf>
    <xf numFmtId="17" fontId="71" fillId="20" borderId="180" xfId="0" applyNumberFormat="1" applyFont="1" applyFill="1" applyBorder="1" applyAlignment="1" applyProtection="1">
      <alignment horizontal="left" vertical="center"/>
      <protection hidden="1"/>
    </xf>
    <xf numFmtId="17" fontId="71" fillId="20" borderId="170" xfId="0" applyNumberFormat="1" applyFont="1" applyFill="1" applyBorder="1" applyAlignment="1" applyProtection="1">
      <alignment horizontal="left" vertical="center"/>
      <protection hidden="1"/>
    </xf>
    <xf numFmtId="2" fontId="26" fillId="26" borderId="171" xfId="0" applyNumberFormat="1" applyFont="1" applyFill="1" applyBorder="1" applyAlignment="1" applyProtection="1">
      <alignment horizontal="right" vertical="center" indent="1"/>
      <protection hidden="1"/>
    </xf>
    <xf numFmtId="2" fontId="26" fillId="0" borderId="171" xfId="0" applyNumberFormat="1" applyFont="1" applyBorder="1" applyAlignment="1" applyProtection="1">
      <alignment horizontal="right" vertical="center" indent="1"/>
      <protection hidden="1"/>
    </xf>
    <xf numFmtId="178" fontId="26" fillId="26" borderId="171" xfId="0" applyNumberFormat="1" applyFont="1" applyFill="1" applyBorder="1" applyAlignment="1" applyProtection="1">
      <alignment horizontal="right" vertical="center" wrapText="1" indent="1"/>
      <protection hidden="1"/>
    </xf>
    <xf numFmtId="168" fontId="26" fillId="26" borderId="171" xfId="0" applyNumberFormat="1" applyFont="1" applyFill="1" applyBorder="1" applyAlignment="1" applyProtection="1">
      <alignment horizontal="center" vertical="center" wrapText="1"/>
      <protection hidden="1"/>
    </xf>
    <xf numFmtId="165" fontId="18" fillId="26" borderId="174" xfId="0" applyNumberFormat="1" applyFont="1" applyFill="1" applyBorder="1" applyAlignment="1" applyProtection="1">
      <alignment horizontal="right" vertical="center" indent="1"/>
      <protection hidden="1"/>
    </xf>
    <xf numFmtId="0" fontId="71" fillId="20" borderId="171" xfId="0" applyFont="1" applyFill="1" applyBorder="1" applyAlignment="1" applyProtection="1">
      <alignment horizontal="center" vertical="center"/>
      <protection hidden="1"/>
    </xf>
    <xf numFmtId="167" fontId="34" fillId="19" borderId="171" xfId="0" applyNumberFormat="1" applyFont="1" applyFill="1" applyBorder="1" applyAlignment="1" applyProtection="1">
      <alignment horizontal="right" vertical="justify" indent="1"/>
      <protection hidden="1"/>
    </xf>
    <xf numFmtId="167" fontId="26" fillId="0" borderId="171" xfId="0" applyNumberFormat="1" applyFont="1" applyBorder="1" applyAlignment="1" applyProtection="1">
      <alignment horizontal="right" vertical="justify" indent="1"/>
      <protection hidden="1"/>
    </xf>
    <xf numFmtId="167" fontId="26" fillId="26" borderId="171" xfId="0" applyNumberFormat="1" applyFont="1" applyFill="1" applyBorder="1" applyAlignment="1" applyProtection="1">
      <alignment horizontal="right" vertical="justify" indent="1"/>
      <protection hidden="1"/>
    </xf>
    <xf numFmtId="169" fontId="41" fillId="18" borderId="174" xfId="0" applyNumberFormat="1" applyFont="1" applyFill="1" applyBorder="1" applyAlignment="1" applyProtection="1">
      <alignment horizontal="center" vertical="center"/>
      <protection hidden="1"/>
    </xf>
    <xf numFmtId="0" fontId="71" fillId="20" borderId="172" xfId="0" applyFont="1" applyFill="1" applyBorder="1" applyAlignment="1" applyProtection="1">
      <alignment horizontal="center" vertical="center"/>
      <protection hidden="1"/>
    </xf>
    <xf numFmtId="167" fontId="34" fillId="19" borderId="173" xfId="0" applyNumberFormat="1" applyFont="1" applyFill="1" applyBorder="1" applyAlignment="1" applyProtection="1">
      <alignment horizontal="right" vertical="justify" indent="1"/>
      <protection hidden="1"/>
    </xf>
    <xf numFmtId="167" fontId="26" fillId="23" borderId="171" xfId="0" applyNumberFormat="1" applyFont="1" applyFill="1" applyBorder="1" applyAlignment="1" applyProtection="1">
      <alignment horizontal="right" vertical="justify" indent="1"/>
      <protection hidden="1"/>
    </xf>
    <xf numFmtId="169" fontId="41" fillId="0" borderId="174" xfId="0" applyNumberFormat="1" applyFont="1" applyBorder="1" applyAlignment="1" applyProtection="1">
      <alignment horizontal="center" vertical="center"/>
      <protection hidden="1"/>
    </xf>
    <xf numFmtId="0" fontId="71" fillId="20" borderId="172" xfId="0" applyFont="1" applyFill="1" applyBorder="1" applyAlignment="1" applyProtection="1">
      <alignment horizontal="right" vertical="center"/>
      <protection hidden="1"/>
    </xf>
    <xf numFmtId="0" fontId="71" fillId="20" borderId="181" xfId="0" applyFont="1" applyFill="1" applyBorder="1" applyAlignment="1" applyProtection="1">
      <alignment horizontal="center" vertical="center"/>
      <protection hidden="1"/>
    </xf>
    <xf numFmtId="167" fontId="34" fillId="26" borderId="182" xfId="0" applyNumberFormat="1" applyFont="1" applyFill="1" applyBorder="1" applyAlignment="1" applyProtection="1">
      <alignment horizontal="right" vertical="center" indent="1"/>
      <protection hidden="1"/>
    </xf>
    <xf numFmtId="165" fontId="34" fillId="0" borderId="171" xfId="0" applyNumberFormat="1" applyFont="1" applyBorder="1" applyAlignment="1" applyProtection="1">
      <alignment horizontal="right" vertical="center" indent="1"/>
      <protection hidden="1"/>
    </xf>
    <xf numFmtId="165" fontId="81" fillId="26" borderId="171" xfId="0" applyNumberFormat="1" applyFont="1" applyFill="1" applyBorder="1" applyAlignment="1" applyProtection="1">
      <alignment horizontal="right" vertical="center" indent="1"/>
      <protection hidden="1"/>
    </xf>
    <xf numFmtId="165" fontId="81" fillId="0" borderId="171" xfId="0" applyNumberFormat="1" applyFont="1" applyBorder="1" applyAlignment="1" applyProtection="1">
      <alignment horizontal="right" vertical="center" indent="1"/>
      <protection hidden="1"/>
    </xf>
    <xf numFmtId="165" fontId="81" fillId="26" borderId="172" xfId="0" applyNumberFormat="1" applyFont="1" applyFill="1" applyBorder="1" applyAlignment="1" applyProtection="1">
      <alignment horizontal="right" vertical="center" indent="1"/>
      <protection hidden="1"/>
    </xf>
    <xf numFmtId="0" fontId="71" fillId="20" borderId="170" xfId="0" applyFont="1" applyFill="1" applyBorder="1" applyAlignment="1" applyProtection="1">
      <alignment horizontal="center" vertical="center"/>
      <protection hidden="1"/>
    </xf>
    <xf numFmtId="165" fontId="84" fillId="26" borderId="175" xfId="0" applyNumberFormat="1" applyFont="1" applyFill="1" applyBorder="1" applyAlignment="1" applyProtection="1">
      <alignment horizontal="right" vertical="center" indent="1"/>
      <protection hidden="1"/>
    </xf>
    <xf numFmtId="165" fontId="34" fillId="0" borderId="173" xfId="0" applyNumberFormat="1" applyFont="1" applyBorder="1" applyAlignment="1" applyProtection="1">
      <alignment horizontal="right" vertical="center" indent="1"/>
      <protection hidden="1"/>
    </xf>
    <xf numFmtId="165" fontId="34" fillId="26" borderId="172" xfId="0" applyNumberFormat="1" applyFont="1" applyFill="1" applyBorder="1" applyAlignment="1" applyProtection="1">
      <alignment horizontal="right" vertical="center" indent="1"/>
      <protection hidden="1"/>
    </xf>
    <xf numFmtId="165" fontId="84" fillId="0" borderId="171" xfId="0" applyNumberFormat="1" applyFont="1" applyBorder="1" applyAlignment="1" applyProtection="1">
      <alignment horizontal="right" vertical="center" indent="1"/>
      <protection hidden="1"/>
    </xf>
    <xf numFmtId="0" fontId="19" fillId="0" borderId="174" xfId="0" applyFont="1" applyBorder="1" applyAlignment="1" applyProtection="1">
      <alignment vertical="center"/>
      <protection hidden="1"/>
    </xf>
    <xf numFmtId="17" fontId="71" fillId="20" borderId="27" xfId="0" applyNumberFormat="1" applyFont="1" applyFill="1" applyBorder="1" applyAlignment="1" applyProtection="1">
      <alignment horizontal="center" vertical="center"/>
      <protection hidden="1"/>
    </xf>
    <xf numFmtId="173" fontId="25" fillId="0" borderId="0" xfId="0" applyNumberFormat="1" applyFont="1" applyAlignment="1" applyProtection="1">
      <alignment horizontal="right" vertical="center" indent="1"/>
      <protection hidden="1"/>
    </xf>
    <xf numFmtId="165" fontId="28" fillId="0" borderId="0" xfId="0" applyNumberFormat="1" applyFont="1" applyAlignment="1" applyProtection="1">
      <alignment vertical="center"/>
      <protection hidden="1"/>
    </xf>
    <xf numFmtId="165" fontId="84" fillId="26" borderId="89" xfId="0" applyNumberFormat="1" applyFont="1" applyFill="1" applyBorder="1" applyAlignment="1" applyProtection="1">
      <alignment horizontal="right" vertical="center" indent="1"/>
      <protection hidden="1"/>
    </xf>
    <xf numFmtId="169" fontId="41" fillId="19" borderId="46" xfId="0" applyNumberFormat="1" applyFont="1" applyFill="1" applyBorder="1" applyAlignment="1" applyProtection="1">
      <alignment horizontal="center" vertical="center"/>
      <protection hidden="1"/>
    </xf>
    <xf numFmtId="0" fontId="71" fillId="20" borderId="162" xfId="0" applyFont="1" applyFill="1" applyBorder="1" applyAlignment="1" applyProtection="1">
      <alignment horizontal="right" vertical="center"/>
      <protection hidden="1"/>
    </xf>
    <xf numFmtId="0" fontId="70" fillId="20" borderId="162" xfId="0" applyFont="1" applyFill="1" applyBorder="1" applyAlignment="1" applyProtection="1">
      <alignment horizontal="center" vertical="center"/>
      <protection hidden="1"/>
    </xf>
    <xf numFmtId="0" fontId="71" fillId="20" borderId="162" xfId="0" applyFont="1" applyFill="1" applyBorder="1" applyAlignment="1" applyProtection="1">
      <alignment horizontal="center" vertical="center"/>
      <protection hidden="1"/>
    </xf>
    <xf numFmtId="0" fontId="71" fillId="20" borderId="89" xfId="0" applyFont="1" applyFill="1" applyBorder="1" applyAlignment="1" applyProtection="1">
      <alignment horizontal="center" vertical="center"/>
      <protection hidden="1"/>
    </xf>
    <xf numFmtId="172" fontId="26" fillId="0" borderId="91" xfId="0" applyNumberFormat="1" applyFont="1" applyBorder="1" applyAlignment="1" applyProtection="1">
      <alignment horizontal="right" vertical="center" indent="1"/>
      <protection hidden="1"/>
    </xf>
    <xf numFmtId="165" fontId="26" fillId="0" borderId="154" xfId="0" applyNumberFormat="1" applyFont="1" applyBorder="1" applyAlignment="1" applyProtection="1">
      <alignment horizontal="right" vertical="center" indent="1"/>
      <protection hidden="1"/>
    </xf>
    <xf numFmtId="0" fontId="19" fillId="0" borderId="46" xfId="0" applyFont="1" applyBorder="1" applyProtection="1">
      <protection hidden="1"/>
    </xf>
    <xf numFmtId="0" fontId="70" fillId="20" borderId="161" xfId="0" applyFont="1" applyFill="1" applyBorder="1" applyAlignment="1" applyProtection="1">
      <alignment horizontal="right" vertical="center"/>
      <protection hidden="1"/>
    </xf>
    <xf numFmtId="0" fontId="71" fillId="20" borderId="183" xfId="0" applyFont="1" applyFill="1" applyBorder="1" applyAlignment="1" applyProtection="1">
      <alignment horizontal="center" vertical="center"/>
      <protection hidden="1"/>
    </xf>
    <xf numFmtId="0" fontId="71" fillId="20" borderId="183" xfId="0" applyFont="1" applyFill="1" applyBorder="1" applyAlignment="1" applyProtection="1">
      <alignment horizontal="right" vertical="center"/>
      <protection hidden="1"/>
    </xf>
    <xf numFmtId="0" fontId="21" fillId="0" borderId="184" xfId="0" applyFont="1" applyBorder="1" applyAlignment="1" applyProtection="1">
      <alignment horizontal="left" vertical="center"/>
      <protection hidden="1"/>
    </xf>
    <xf numFmtId="0" fontId="23" fillId="0" borderId="16" xfId="0" applyFont="1" applyBorder="1" applyAlignment="1" applyProtection="1">
      <alignment vertical="center"/>
      <protection hidden="1"/>
    </xf>
    <xf numFmtId="174" fontId="132" fillId="0" borderId="13" xfId="0" quotePrefix="1" applyNumberFormat="1" applyFont="1" applyBorder="1" applyAlignment="1" applyProtection="1">
      <alignment horizontal="right" vertical="center" indent="1" shrinkToFit="1"/>
      <protection hidden="1"/>
    </xf>
    <xf numFmtId="174" fontId="132" fillId="0" borderId="0" xfId="0" quotePrefix="1" applyNumberFormat="1" applyFont="1" applyAlignment="1" applyProtection="1">
      <alignment horizontal="right" vertical="center" indent="1" shrinkToFit="1"/>
      <protection hidden="1"/>
    </xf>
    <xf numFmtId="174" fontId="132" fillId="0" borderId="0" xfId="0" applyNumberFormat="1" applyFont="1" applyAlignment="1" applyProtection="1">
      <alignment horizontal="right" vertical="center" indent="1" shrinkToFit="1"/>
      <protection hidden="1"/>
    </xf>
    <xf numFmtId="174" fontId="132" fillId="0" borderId="92" xfId="0" applyNumberFormat="1" applyFont="1" applyBorder="1" applyAlignment="1" applyProtection="1">
      <alignment horizontal="right" vertical="center" indent="1" shrinkToFit="1"/>
      <protection hidden="1"/>
    </xf>
    <xf numFmtId="174" fontId="132" fillId="0" borderId="13" xfId="0" applyNumberFormat="1" applyFont="1" applyBorder="1" applyAlignment="1" applyProtection="1">
      <alignment horizontal="right" vertical="center" indent="1" shrinkToFit="1"/>
      <protection hidden="1"/>
    </xf>
    <xf numFmtId="174" fontId="132" fillId="17" borderId="0" xfId="0" applyNumberFormat="1" applyFont="1" applyFill="1" applyAlignment="1" applyProtection="1">
      <alignment horizontal="right" vertical="center" indent="1" shrinkToFit="1"/>
      <protection hidden="1"/>
    </xf>
    <xf numFmtId="174" fontId="132" fillId="0" borderId="45" xfId="0" quotePrefix="1" applyNumberFormat="1" applyFont="1" applyBorder="1" applyAlignment="1" applyProtection="1">
      <alignment horizontal="right" vertical="center" indent="1" shrinkToFit="1"/>
      <protection hidden="1"/>
    </xf>
    <xf numFmtId="174" fontId="132" fillId="0" borderId="99" xfId="0" quotePrefix="1" applyNumberFormat="1" applyFont="1" applyBorder="1" applyAlignment="1" applyProtection="1">
      <alignment horizontal="right" vertical="center" indent="1" shrinkToFit="1"/>
      <protection hidden="1"/>
    </xf>
    <xf numFmtId="174" fontId="132" fillId="0" borderId="99" xfId="0" applyNumberFormat="1" applyFont="1" applyBorder="1" applyAlignment="1" applyProtection="1">
      <alignment horizontal="right" vertical="center" indent="1" shrinkToFit="1"/>
      <protection hidden="1"/>
    </xf>
    <xf numFmtId="174" fontId="132" fillId="0" borderId="105" xfId="0" applyNumberFormat="1" applyFont="1" applyBorder="1" applyAlignment="1" applyProtection="1">
      <alignment horizontal="right" vertical="center" indent="1" shrinkToFit="1"/>
      <protection hidden="1"/>
    </xf>
    <xf numFmtId="174" fontId="132" fillId="0" borderId="45" xfId="0" applyNumberFormat="1" applyFont="1" applyBorder="1" applyAlignment="1" applyProtection="1">
      <alignment horizontal="right" vertical="center" indent="1" shrinkToFit="1"/>
      <protection hidden="1"/>
    </xf>
    <xf numFmtId="174" fontId="112" fillId="0" borderId="45" xfId="0" applyNumberFormat="1" applyFont="1" applyBorder="1" applyAlignment="1" applyProtection="1">
      <alignment horizontal="right" vertical="center" indent="1" shrinkToFit="1"/>
      <protection hidden="1"/>
    </xf>
    <xf numFmtId="174" fontId="112" fillId="0" borderId="99" xfId="0" applyNumberFormat="1" applyFont="1" applyBorder="1" applyAlignment="1" applyProtection="1">
      <alignment horizontal="right" vertical="center" indent="1" shrinkToFit="1"/>
      <protection hidden="1"/>
    </xf>
    <xf numFmtId="174" fontId="112" fillId="0" borderId="105" xfId="0" applyNumberFormat="1" applyFont="1" applyBorder="1" applyAlignment="1" applyProtection="1">
      <alignment horizontal="right" vertical="center" indent="1" shrinkToFit="1"/>
      <protection hidden="1"/>
    </xf>
    <xf numFmtId="174" fontId="112" fillId="0" borderId="13" xfId="0" applyNumberFormat="1" applyFont="1" applyBorder="1" applyAlignment="1" applyProtection="1">
      <alignment horizontal="right" vertical="center" indent="1" shrinkToFit="1"/>
      <protection hidden="1"/>
    </xf>
    <xf numFmtId="174" fontId="112" fillId="0" borderId="0" xfId="0" applyNumberFormat="1" applyFont="1" applyAlignment="1" applyProtection="1">
      <alignment horizontal="right" vertical="center" indent="1" shrinkToFit="1"/>
      <protection hidden="1"/>
    </xf>
    <xf numFmtId="174" fontId="112" fillId="0" borderId="92" xfId="0" applyNumberFormat="1" applyFont="1" applyBorder="1" applyAlignment="1" applyProtection="1">
      <alignment horizontal="right" vertical="center" indent="1" shrinkToFit="1"/>
      <protection hidden="1"/>
    </xf>
    <xf numFmtId="0" fontId="159" fillId="0" borderId="0" xfId="0" applyFont="1" applyAlignment="1" applyProtection="1">
      <alignment vertical="center" wrapText="1"/>
      <protection hidden="1"/>
    </xf>
    <xf numFmtId="0" fontId="22" fillId="0" borderId="37" xfId="0" applyFont="1" applyBorder="1" applyAlignment="1" applyProtection="1">
      <alignment vertical="center" wrapText="1"/>
      <protection hidden="1"/>
    </xf>
    <xf numFmtId="0" fontId="22" fillId="0" borderId="49" xfId="0" applyFont="1" applyBorder="1" applyAlignment="1" applyProtection="1">
      <alignment vertical="center" wrapText="1"/>
      <protection hidden="1"/>
    </xf>
    <xf numFmtId="0" fontId="5" fillId="17" borderId="152" xfId="37" applyFill="1" applyBorder="1" applyAlignment="1" applyProtection="1">
      <alignment horizontal="right"/>
      <protection hidden="1"/>
    </xf>
    <xf numFmtId="0" fontId="5" fillId="17" borderId="152" xfId="37" quotePrefix="1" applyFill="1" applyBorder="1" applyAlignment="1" applyProtection="1">
      <alignment horizontal="right"/>
      <protection hidden="1"/>
    </xf>
    <xf numFmtId="0" fontId="5" fillId="0" borderId="152" xfId="37" applyBorder="1" applyAlignment="1" applyProtection="1">
      <alignment horizontal="right"/>
      <protection hidden="1"/>
    </xf>
    <xf numFmtId="17" fontId="71" fillId="20" borderId="26" xfId="0" applyNumberFormat="1" applyFont="1" applyFill="1" applyBorder="1" applyAlignment="1" applyProtection="1">
      <alignment horizontal="center" vertical="center"/>
      <protection hidden="1"/>
    </xf>
    <xf numFmtId="0" fontId="24" fillId="0" borderId="38" xfId="0" applyFont="1" applyBorder="1" applyAlignment="1" applyProtection="1">
      <alignment horizontal="center" vertical="center"/>
      <protection hidden="1"/>
    </xf>
    <xf numFmtId="0" fontId="232" fillId="20" borderId="83" xfId="0" applyFont="1" applyFill="1" applyBorder="1" applyAlignment="1" applyProtection="1">
      <alignment horizontal="center" vertical="center" wrapText="1"/>
      <protection hidden="1"/>
    </xf>
    <xf numFmtId="0" fontId="90" fillId="0" borderId="0" xfId="0" applyFont="1" applyAlignment="1" applyProtection="1">
      <alignment horizontal="justify" vertical="center" wrapText="1"/>
      <protection hidden="1"/>
    </xf>
    <xf numFmtId="0" fontId="217" fillId="20" borderId="0" xfId="0" applyFont="1" applyFill="1" applyAlignment="1" applyProtection="1">
      <alignment horizontal="left" vertical="center"/>
      <protection hidden="1"/>
    </xf>
    <xf numFmtId="182" fontId="120" fillId="20" borderId="0" xfId="0" applyNumberFormat="1" applyFont="1" applyFill="1" applyAlignment="1" applyProtection="1">
      <alignment horizontal="center" vertical="center" wrapText="1"/>
      <protection hidden="1"/>
    </xf>
    <xf numFmtId="0" fontId="218" fillId="20" borderId="0" xfId="0" applyFont="1" applyFill="1" applyAlignment="1" applyProtection="1">
      <alignment horizontal="left" vertical="center"/>
      <protection hidden="1"/>
    </xf>
    <xf numFmtId="0" fontId="90" fillId="20" borderId="0" xfId="0" applyFont="1" applyFill="1" applyAlignment="1" applyProtection="1">
      <alignment horizontal="center" vertical="center" wrapText="1"/>
      <protection hidden="1"/>
    </xf>
    <xf numFmtId="0" fontId="5" fillId="0" borderId="152" xfId="37" applyBorder="1" applyAlignment="1" applyProtection="1">
      <alignment vertical="center" wrapText="1"/>
      <protection hidden="1"/>
    </xf>
    <xf numFmtId="0" fontId="93" fillId="0" borderId="152" xfId="37" applyFont="1" applyBorder="1" applyAlignment="1" applyProtection="1">
      <alignment vertical="center" wrapText="1"/>
      <protection hidden="1"/>
    </xf>
    <xf numFmtId="0" fontId="93" fillId="0" borderId="152" xfId="37" applyFont="1" applyBorder="1" applyAlignment="1" applyProtection="1">
      <alignment vertical="center"/>
      <protection hidden="1"/>
    </xf>
    <xf numFmtId="0" fontId="93" fillId="0" borderId="152" xfId="37" applyFont="1" applyBorder="1" applyAlignment="1" applyProtection="1">
      <alignment wrapText="1"/>
      <protection hidden="1"/>
    </xf>
    <xf numFmtId="0" fontId="12" fillId="17" borderId="0" xfId="0" applyFont="1" applyFill="1" applyAlignment="1" applyProtection="1">
      <alignment horizontal="center" vertical="center" wrapText="1"/>
      <protection hidden="1"/>
    </xf>
    <xf numFmtId="0" fontId="94" fillId="0" borderId="0" xfId="37" applyFont="1" applyAlignment="1" applyProtection="1">
      <alignment vertical="center" wrapText="1"/>
      <protection hidden="1"/>
    </xf>
    <xf numFmtId="0" fontId="154" fillId="0" borderId="152" xfId="37" applyFont="1" applyBorder="1" applyAlignment="1" applyProtection="1">
      <alignment vertical="center" wrapText="1"/>
      <protection hidden="1"/>
    </xf>
    <xf numFmtId="0" fontId="94" fillId="23" borderId="152" xfId="0" applyFont="1" applyFill="1" applyBorder="1" applyAlignment="1" applyProtection="1">
      <alignment vertical="center" wrapText="1"/>
      <protection hidden="1"/>
    </xf>
    <xf numFmtId="0" fontId="154" fillId="17" borderId="0" xfId="37" applyFont="1" applyFill="1" applyAlignment="1" applyProtection="1">
      <alignment vertical="center" wrapText="1"/>
      <protection hidden="1"/>
    </xf>
    <xf numFmtId="0" fontId="154" fillId="0" borderId="0" xfId="37" applyFont="1" applyAlignment="1" applyProtection="1">
      <alignment vertical="center" wrapText="1"/>
      <protection hidden="1"/>
    </xf>
    <xf numFmtId="0" fontId="94" fillId="0" borderId="0" xfId="0" applyFont="1" applyAlignment="1" applyProtection="1">
      <alignment vertical="center" wrapText="1"/>
      <protection hidden="1"/>
    </xf>
    <xf numFmtId="0" fontId="94" fillId="0" borderId="0" xfId="0" applyFont="1" applyAlignment="1" applyProtection="1">
      <alignment vertical="center"/>
      <protection hidden="1"/>
    </xf>
    <xf numFmtId="0" fontId="94" fillId="17" borderId="0" xfId="37" applyFont="1" applyFill="1" applyAlignment="1" applyProtection="1">
      <alignment vertical="center" wrapText="1"/>
      <protection hidden="1"/>
    </xf>
    <xf numFmtId="0" fontId="94" fillId="17" borderId="0" xfId="37" applyFont="1" applyFill="1" applyAlignment="1" applyProtection="1">
      <alignment vertical="center"/>
      <protection hidden="1"/>
    </xf>
    <xf numFmtId="0" fontId="94" fillId="0" borderId="152" xfId="0" applyFont="1" applyBorder="1" applyAlignment="1" applyProtection="1">
      <alignment vertical="center" wrapText="1"/>
      <protection hidden="1"/>
    </xf>
    <xf numFmtId="0" fontId="94" fillId="0" borderId="152" xfId="0" applyFont="1" applyBorder="1" applyAlignment="1" applyProtection="1">
      <alignment vertical="center"/>
      <protection hidden="1"/>
    </xf>
    <xf numFmtId="174" fontId="145" fillId="26" borderId="103" xfId="0" applyNumberFormat="1" applyFont="1" applyFill="1" applyBorder="1" applyAlignment="1" applyProtection="1">
      <alignment horizontal="right" vertical="center" indent="1" shrinkToFit="1"/>
      <protection hidden="1"/>
    </xf>
    <xf numFmtId="174" fontId="145" fillId="26" borderId="91" xfId="0" applyNumberFormat="1" applyFont="1" applyFill="1" applyBorder="1" applyAlignment="1" applyProtection="1">
      <alignment horizontal="right" vertical="center" indent="1" shrinkToFit="1"/>
      <protection hidden="1"/>
    </xf>
    <xf numFmtId="174" fontId="146" fillId="0" borderId="0" xfId="0" applyNumberFormat="1" applyFont="1" applyAlignment="1" applyProtection="1">
      <alignment horizontal="right" vertical="center" indent="1" shrinkToFit="1"/>
      <protection hidden="1"/>
    </xf>
    <xf numFmtId="174" fontId="132" fillId="26" borderId="0" xfId="0" applyNumberFormat="1" applyFont="1" applyFill="1" applyAlignment="1" applyProtection="1">
      <alignment horizontal="right" vertical="center" indent="1" shrinkToFit="1"/>
      <protection hidden="1"/>
    </xf>
    <xf numFmtId="0" fontId="180" fillId="0" borderId="91" xfId="0" applyFont="1" applyBorder="1" applyAlignment="1" applyProtection="1">
      <alignment vertical="center"/>
      <protection hidden="1"/>
    </xf>
    <xf numFmtId="174" fontId="146" fillId="0" borderId="103" xfId="0" applyNumberFormat="1" applyFont="1" applyBorder="1" applyAlignment="1" applyProtection="1">
      <alignment horizontal="right" vertical="center" indent="1" shrinkToFit="1"/>
      <protection hidden="1"/>
    </xf>
    <xf numFmtId="174" fontId="146" fillId="0" borderId="91" xfId="0" applyNumberFormat="1" applyFont="1" applyBorder="1" applyAlignment="1" applyProtection="1">
      <alignment horizontal="right" vertical="center" indent="1" shrinkToFit="1"/>
      <protection hidden="1"/>
    </xf>
    <xf numFmtId="174" fontId="146" fillId="0" borderId="96" xfId="0" applyNumberFormat="1" applyFont="1" applyBorder="1" applyAlignment="1" applyProtection="1">
      <alignment horizontal="right" vertical="center" indent="1" shrinkToFit="1"/>
      <protection hidden="1"/>
    </xf>
    <xf numFmtId="0" fontId="146" fillId="0" borderId="95" xfId="0" applyFont="1" applyBorder="1" applyAlignment="1" applyProtection="1">
      <alignment vertical="top" wrapText="1"/>
      <protection hidden="1"/>
    </xf>
    <xf numFmtId="0" fontId="146" fillId="0" borderId="95" xfId="0" applyFont="1" applyBorder="1" applyAlignment="1" applyProtection="1">
      <alignment vertical="top"/>
      <protection hidden="1"/>
    </xf>
    <xf numFmtId="174" fontId="146" fillId="0" borderId="102" xfId="0" applyNumberFormat="1" applyFont="1" applyBorder="1" applyAlignment="1" applyProtection="1">
      <alignment horizontal="right" vertical="center" indent="1" shrinkToFit="1"/>
      <protection hidden="1"/>
    </xf>
    <xf numFmtId="174" fontId="146" fillId="0" borderId="106" xfId="0" applyNumberFormat="1" applyFont="1" applyBorder="1" applyAlignment="1" applyProtection="1">
      <alignment horizontal="right" vertical="center" indent="1" shrinkToFit="1"/>
      <protection hidden="1"/>
    </xf>
    <xf numFmtId="0" fontId="1" fillId="0" borderId="91" xfId="0" applyFont="1" applyBorder="1" applyAlignment="1" applyProtection="1">
      <alignment horizontal="left" vertical="center" wrapText="1"/>
      <protection hidden="1"/>
    </xf>
    <xf numFmtId="0" fontId="1" fillId="0" borderId="91" xfId="0" applyFont="1" applyBorder="1" applyAlignment="1" applyProtection="1">
      <alignment horizontal="left" vertical="center"/>
      <protection hidden="1"/>
    </xf>
    <xf numFmtId="0" fontId="1" fillId="0" borderId="96" xfId="0" applyFont="1" applyBorder="1" applyAlignment="1" applyProtection="1">
      <alignment horizontal="left" vertical="center"/>
      <protection hidden="1"/>
    </xf>
    <xf numFmtId="174" fontId="146" fillId="26" borderId="0" xfId="0" applyNumberFormat="1" applyFont="1" applyFill="1" applyAlignment="1" applyProtection="1">
      <alignment horizontal="right" vertical="center" indent="1" shrinkToFit="1"/>
      <protection hidden="1"/>
    </xf>
    <xf numFmtId="0" fontId="140" fillId="0" borderId="95" xfId="0" applyFont="1" applyBorder="1" applyAlignment="1" applyProtection="1">
      <alignment wrapText="1"/>
      <protection hidden="1"/>
    </xf>
    <xf numFmtId="0" fontId="140" fillId="0" borderId="0" xfId="0" applyFont="1" applyAlignment="1" applyProtection="1">
      <alignment wrapText="1"/>
      <protection hidden="1"/>
    </xf>
    <xf numFmtId="0" fontId="246" fillId="0" borderId="0" xfId="0" applyFont="1" applyAlignment="1" applyProtection="1">
      <alignment vertical="top" wrapText="1"/>
      <protection hidden="1"/>
    </xf>
    <xf numFmtId="174" fontId="132" fillId="0" borderId="0" xfId="0" applyNumberFormat="1" applyFont="1" applyAlignment="1" applyProtection="1">
      <alignment horizontal="right" vertical="center" indent="1" shrinkToFit="1"/>
      <protection hidden="1"/>
    </xf>
    <xf numFmtId="174" fontId="146" fillId="26" borderId="102" xfId="0" applyNumberFormat="1" applyFont="1" applyFill="1" applyBorder="1" applyAlignment="1" applyProtection="1">
      <alignment horizontal="right" vertical="center" indent="1" shrinkToFit="1"/>
      <protection hidden="1"/>
    </xf>
    <xf numFmtId="0" fontId="248" fillId="23" borderId="102" xfId="0" applyFont="1" applyFill="1" applyBorder="1" applyAlignment="1" applyProtection="1">
      <alignment horizontal="center"/>
      <protection hidden="1"/>
    </xf>
    <xf numFmtId="0" fontId="248" fillId="23" borderId="0" xfId="0" applyFont="1" applyFill="1" applyAlignment="1" applyProtection="1">
      <alignment horizontal="center"/>
      <protection hidden="1"/>
    </xf>
    <xf numFmtId="0" fontId="4" fillId="0" borderId="91" xfId="0" applyFont="1" applyBorder="1" applyAlignment="1" applyProtection="1">
      <alignment horizontal="center" vertical="center" wrapText="1"/>
      <protection hidden="1"/>
    </xf>
    <xf numFmtId="0" fontId="4" fillId="0" borderId="91" xfId="0" applyFont="1" applyBorder="1" applyAlignment="1" applyProtection="1">
      <alignment horizontal="center" vertical="center"/>
      <protection hidden="1"/>
    </xf>
    <xf numFmtId="174" fontId="145" fillId="26" borderId="96" xfId="0" applyNumberFormat="1" applyFont="1" applyFill="1" applyBorder="1" applyAlignment="1" applyProtection="1">
      <alignment horizontal="right" vertical="center" indent="1" shrinkToFit="1"/>
      <protection hidden="1"/>
    </xf>
    <xf numFmtId="0" fontId="179" fillId="20" borderId="0" xfId="0" applyFont="1" applyFill="1" applyAlignment="1" applyProtection="1">
      <alignment horizontal="center" vertical="center" wrapText="1"/>
      <protection hidden="1"/>
    </xf>
    <xf numFmtId="0" fontId="179" fillId="20" borderId="0" xfId="0" applyFont="1" applyFill="1" applyAlignment="1" applyProtection="1">
      <alignment horizontal="center" vertical="center"/>
      <protection hidden="1"/>
    </xf>
    <xf numFmtId="174" fontId="146" fillId="26" borderId="101" xfId="0" applyNumberFormat="1" applyFont="1" applyFill="1" applyBorder="1" applyAlignment="1" applyProtection="1">
      <alignment horizontal="right" vertical="center" indent="1" shrinkToFit="1"/>
      <protection hidden="1"/>
    </xf>
    <xf numFmtId="174" fontId="146" fillId="26" borderId="95" xfId="0" applyNumberFormat="1" applyFont="1" applyFill="1" applyBorder="1" applyAlignment="1" applyProtection="1">
      <alignment horizontal="right" vertical="center" indent="1" shrinkToFit="1"/>
      <protection hidden="1"/>
    </xf>
    <xf numFmtId="174" fontId="146" fillId="26" borderId="107" xfId="0" applyNumberFormat="1" applyFont="1" applyFill="1" applyBorder="1" applyAlignment="1" applyProtection="1">
      <alignment horizontal="right" vertical="center" indent="1" shrinkToFit="1"/>
      <protection hidden="1"/>
    </xf>
    <xf numFmtId="0" fontId="4" fillId="0" borderId="103" xfId="0" quotePrefix="1" applyFont="1" applyBorder="1" applyAlignment="1" applyProtection="1">
      <alignment horizontal="center" vertical="center"/>
      <protection hidden="1"/>
    </xf>
    <xf numFmtId="0" fontId="4" fillId="0" borderId="91" xfId="0" quotePrefix="1" applyFont="1" applyBorder="1" applyAlignment="1" applyProtection="1">
      <alignment horizontal="center" vertical="center"/>
      <protection hidden="1"/>
    </xf>
    <xf numFmtId="0" fontId="18" fillId="0" borderId="95" xfId="0" applyFont="1" applyBorder="1" applyAlignment="1" applyProtection="1">
      <alignment vertical="center" wrapText="1"/>
      <protection hidden="1"/>
    </xf>
    <xf numFmtId="0" fontId="18" fillId="0" borderId="95" xfId="0" applyFont="1" applyBorder="1" applyAlignment="1" applyProtection="1">
      <alignment vertical="center"/>
      <protection hidden="1"/>
    </xf>
    <xf numFmtId="0" fontId="18" fillId="0" borderId="91" xfId="0" applyFont="1" applyBorder="1" applyAlignment="1" applyProtection="1">
      <alignment horizontal="left" vertical="center" wrapText="1"/>
      <protection hidden="1"/>
    </xf>
    <xf numFmtId="0" fontId="18" fillId="0" borderId="91" xfId="0" applyFont="1" applyBorder="1" applyAlignment="1" applyProtection="1">
      <alignment horizontal="left" vertical="center"/>
      <protection hidden="1"/>
    </xf>
    <xf numFmtId="0" fontId="18" fillId="0" borderId="96" xfId="0" applyFont="1" applyBorder="1" applyAlignment="1" applyProtection="1">
      <alignment horizontal="left" vertical="center"/>
      <protection hidden="1"/>
    </xf>
    <xf numFmtId="174" fontId="146" fillId="26" borderId="106" xfId="0" applyNumberFormat="1" applyFont="1" applyFill="1" applyBorder="1" applyAlignment="1" applyProtection="1">
      <alignment horizontal="right" vertical="center" indent="1" shrinkToFit="1"/>
      <protection hidden="1"/>
    </xf>
    <xf numFmtId="174" fontId="146" fillId="0" borderId="95" xfId="0" applyNumberFormat="1" applyFont="1" applyBorder="1" applyAlignment="1" applyProtection="1">
      <alignment horizontal="right" vertical="center" indent="1" shrinkToFit="1"/>
      <protection hidden="1"/>
    </xf>
    <xf numFmtId="0" fontId="1" fillId="23" borderId="91" xfId="0" applyFont="1" applyFill="1" applyBorder="1" applyAlignment="1" applyProtection="1">
      <alignment horizontal="left" vertical="center" wrapText="1"/>
      <protection hidden="1"/>
    </xf>
    <xf numFmtId="0" fontId="1" fillId="23" borderId="91" xfId="0" applyFont="1" applyFill="1" applyBorder="1" applyAlignment="1" applyProtection="1">
      <alignment horizontal="left" vertical="center"/>
      <protection hidden="1"/>
    </xf>
    <xf numFmtId="0" fontId="1" fillId="23" borderId="96" xfId="0" applyFont="1" applyFill="1" applyBorder="1" applyAlignment="1" applyProtection="1">
      <alignment horizontal="left" vertical="center"/>
      <protection hidden="1"/>
    </xf>
    <xf numFmtId="174" fontId="146" fillId="0" borderId="101" xfId="0" applyNumberFormat="1" applyFont="1" applyBorder="1" applyAlignment="1" applyProtection="1">
      <alignment horizontal="right" vertical="center" indent="1" shrinkToFit="1"/>
      <protection hidden="1"/>
    </xf>
    <xf numFmtId="0" fontId="1" fillId="0" borderId="113" xfId="0" applyFont="1" applyBorder="1" applyAlignment="1" applyProtection="1">
      <alignment horizontal="left" vertical="center" wrapText="1"/>
      <protection hidden="1"/>
    </xf>
    <xf numFmtId="0" fontId="1" fillId="0" borderId="113" xfId="0" applyFont="1" applyBorder="1" applyAlignment="1" applyProtection="1">
      <alignment horizontal="left" vertical="center"/>
      <protection hidden="1"/>
    </xf>
    <xf numFmtId="0" fontId="1" fillId="0" borderId="114" xfId="0" applyFont="1" applyBorder="1" applyAlignment="1" applyProtection="1">
      <alignment horizontal="left" vertical="center"/>
      <protection hidden="1"/>
    </xf>
    <xf numFmtId="0" fontId="145" fillId="0" borderId="103" xfId="0" applyFont="1" applyBorder="1" applyAlignment="1" applyProtection="1">
      <alignment horizontal="center" vertical="center"/>
      <protection hidden="1"/>
    </xf>
    <xf numFmtId="0" fontId="145" fillId="0" borderId="91" xfId="0" applyFont="1" applyBorder="1" applyAlignment="1" applyProtection="1">
      <alignment horizontal="center" vertical="center"/>
      <protection hidden="1"/>
    </xf>
    <xf numFmtId="0" fontId="145" fillId="0" borderId="96" xfId="0" applyFont="1" applyBorder="1" applyAlignment="1" applyProtection="1">
      <alignment horizontal="center" vertical="center"/>
      <protection hidden="1"/>
    </xf>
    <xf numFmtId="0" fontId="129" fillId="0" borderId="0" xfId="0" applyFont="1" applyAlignment="1" applyProtection="1">
      <alignment horizontal="center" vertical="center" wrapText="1"/>
      <protection hidden="1"/>
    </xf>
    <xf numFmtId="0" fontId="129" fillId="0" borderId="0" xfId="0" applyFont="1" applyAlignment="1" applyProtection="1">
      <alignment horizontal="center" vertical="center"/>
      <protection hidden="1"/>
    </xf>
    <xf numFmtId="0" fontId="114" fillId="0" borderId="0" xfId="0" applyFont="1" applyAlignment="1" applyProtection="1">
      <alignment horizontal="left" vertical="top" wrapText="1"/>
      <protection hidden="1"/>
    </xf>
    <xf numFmtId="0" fontId="114" fillId="0" borderId="0" xfId="0" applyFont="1" applyAlignment="1" applyProtection="1">
      <alignment horizontal="left" vertical="top"/>
      <protection hidden="1"/>
    </xf>
    <xf numFmtId="0" fontId="114" fillId="0" borderId="0" xfId="0" applyFont="1" applyAlignment="1" applyProtection="1">
      <alignment horizontal="left" vertical="center" wrapText="1"/>
      <protection hidden="1"/>
    </xf>
    <xf numFmtId="0" fontId="114" fillId="0" borderId="0" xfId="0" applyFont="1" applyAlignment="1" applyProtection="1">
      <alignment horizontal="left" vertical="center"/>
      <protection hidden="1"/>
    </xf>
    <xf numFmtId="0" fontId="142" fillId="20" borderId="0" xfId="0" applyFont="1" applyFill="1" applyAlignment="1" applyProtection="1">
      <alignment horizontal="center" vertical="center"/>
      <protection hidden="1"/>
    </xf>
    <xf numFmtId="0" fontId="120" fillId="20" borderId="0" xfId="0" quotePrefix="1" applyFont="1" applyFill="1" applyAlignment="1" applyProtection="1">
      <alignment horizontal="center" vertical="center" wrapText="1"/>
      <protection hidden="1"/>
    </xf>
    <xf numFmtId="0" fontId="120" fillId="20" borderId="0" xfId="0" quotePrefix="1" applyFont="1" applyFill="1" applyAlignment="1" applyProtection="1">
      <alignment horizontal="center" vertical="center"/>
      <protection hidden="1"/>
    </xf>
    <xf numFmtId="0" fontId="120" fillId="20" borderId="0" xfId="0" applyFont="1" applyFill="1" applyAlignment="1" applyProtection="1">
      <alignment horizontal="center" vertical="center" wrapText="1"/>
      <protection hidden="1"/>
    </xf>
    <xf numFmtId="0" fontId="120" fillId="20" borderId="0" xfId="0" applyFont="1" applyFill="1" applyAlignment="1" applyProtection="1">
      <alignment horizontal="center" vertical="center"/>
      <protection hidden="1"/>
    </xf>
    <xf numFmtId="174" fontId="132" fillId="0" borderId="92" xfId="0" applyNumberFormat="1" applyFont="1" applyBorder="1" applyAlignment="1" applyProtection="1">
      <alignment horizontal="right" vertical="center" indent="1" shrinkToFit="1"/>
      <protection hidden="1"/>
    </xf>
    <xf numFmtId="174" fontId="132" fillId="0" borderId="13" xfId="0" applyNumberFormat="1" applyFont="1" applyBorder="1" applyAlignment="1" applyProtection="1">
      <alignment horizontal="right" vertical="center" indent="1" shrinkToFit="1"/>
      <protection hidden="1"/>
    </xf>
    <xf numFmtId="174" fontId="132" fillId="26" borderId="13" xfId="0" applyNumberFormat="1" applyFont="1" applyFill="1" applyBorder="1" applyAlignment="1" applyProtection="1">
      <alignment horizontal="right" vertical="center" indent="1" shrinkToFit="1"/>
      <protection hidden="1"/>
    </xf>
    <xf numFmtId="174" fontId="138" fillId="0" borderId="13" xfId="0" quotePrefix="1" applyNumberFormat="1" applyFont="1" applyBorder="1" applyAlignment="1" applyProtection="1">
      <alignment horizontal="right" vertical="center" indent="1" shrinkToFit="1"/>
      <protection hidden="1"/>
    </xf>
    <xf numFmtId="174" fontId="138" fillId="0" borderId="0" xfId="0" applyNumberFormat="1" applyFont="1" applyAlignment="1" applyProtection="1">
      <alignment horizontal="right" vertical="center" indent="1" shrinkToFit="1"/>
      <protection hidden="1"/>
    </xf>
    <xf numFmtId="0" fontId="127" fillId="26" borderId="13" xfId="0" applyFont="1" applyFill="1" applyBorder="1" applyAlignment="1" applyProtection="1">
      <alignment horizontal="center" vertical="center" wrapText="1"/>
      <protection hidden="1"/>
    </xf>
    <xf numFmtId="0" fontId="127" fillId="26" borderId="0" xfId="0" applyFont="1" applyFill="1" applyAlignment="1" applyProtection="1">
      <alignment horizontal="center" vertical="center"/>
      <protection hidden="1"/>
    </xf>
    <xf numFmtId="0" fontId="127" fillId="26" borderId="92" xfId="0" applyFont="1" applyFill="1" applyBorder="1" applyAlignment="1" applyProtection="1">
      <alignment horizontal="center" vertical="center"/>
      <protection hidden="1"/>
    </xf>
    <xf numFmtId="165" fontId="127" fillId="0" borderId="0" xfId="0" applyNumberFormat="1" applyFont="1" applyAlignment="1" applyProtection="1">
      <alignment horizontal="center" vertical="center"/>
      <protection hidden="1"/>
    </xf>
    <xf numFmtId="181" fontId="150" fillId="0" borderId="13" xfId="0" applyNumberFormat="1" applyFont="1" applyBorder="1" applyAlignment="1" applyProtection="1">
      <alignment horizontal="center" vertical="center"/>
      <protection hidden="1"/>
    </xf>
    <xf numFmtId="181" fontId="150" fillId="0" borderId="0" xfId="0" applyNumberFormat="1" applyFont="1" applyAlignment="1" applyProtection="1">
      <alignment horizontal="center" vertical="center"/>
      <protection hidden="1"/>
    </xf>
    <xf numFmtId="181" fontId="150" fillId="0" borderId="92" xfId="0" applyNumberFormat="1" applyFont="1" applyBorder="1" applyAlignment="1" applyProtection="1">
      <alignment horizontal="center" vertical="center"/>
      <protection hidden="1"/>
    </xf>
    <xf numFmtId="181" fontId="150" fillId="26" borderId="13" xfId="0" applyNumberFormat="1" applyFont="1" applyFill="1" applyBorder="1" applyAlignment="1" applyProtection="1">
      <alignment horizontal="center" vertical="center"/>
      <protection hidden="1"/>
    </xf>
    <xf numFmtId="181" fontId="150" fillId="26" borderId="0" xfId="0" applyNumberFormat="1" applyFont="1" applyFill="1" applyAlignment="1" applyProtection="1">
      <alignment horizontal="center" vertical="center"/>
      <protection hidden="1"/>
    </xf>
    <xf numFmtId="181" fontId="150" fillId="26" borderId="92" xfId="0" applyNumberFormat="1" applyFont="1" applyFill="1" applyBorder="1" applyAlignment="1" applyProtection="1">
      <alignment horizontal="center" vertical="center"/>
      <protection hidden="1"/>
    </xf>
    <xf numFmtId="0" fontId="127" fillId="0" borderId="13" xfId="0" applyFont="1" applyBorder="1" applyAlignment="1" applyProtection="1">
      <alignment horizontal="center" vertical="center" wrapText="1"/>
      <protection hidden="1"/>
    </xf>
    <xf numFmtId="0" fontId="127" fillId="0" borderId="0" xfId="0" applyFont="1" applyAlignment="1" applyProtection="1">
      <alignment horizontal="center" vertical="center"/>
      <protection hidden="1"/>
    </xf>
    <xf numFmtId="0" fontId="127" fillId="0" borderId="92" xfId="0" applyFont="1" applyBorder="1" applyAlignment="1" applyProtection="1">
      <alignment horizontal="center" vertical="center"/>
      <protection hidden="1"/>
    </xf>
    <xf numFmtId="17" fontId="248" fillId="23" borderId="103" xfId="0" quotePrefix="1" applyNumberFormat="1" applyFont="1" applyFill="1" applyBorder="1" applyAlignment="1" applyProtection="1">
      <alignment horizontal="center" vertical="center"/>
      <protection hidden="1"/>
    </xf>
    <xf numFmtId="0" fontId="248" fillId="23" borderId="91" xfId="0" applyFont="1" applyFill="1" applyBorder="1" applyAlignment="1" applyProtection="1">
      <alignment horizontal="center" vertical="center"/>
      <protection hidden="1"/>
    </xf>
    <xf numFmtId="165" fontId="18" fillId="0" borderId="95" xfId="0" applyNumberFormat="1" applyFont="1" applyBorder="1" applyAlignment="1" applyProtection="1">
      <alignment vertical="center" wrapText="1"/>
      <protection hidden="1"/>
    </xf>
    <xf numFmtId="165" fontId="18" fillId="0" borderId="95" xfId="0" applyNumberFormat="1" applyFont="1" applyBorder="1" applyAlignment="1" applyProtection="1">
      <alignment vertical="center"/>
      <protection hidden="1"/>
    </xf>
    <xf numFmtId="165" fontId="18" fillId="0" borderId="107" xfId="0" applyNumberFormat="1" applyFont="1" applyBorder="1" applyAlignment="1" applyProtection="1">
      <alignment vertical="center"/>
      <protection hidden="1"/>
    </xf>
    <xf numFmtId="0" fontId="127" fillId="26" borderId="0" xfId="0" applyFont="1" applyFill="1" applyAlignment="1" applyProtection="1">
      <alignment horizontal="center" vertical="center" wrapText="1"/>
      <protection hidden="1"/>
    </xf>
    <xf numFmtId="0" fontId="127" fillId="26" borderId="92" xfId="0" applyFont="1" applyFill="1" applyBorder="1" applyAlignment="1" applyProtection="1">
      <alignment horizontal="center" vertical="center" wrapText="1"/>
      <protection hidden="1"/>
    </xf>
    <xf numFmtId="0" fontId="125" fillId="20" borderId="99" xfId="0" applyFont="1" applyFill="1" applyBorder="1" applyAlignment="1" applyProtection="1">
      <alignment horizontal="center" vertical="center" wrapText="1"/>
      <protection hidden="1"/>
    </xf>
    <xf numFmtId="0" fontId="125" fillId="20" borderId="137" xfId="0" applyFont="1" applyFill="1" applyBorder="1" applyAlignment="1" applyProtection="1">
      <alignment horizontal="center" vertical="center" wrapText="1"/>
      <protection hidden="1"/>
    </xf>
    <xf numFmtId="174" fontId="135" fillId="0" borderId="13" xfId="0" applyNumberFormat="1" applyFont="1" applyBorder="1" applyAlignment="1" applyProtection="1">
      <alignment horizontal="center" vertical="center"/>
      <protection hidden="1"/>
    </xf>
    <xf numFmtId="174" fontId="135" fillId="0" borderId="0" xfId="0" applyNumberFormat="1" applyFont="1" applyAlignment="1" applyProtection="1">
      <alignment horizontal="center" vertical="center"/>
      <protection hidden="1"/>
    </xf>
    <xf numFmtId="174" fontId="135" fillId="0" borderId="92" xfId="0" applyNumberFormat="1" applyFont="1" applyBorder="1" applyAlignment="1" applyProtection="1">
      <alignment horizontal="center" vertical="center"/>
      <protection hidden="1"/>
    </xf>
    <xf numFmtId="174" fontId="135" fillId="0" borderId="45" xfId="0" applyNumberFormat="1" applyFont="1" applyBorder="1" applyAlignment="1" applyProtection="1">
      <alignment horizontal="center" vertical="center"/>
      <protection hidden="1"/>
    </xf>
    <xf numFmtId="174" fontId="135" fillId="0" borderId="99" xfId="0" applyNumberFormat="1" applyFont="1" applyBorder="1" applyAlignment="1" applyProtection="1">
      <alignment horizontal="center" vertical="center"/>
      <protection hidden="1"/>
    </xf>
    <xf numFmtId="174" fontId="135" fillId="0" borderId="105" xfId="0" applyNumberFormat="1" applyFont="1" applyBorder="1" applyAlignment="1" applyProtection="1">
      <alignment horizontal="center" vertical="center"/>
      <protection hidden="1"/>
    </xf>
    <xf numFmtId="0" fontId="127" fillId="0" borderId="45" xfId="0" applyFont="1" applyBorder="1" applyAlignment="1" applyProtection="1">
      <alignment horizontal="center" vertical="center"/>
      <protection hidden="1"/>
    </xf>
    <xf numFmtId="0" fontId="127" fillId="0" borderId="99" xfId="0" applyFont="1" applyBorder="1" applyAlignment="1" applyProtection="1">
      <alignment horizontal="center" vertical="center"/>
      <protection hidden="1"/>
    </xf>
    <xf numFmtId="0" fontId="127" fillId="0" borderId="105" xfId="0" applyFont="1" applyBorder="1" applyAlignment="1" applyProtection="1">
      <alignment horizontal="center" vertical="center"/>
      <protection hidden="1"/>
    </xf>
    <xf numFmtId="0" fontId="127" fillId="0" borderId="13" xfId="0" applyFont="1" applyBorder="1" applyAlignment="1" applyProtection="1">
      <alignment horizontal="center" vertical="center"/>
      <protection hidden="1"/>
    </xf>
    <xf numFmtId="165" fontId="127" fillId="26" borderId="13" xfId="0" applyNumberFormat="1" applyFont="1" applyFill="1" applyBorder="1" applyAlignment="1" applyProtection="1">
      <alignment horizontal="center" vertical="center" wrapText="1"/>
      <protection hidden="1"/>
    </xf>
    <xf numFmtId="165" fontId="127" fillId="26" borderId="0" xfId="0" applyNumberFormat="1" applyFont="1" applyFill="1" applyAlignment="1" applyProtection="1">
      <alignment horizontal="center" vertical="center"/>
      <protection hidden="1"/>
    </xf>
    <xf numFmtId="165" fontId="127" fillId="26" borderId="92" xfId="0" applyNumberFormat="1" applyFont="1" applyFill="1" applyBorder="1" applyAlignment="1" applyProtection="1">
      <alignment horizontal="center" vertical="center"/>
      <protection hidden="1"/>
    </xf>
    <xf numFmtId="181" fontId="150" fillId="0" borderId="45" xfId="0" applyNumberFormat="1" applyFont="1" applyBorder="1" applyAlignment="1" applyProtection="1">
      <alignment horizontal="center" vertical="center"/>
      <protection hidden="1"/>
    </xf>
    <xf numFmtId="181" fontId="150" fillId="0" borderId="99" xfId="0" applyNumberFormat="1" applyFont="1" applyBorder="1" applyAlignment="1" applyProtection="1">
      <alignment horizontal="center" vertical="center"/>
      <protection hidden="1"/>
    </xf>
    <xf numFmtId="181" fontId="150" fillId="0" borderId="105" xfId="0" applyNumberFormat="1" applyFont="1" applyBorder="1" applyAlignment="1" applyProtection="1">
      <alignment horizontal="center" vertical="center"/>
      <protection hidden="1"/>
    </xf>
    <xf numFmtId="174" fontId="132" fillId="26" borderId="92" xfId="0" applyNumberFormat="1" applyFont="1" applyFill="1" applyBorder="1" applyAlignment="1" applyProtection="1">
      <alignment horizontal="right" vertical="center" indent="1" shrinkToFit="1"/>
      <protection hidden="1"/>
    </xf>
    <xf numFmtId="165" fontId="127" fillId="0" borderId="13" xfId="0" applyNumberFormat="1" applyFont="1" applyBorder="1" applyAlignment="1" applyProtection="1">
      <alignment horizontal="center" vertical="center" wrapText="1"/>
      <protection hidden="1"/>
    </xf>
    <xf numFmtId="165" fontId="127" fillId="0" borderId="92" xfId="0" applyNumberFormat="1" applyFont="1" applyBorder="1" applyAlignment="1" applyProtection="1">
      <alignment horizontal="center" vertical="center"/>
      <protection hidden="1"/>
    </xf>
    <xf numFmtId="174" fontId="138" fillId="0" borderId="0" xfId="0" quotePrefix="1" applyNumberFormat="1" applyFont="1" applyAlignment="1" applyProtection="1">
      <alignment horizontal="right" vertical="center" indent="1" shrinkToFit="1"/>
      <protection hidden="1"/>
    </xf>
    <xf numFmtId="0" fontId="4" fillId="0" borderId="103"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174" fontId="138" fillId="0" borderId="92" xfId="0" applyNumberFormat="1" applyFont="1" applyBorder="1" applyAlignment="1" applyProtection="1">
      <alignment horizontal="right" vertical="center" indent="1" shrinkToFit="1"/>
      <protection hidden="1"/>
    </xf>
    <xf numFmtId="165" fontId="135" fillId="0" borderId="13" xfId="0" applyNumberFormat="1" applyFont="1" applyBorder="1" applyAlignment="1" applyProtection="1">
      <alignment horizontal="center" vertical="center"/>
      <protection hidden="1"/>
    </xf>
    <xf numFmtId="165" fontId="135" fillId="0" borderId="0" xfId="0" applyNumberFormat="1" applyFont="1" applyAlignment="1" applyProtection="1">
      <alignment horizontal="center" vertical="center"/>
      <protection hidden="1"/>
    </xf>
    <xf numFmtId="165" fontId="135" fillId="0" borderId="92" xfId="0" applyNumberFormat="1" applyFont="1" applyBorder="1" applyAlignment="1" applyProtection="1">
      <alignment horizontal="center" vertical="center"/>
      <protection hidden="1"/>
    </xf>
    <xf numFmtId="165" fontId="135" fillId="0" borderId="45" xfId="0" applyNumberFormat="1" applyFont="1" applyBorder="1" applyAlignment="1" applyProtection="1">
      <alignment horizontal="center" vertical="center"/>
      <protection hidden="1"/>
    </xf>
    <xf numFmtId="165" fontId="135" fillId="0" borderId="99" xfId="0" applyNumberFormat="1" applyFont="1" applyBorder="1" applyAlignment="1" applyProtection="1">
      <alignment horizontal="center" vertical="center"/>
      <protection hidden="1"/>
    </xf>
    <xf numFmtId="165" fontId="135" fillId="0" borderId="105" xfId="0" applyNumberFormat="1" applyFont="1" applyBorder="1" applyAlignment="1" applyProtection="1">
      <alignment horizontal="center" vertical="center"/>
      <protection hidden="1"/>
    </xf>
    <xf numFmtId="0" fontId="191" fillId="0" borderId="0" xfId="0" applyFont="1" applyAlignment="1" applyProtection="1">
      <alignment horizontal="left" vertical="center"/>
      <protection hidden="1"/>
    </xf>
    <xf numFmtId="1" fontId="127" fillId="26" borderId="13" xfId="0" applyNumberFormat="1" applyFont="1" applyFill="1" applyBorder="1" applyAlignment="1" applyProtection="1">
      <alignment horizontal="center" vertical="center"/>
      <protection hidden="1"/>
    </xf>
    <xf numFmtId="1" fontId="127" fillId="26" borderId="0" xfId="0" applyNumberFormat="1" applyFont="1" applyFill="1" applyAlignment="1" applyProtection="1">
      <alignment horizontal="center" vertical="center"/>
      <protection hidden="1"/>
    </xf>
    <xf numFmtId="1" fontId="127" fillId="26" borderId="92" xfId="0" applyNumberFormat="1" applyFont="1" applyFill="1" applyBorder="1" applyAlignment="1" applyProtection="1">
      <alignment horizontal="center" vertical="center"/>
      <protection hidden="1"/>
    </xf>
    <xf numFmtId="177" fontId="120" fillId="0" borderId="0" xfId="0" applyNumberFormat="1" applyFont="1" applyAlignment="1" applyProtection="1">
      <alignment horizontal="center" vertical="center" wrapText="1"/>
      <protection hidden="1"/>
    </xf>
    <xf numFmtId="0" fontId="124" fillId="20" borderId="99" xfId="0" applyFont="1" applyFill="1" applyBorder="1" applyAlignment="1" applyProtection="1">
      <alignment horizontal="center" vertical="center" wrapText="1"/>
      <protection hidden="1"/>
    </xf>
    <xf numFmtId="0" fontId="124" fillId="20" borderId="137" xfId="0" applyFont="1" applyFill="1" applyBorder="1" applyAlignment="1" applyProtection="1">
      <alignment horizontal="center" vertical="center" wrapText="1"/>
      <protection hidden="1"/>
    </xf>
    <xf numFmtId="0" fontId="127" fillId="26" borderId="13" xfId="0" applyFont="1" applyFill="1" applyBorder="1" applyAlignment="1" applyProtection="1">
      <alignment horizontal="center" vertical="center"/>
      <protection hidden="1"/>
    </xf>
    <xf numFmtId="0" fontId="127" fillId="0" borderId="0" xfId="0" applyFont="1" applyAlignment="1" applyProtection="1">
      <alignment horizontal="center" vertical="center" wrapText="1"/>
      <protection hidden="1"/>
    </xf>
    <xf numFmtId="0" fontId="127" fillId="0" borderId="92" xfId="0" applyFont="1" applyBorder="1" applyAlignment="1" applyProtection="1">
      <alignment horizontal="center" vertical="center" wrapText="1"/>
      <protection hidden="1"/>
    </xf>
    <xf numFmtId="0" fontId="129" fillId="0" borderId="0" xfId="0" applyFont="1" applyAlignment="1" applyProtection="1">
      <alignment horizontal="left" vertical="center" wrapText="1"/>
      <protection hidden="1"/>
    </xf>
    <xf numFmtId="165" fontId="132" fillId="0" borderId="0" xfId="0" applyNumberFormat="1" applyFont="1" applyAlignment="1" applyProtection="1">
      <alignment horizontal="center" vertical="center"/>
      <protection hidden="1"/>
    </xf>
    <xf numFmtId="0" fontId="123" fillId="20" borderId="99" xfId="0" applyFont="1" applyFill="1" applyBorder="1" applyAlignment="1" applyProtection="1">
      <alignment horizontal="center" vertical="center" wrapText="1"/>
      <protection hidden="1"/>
    </xf>
    <xf numFmtId="0" fontId="123" fillId="20" borderId="99" xfId="0" applyFont="1" applyFill="1" applyBorder="1" applyAlignment="1" applyProtection="1">
      <alignment horizontal="center" vertical="center"/>
      <protection hidden="1"/>
    </xf>
    <xf numFmtId="0" fontId="123" fillId="20" borderId="137" xfId="0" applyFont="1" applyFill="1" applyBorder="1" applyAlignment="1" applyProtection="1">
      <alignment horizontal="center" vertical="center"/>
      <protection hidden="1"/>
    </xf>
    <xf numFmtId="174" fontId="132" fillId="23" borderId="0" xfId="0" applyNumberFormat="1" applyFont="1" applyFill="1" applyAlignment="1" applyProtection="1">
      <alignment horizontal="right" vertical="center" indent="1" shrinkToFit="1"/>
      <protection hidden="1"/>
    </xf>
    <xf numFmtId="0" fontId="120" fillId="20" borderId="102" xfId="0" applyFont="1" applyFill="1" applyBorder="1" applyAlignment="1" applyProtection="1">
      <alignment horizontal="center" vertical="center" wrapText="1"/>
      <protection hidden="1"/>
    </xf>
    <xf numFmtId="0" fontId="120" fillId="20" borderId="106" xfId="0" applyFont="1" applyFill="1" applyBorder="1" applyAlignment="1" applyProtection="1">
      <alignment horizontal="center" vertical="center" wrapText="1"/>
      <protection hidden="1"/>
    </xf>
    <xf numFmtId="0" fontId="120" fillId="20" borderId="100" xfId="0" applyFont="1" applyFill="1" applyBorder="1" applyAlignment="1" applyProtection="1">
      <alignment horizontal="center" vertical="center" wrapText="1"/>
      <protection hidden="1"/>
    </xf>
    <xf numFmtId="0" fontId="120" fillId="20" borderId="99" xfId="0" applyFont="1" applyFill="1" applyBorder="1" applyAlignment="1" applyProtection="1">
      <alignment horizontal="center" vertical="center" wrapText="1"/>
      <protection hidden="1"/>
    </xf>
    <xf numFmtId="0" fontId="120" fillId="20" borderId="104" xfId="0" applyFont="1" applyFill="1" applyBorder="1" applyAlignment="1" applyProtection="1">
      <alignment horizontal="center" vertical="center" wrapText="1"/>
      <protection hidden="1"/>
    </xf>
    <xf numFmtId="181" fontId="150" fillId="17" borderId="13" xfId="0" applyNumberFormat="1" applyFont="1" applyFill="1" applyBorder="1" applyAlignment="1" applyProtection="1">
      <alignment horizontal="center" vertical="center"/>
      <protection hidden="1"/>
    </xf>
    <xf numFmtId="181" fontId="150" fillId="17" borderId="0" xfId="0" applyNumberFormat="1" applyFont="1" applyFill="1" applyAlignment="1" applyProtection="1">
      <alignment horizontal="center" vertical="center"/>
      <protection hidden="1"/>
    </xf>
    <xf numFmtId="181" fontId="150" fillId="17" borderId="92" xfId="0" applyNumberFormat="1" applyFont="1" applyFill="1" applyBorder="1" applyAlignment="1" applyProtection="1">
      <alignment horizontal="center" vertical="center"/>
      <protection hidden="1"/>
    </xf>
    <xf numFmtId="0" fontId="126" fillId="20" borderId="99" xfId="0" applyFont="1" applyFill="1" applyBorder="1" applyAlignment="1" applyProtection="1">
      <alignment horizontal="center" vertical="center" wrapText="1"/>
      <protection hidden="1"/>
    </xf>
    <xf numFmtId="0" fontId="126" fillId="20" borderId="137" xfId="0" applyFont="1" applyFill="1" applyBorder="1" applyAlignment="1" applyProtection="1">
      <alignment horizontal="center" vertical="center" wrapText="1"/>
      <protection hidden="1"/>
    </xf>
    <xf numFmtId="0" fontId="129" fillId="0" borderId="0" xfId="0" applyFont="1" applyAlignment="1" applyProtection="1">
      <alignment horizontal="left" vertical="center"/>
      <protection hidden="1"/>
    </xf>
    <xf numFmtId="0" fontId="129" fillId="0" borderId="91" xfId="0" applyFont="1" applyBorder="1" applyAlignment="1" applyProtection="1">
      <alignment horizontal="left" vertical="center" wrapText="1"/>
      <protection hidden="1"/>
    </xf>
    <xf numFmtId="0" fontId="129" fillId="0" borderId="91" xfId="0" applyFont="1" applyBorder="1" applyAlignment="1" applyProtection="1">
      <alignment horizontal="left" vertical="center"/>
      <protection hidden="1"/>
    </xf>
    <xf numFmtId="0" fontId="129" fillId="0" borderId="113" xfId="0" applyFont="1" applyBorder="1" applyAlignment="1" applyProtection="1">
      <alignment horizontal="left" vertical="center" wrapText="1"/>
      <protection hidden="1"/>
    </xf>
    <xf numFmtId="0" fontId="129" fillId="0" borderId="113" xfId="0" applyFont="1" applyBorder="1" applyAlignment="1" applyProtection="1">
      <alignment horizontal="left" vertical="center"/>
      <protection hidden="1"/>
    </xf>
    <xf numFmtId="0" fontId="139" fillId="0" borderId="0" xfId="0" applyFont="1" applyAlignment="1" applyProtection="1">
      <alignment horizontal="center" vertical="center" wrapText="1"/>
      <protection hidden="1"/>
    </xf>
    <xf numFmtId="0" fontId="139" fillId="0" borderId="0" xfId="0" applyFont="1" applyAlignment="1" applyProtection="1">
      <alignment horizontal="center" vertical="center"/>
      <protection hidden="1"/>
    </xf>
    <xf numFmtId="0" fontId="18" fillId="0" borderId="0" xfId="0" applyFont="1" applyAlignment="1" applyProtection="1">
      <alignment horizontal="left" vertical="center" wrapText="1"/>
      <protection hidden="1"/>
    </xf>
    <xf numFmtId="0" fontId="18" fillId="0" borderId="0" xfId="0" applyFont="1" applyAlignment="1" applyProtection="1">
      <alignment horizontal="left" vertical="center"/>
      <protection hidden="1"/>
    </xf>
    <xf numFmtId="0" fontId="114" fillId="0" borderId="91" xfId="0" applyFont="1" applyBorder="1" applyAlignment="1" applyProtection="1">
      <alignment horizontal="left" vertical="center"/>
      <protection hidden="1"/>
    </xf>
    <xf numFmtId="0" fontId="137" fillId="0" borderId="0" xfId="0" applyFont="1" applyAlignment="1" applyProtection="1">
      <alignment horizontal="left" vertical="center"/>
      <protection hidden="1"/>
    </xf>
    <xf numFmtId="17" fontId="248" fillId="0" borderId="103" xfId="0" quotePrefix="1" applyNumberFormat="1" applyFont="1" applyBorder="1" applyAlignment="1" applyProtection="1">
      <alignment horizontal="center" vertical="center"/>
      <protection hidden="1"/>
    </xf>
    <xf numFmtId="17" fontId="248" fillId="0" borderId="91" xfId="0" quotePrefix="1" applyNumberFormat="1" applyFont="1" applyBorder="1" applyAlignment="1" applyProtection="1">
      <alignment horizontal="center" vertical="center"/>
      <protection hidden="1"/>
    </xf>
    <xf numFmtId="165" fontId="135" fillId="0" borderId="13" xfId="0" applyNumberFormat="1" applyFont="1" applyBorder="1" applyAlignment="1" applyProtection="1">
      <alignment horizontal="center" vertical="center" wrapText="1"/>
      <protection hidden="1"/>
    </xf>
    <xf numFmtId="165" fontId="127" fillId="26" borderId="0" xfId="0" applyNumberFormat="1" applyFont="1" applyFill="1" applyAlignment="1" applyProtection="1">
      <alignment horizontal="center" vertical="center" wrapText="1"/>
      <protection hidden="1"/>
    </xf>
    <xf numFmtId="0" fontId="151" fillId="0" borderId="0" xfId="0" applyFont="1" applyAlignment="1" applyProtection="1">
      <alignment horizontal="center" vertical="center" wrapText="1"/>
      <protection hidden="1"/>
    </xf>
    <xf numFmtId="0" fontId="151" fillId="0" borderId="0" xfId="0" applyFont="1" applyAlignment="1" applyProtection="1">
      <alignment horizontal="center" vertical="center"/>
      <protection hidden="1"/>
    </xf>
    <xf numFmtId="175" fontId="116" fillId="0" borderId="0" xfId="0" applyNumberFormat="1" applyFont="1" applyAlignment="1" applyProtection="1">
      <alignment horizontal="center" vertical="center"/>
      <protection hidden="1"/>
    </xf>
    <xf numFmtId="14" fontId="119" fillId="0" borderId="0" xfId="0" applyNumberFormat="1" applyFont="1" applyAlignment="1" applyProtection="1">
      <alignment horizontal="center" vertical="center"/>
      <protection hidden="1"/>
    </xf>
    <xf numFmtId="14" fontId="119" fillId="0" borderId="136" xfId="0" applyNumberFormat="1" applyFont="1" applyBorder="1" applyAlignment="1" applyProtection="1">
      <alignment horizontal="center" vertical="center"/>
      <protection hidden="1"/>
    </xf>
    <xf numFmtId="0" fontId="26" fillId="26" borderId="13" xfId="0" applyFont="1" applyFill="1" applyBorder="1" applyAlignment="1" applyProtection="1">
      <alignment horizontal="center" vertical="center" wrapText="1"/>
      <protection hidden="1"/>
    </xf>
    <xf numFmtId="0" fontId="26" fillId="26" borderId="0" xfId="0" applyFont="1" applyFill="1" applyAlignment="1" applyProtection="1">
      <alignment horizontal="center" vertical="center" wrapText="1"/>
      <protection hidden="1"/>
    </xf>
    <xf numFmtId="0" fontId="26" fillId="26" borderId="92" xfId="0" applyFont="1" applyFill="1" applyBorder="1" applyAlignment="1" applyProtection="1">
      <alignment horizontal="center" vertical="center" wrapText="1"/>
      <protection hidden="1"/>
    </xf>
    <xf numFmtId="174" fontId="127" fillId="0" borderId="13" xfId="0" applyNumberFormat="1" applyFont="1" applyBorder="1" applyAlignment="1" applyProtection="1">
      <alignment horizontal="center" vertical="center"/>
      <protection hidden="1"/>
    </xf>
    <xf numFmtId="174" fontId="127" fillId="0" borderId="0" xfId="0" applyNumberFormat="1" applyFont="1" applyAlignment="1" applyProtection="1">
      <alignment horizontal="center" vertical="center"/>
      <protection hidden="1"/>
    </xf>
    <xf numFmtId="174" fontId="127" fillId="0" borderId="92" xfId="0" applyNumberFormat="1" applyFont="1" applyBorder="1" applyAlignment="1" applyProtection="1">
      <alignment horizontal="center" vertical="center"/>
      <protection hidden="1"/>
    </xf>
    <xf numFmtId="0" fontId="129" fillId="17" borderId="91" xfId="0" applyFont="1" applyFill="1" applyBorder="1" applyAlignment="1" applyProtection="1">
      <alignment horizontal="left" vertical="center" wrapText="1"/>
      <protection hidden="1"/>
    </xf>
    <xf numFmtId="0" fontId="129" fillId="17" borderId="91" xfId="0" applyFont="1" applyFill="1" applyBorder="1" applyAlignment="1" applyProtection="1">
      <alignment horizontal="left" vertical="center"/>
      <protection hidden="1"/>
    </xf>
    <xf numFmtId="0" fontId="129" fillId="17" borderId="0" xfId="0" applyFont="1" applyFill="1" applyAlignment="1" applyProtection="1">
      <alignment horizontal="left" vertical="center" wrapText="1"/>
      <protection hidden="1"/>
    </xf>
    <xf numFmtId="0" fontId="129" fillId="17" borderId="0" xfId="0" applyFont="1" applyFill="1" applyAlignment="1" applyProtection="1">
      <alignment horizontal="left" vertical="center"/>
      <protection hidden="1"/>
    </xf>
    <xf numFmtId="0" fontId="127" fillId="17" borderId="0" xfId="0" applyFont="1" applyFill="1" applyAlignment="1" applyProtection="1">
      <alignment horizontal="center" vertical="center" wrapText="1"/>
      <protection hidden="1"/>
    </xf>
    <xf numFmtId="0" fontId="127" fillId="17" borderId="0" xfId="0" applyFont="1" applyFill="1" applyAlignment="1" applyProtection="1">
      <alignment horizontal="center" vertical="center"/>
      <protection hidden="1"/>
    </xf>
    <xf numFmtId="17" fontId="97" fillId="23" borderId="0" xfId="0" quotePrefix="1" applyNumberFormat="1" applyFont="1" applyFill="1" applyAlignment="1" applyProtection="1">
      <alignment horizontal="center" vertical="center"/>
      <protection hidden="1"/>
    </xf>
    <xf numFmtId="17" fontId="247" fillId="23" borderId="103" xfId="0" quotePrefix="1" applyNumberFormat="1" applyFont="1" applyFill="1" applyBorder="1" applyAlignment="1" applyProtection="1">
      <alignment horizontal="center" vertical="center" wrapText="1"/>
      <protection hidden="1"/>
    </xf>
    <xf numFmtId="17" fontId="247" fillId="23" borderId="91" xfId="0" quotePrefix="1" applyNumberFormat="1" applyFont="1" applyFill="1" applyBorder="1" applyAlignment="1" applyProtection="1">
      <alignment horizontal="center" vertical="center" wrapText="1"/>
      <protection hidden="1"/>
    </xf>
    <xf numFmtId="174" fontId="146" fillId="23" borderId="0" xfId="0" applyNumberFormat="1" applyFont="1" applyFill="1" applyAlignment="1" applyProtection="1">
      <alignment horizontal="center" vertical="center" shrinkToFit="1"/>
      <protection hidden="1"/>
    </xf>
    <xf numFmtId="174" fontId="146" fillId="23" borderId="106" xfId="0" applyNumberFormat="1" applyFont="1" applyFill="1" applyBorder="1" applyAlignment="1" applyProtection="1">
      <alignment horizontal="center" vertical="center" shrinkToFit="1"/>
      <protection hidden="1"/>
    </xf>
    <xf numFmtId="174" fontId="147" fillId="0" borderId="0" xfId="0" quotePrefix="1" applyNumberFormat="1" applyFont="1" applyAlignment="1" applyProtection="1">
      <alignment horizontal="center" vertical="center" shrinkToFit="1"/>
      <protection hidden="1"/>
    </xf>
    <xf numFmtId="174" fontId="147" fillId="0" borderId="106" xfId="0" quotePrefix="1" applyNumberFormat="1" applyFont="1" applyBorder="1" applyAlignment="1" applyProtection="1">
      <alignment horizontal="center" vertical="center" shrinkToFit="1"/>
      <protection hidden="1"/>
    </xf>
    <xf numFmtId="174" fontId="147" fillId="0" borderId="0" xfId="0" applyNumberFormat="1" applyFont="1" applyAlignment="1" applyProtection="1">
      <alignment horizontal="center" vertical="center" shrinkToFit="1"/>
      <protection hidden="1"/>
    </xf>
    <xf numFmtId="174" fontId="147" fillId="0" borderId="106" xfId="0" applyNumberFormat="1" applyFont="1" applyBorder="1" applyAlignment="1" applyProtection="1">
      <alignment horizontal="center" vertical="center" shrinkToFit="1"/>
      <protection hidden="1"/>
    </xf>
    <xf numFmtId="0" fontId="145" fillId="0" borderId="0" xfId="0" applyFont="1" applyAlignment="1" applyProtection="1">
      <alignment horizontal="center" vertical="center"/>
      <protection hidden="1"/>
    </xf>
    <xf numFmtId="0" fontId="145" fillId="0" borderId="106" xfId="0" applyFont="1" applyBorder="1" applyAlignment="1" applyProtection="1">
      <alignment horizontal="center" vertical="center"/>
      <protection hidden="1"/>
    </xf>
    <xf numFmtId="1" fontId="145" fillId="0" borderId="0" xfId="0" applyNumberFormat="1" applyFont="1" applyAlignment="1" applyProtection="1">
      <alignment horizontal="center" vertical="center"/>
      <protection hidden="1"/>
    </xf>
    <xf numFmtId="1" fontId="145" fillId="0" borderId="106" xfId="0" applyNumberFormat="1" applyFont="1" applyBorder="1" applyAlignment="1" applyProtection="1">
      <alignment horizontal="center" vertical="center"/>
      <protection hidden="1"/>
    </xf>
    <xf numFmtId="1" fontId="145" fillId="0" borderId="91" xfId="0" applyNumberFormat="1" applyFont="1" applyBorder="1" applyAlignment="1" applyProtection="1">
      <alignment horizontal="center" vertical="center"/>
      <protection hidden="1"/>
    </xf>
    <xf numFmtId="1" fontId="145" fillId="0" borderId="96" xfId="0" applyNumberFormat="1" applyFont="1" applyBorder="1" applyAlignment="1" applyProtection="1">
      <alignment horizontal="center" vertical="center"/>
      <protection hidden="1"/>
    </xf>
    <xf numFmtId="0" fontId="194" fillId="24" borderId="135" xfId="0" applyFont="1" applyFill="1" applyBorder="1" applyAlignment="1" applyProtection="1">
      <alignment horizontal="center" vertical="center"/>
      <protection hidden="1"/>
    </xf>
    <xf numFmtId="0" fontId="194" fillId="24" borderId="138" xfId="0" applyFont="1" applyFill="1" applyBorder="1" applyAlignment="1" applyProtection="1">
      <alignment horizontal="center" vertical="center"/>
      <protection hidden="1"/>
    </xf>
    <xf numFmtId="0" fontId="121" fillId="24" borderId="135" xfId="0" applyFont="1" applyFill="1" applyBorder="1" applyAlignment="1" applyProtection="1">
      <alignment horizontal="center" vertical="center"/>
      <protection hidden="1"/>
    </xf>
    <xf numFmtId="0" fontId="121" fillId="24" borderId="138" xfId="0" applyFont="1" applyFill="1" applyBorder="1" applyAlignment="1" applyProtection="1">
      <alignment horizontal="center" vertical="center"/>
      <protection hidden="1"/>
    </xf>
    <xf numFmtId="177" fontId="205" fillId="24" borderId="100" xfId="0" applyNumberFormat="1" applyFont="1" applyFill="1" applyBorder="1" applyAlignment="1" applyProtection="1">
      <alignment horizontal="center" vertical="center" wrapText="1"/>
      <protection hidden="1"/>
    </xf>
    <xf numFmtId="177" fontId="205" fillId="24" borderId="99" xfId="0" applyNumberFormat="1" applyFont="1" applyFill="1" applyBorder="1" applyAlignment="1" applyProtection="1">
      <alignment horizontal="center" vertical="center" wrapText="1"/>
      <protection hidden="1"/>
    </xf>
    <xf numFmtId="177" fontId="205" fillId="24" borderId="137" xfId="0" applyNumberFormat="1" applyFont="1" applyFill="1" applyBorder="1" applyAlignment="1" applyProtection="1">
      <alignment horizontal="center" vertical="center" wrapText="1"/>
      <protection hidden="1"/>
    </xf>
    <xf numFmtId="177" fontId="205" fillId="20" borderId="100" xfId="0" applyNumberFormat="1" applyFont="1" applyFill="1" applyBorder="1" applyAlignment="1" applyProtection="1">
      <alignment horizontal="center" vertical="center" wrapText="1"/>
      <protection hidden="1"/>
    </xf>
    <xf numFmtId="177" fontId="205" fillId="20" borderId="99" xfId="0" applyNumberFormat="1" applyFont="1" applyFill="1" applyBorder="1" applyAlignment="1" applyProtection="1">
      <alignment horizontal="center" vertical="center" wrapText="1"/>
      <protection hidden="1"/>
    </xf>
    <xf numFmtId="177" fontId="205" fillId="20" borderId="104" xfId="0" applyNumberFormat="1" applyFont="1" applyFill="1" applyBorder="1" applyAlignment="1" applyProtection="1">
      <alignment horizontal="center" vertical="center" wrapText="1"/>
      <protection hidden="1"/>
    </xf>
    <xf numFmtId="177" fontId="205" fillId="20" borderId="139" xfId="0" applyNumberFormat="1" applyFont="1" applyFill="1" applyBorder="1" applyAlignment="1" applyProtection="1">
      <alignment horizontal="center" vertical="center" wrapText="1"/>
      <protection hidden="1"/>
    </xf>
    <xf numFmtId="177" fontId="120" fillId="20" borderId="140" xfId="0" applyNumberFormat="1" applyFont="1" applyFill="1" applyBorder="1" applyAlignment="1" applyProtection="1">
      <alignment horizontal="center" vertical="center" wrapText="1"/>
      <protection hidden="1"/>
    </xf>
    <xf numFmtId="177" fontId="120" fillId="20" borderId="141" xfId="0" applyNumberFormat="1" applyFont="1" applyFill="1" applyBorder="1" applyAlignment="1" applyProtection="1">
      <alignment horizontal="center" vertical="center" wrapText="1"/>
      <protection hidden="1"/>
    </xf>
    <xf numFmtId="177" fontId="120" fillId="20" borderId="142" xfId="0" applyNumberFormat="1" applyFont="1" applyFill="1" applyBorder="1" applyAlignment="1" applyProtection="1">
      <alignment horizontal="center" vertical="center" wrapText="1"/>
      <protection hidden="1"/>
    </xf>
    <xf numFmtId="177" fontId="120" fillId="20" borderId="143" xfId="0" applyNumberFormat="1" applyFont="1" applyFill="1" applyBorder="1" applyAlignment="1" applyProtection="1">
      <alignment horizontal="center" vertical="center" wrapText="1"/>
      <protection hidden="1"/>
    </xf>
    <xf numFmtId="177" fontId="120" fillId="20" borderId="144" xfId="0" applyNumberFormat="1" applyFont="1" applyFill="1" applyBorder="1" applyAlignment="1" applyProtection="1">
      <alignment horizontal="center" vertical="center" wrapText="1"/>
      <protection hidden="1"/>
    </xf>
    <xf numFmtId="0" fontId="120" fillId="20" borderId="136" xfId="0" applyFont="1" applyFill="1" applyBorder="1" applyAlignment="1" applyProtection="1">
      <alignment horizontal="center" vertical="center" wrapText="1"/>
      <protection hidden="1"/>
    </xf>
    <xf numFmtId="0" fontId="120" fillId="20" borderId="137" xfId="0" applyFont="1" applyFill="1" applyBorder="1" applyAlignment="1" applyProtection="1">
      <alignment horizontal="center" vertical="center" wrapText="1"/>
      <protection hidden="1"/>
    </xf>
    <xf numFmtId="0" fontId="77" fillId="0" borderId="0" xfId="0" applyFont="1" applyAlignment="1" applyProtection="1">
      <alignment horizontal="center" vertical="center"/>
      <protection hidden="1"/>
    </xf>
    <xf numFmtId="169" fontId="34" fillId="19" borderId="48" xfId="0" applyNumberFormat="1" applyFont="1" applyFill="1" applyBorder="1" applyAlignment="1" applyProtection="1">
      <alignment horizontal="center" vertical="center" wrapText="1"/>
      <protection hidden="1"/>
    </xf>
    <xf numFmtId="169" fontId="34" fillId="19" borderId="66" xfId="0" applyNumberFormat="1" applyFont="1" applyFill="1" applyBorder="1" applyAlignment="1" applyProtection="1">
      <alignment horizontal="center" vertical="center" wrapText="1"/>
      <protection hidden="1"/>
    </xf>
    <xf numFmtId="0" fontId="107" fillId="21" borderId="48" xfId="0" applyFont="1" applyFill="1" applyBorder="1" applyAlignment="1" applyProtection="1">
      <alignment horizontal="center" vertical="center" wrapText="1"/>
      <protection hidden="1"/>
    </xf>
    <xf numFmtId="0" fontId="107" fillId="21" borderId="66" xfId="0" applyFont="1" applyFill="1" applyBorder="1" applyAlignment="1" applyProtection="1">
      <alignment horizontal="center" vertical="center" wrapText="1"/>
      <protection hidden="1"/>
    </xf>
    <xf numFmtId="0" fontId="26" fillId="0" borderId="48" xfId="0" applyFont="1" applyBorder="1" applyAlignment="1" applyProtection="1">
      <alignment horizontal="center" vertical="center" wrapText="1"/>
      <protection hidden="1"/>
    </xf>
    <xf numFmtId="0" fontId="26" fillId="0" borderId="48" xfId="0" applyFont="1" applyBorder="1" applyAlignment="1" applyProtection="1">
      <alignment horizontal="center" vertical="center"/>
      <protection hidden="1"/>
    </xf>
    <xf numFmtId="169" fontId="26" fillId="14" borderId="48" xfId="0" applyNumberFormat="1" applyFont="1" applyFill="1" applyBorder="1" applyAlignment="1" applyProtection="1">
      <alignment horizontal="center" vertical="center" wrapText="1"/>
      <protection hidden="1"/>
    </xf>
    <xf numFmtId="169" fontId="26" fillId="14" borderId="66" xfId="0" applyNumberFormat="1" applyFont="1" applyFill="1" applyBorder="1" applyAlignment="1" applyProtection="1">
      <alignment horizontal="center" vertical="center" wrapText="1"/>
      <protection hidden="1"/>
    </xf>
    <xf numFmtId="0" fontId="26" fillId="0" borderId="43" xfId="0" applyFont="1" applyBorder="1" applyAlignment="1" applyProtection="1">
      <alignment horizontal="center" vertical="center" wrapText="1"/>
      <protection hidden="1"/>
    </xf>
    <xf numFmtId="0" fontId="26" fillId="0" borderId="108" xfId="0" applyFont="1" applyBorder="1" applyAlignment="1" applyProtection="1">
      <alignment horizontal="center" vertical="center"/>
      <protection hidden="1"/>
    </xf>
    <xf numFmtId="0" fontId="26" fillId="0" borderId="74" xfId="0" applyFont="1" applyBorder="1" applyAlignment="1" applyProtection="1">
      <alignment horizontal="center" vertical="center"/>
      <protection hidden="1"/>
    </xf>
    <xf numFmtId="169" fontId="24" fillId="0" borderId="0" xfId="0" applyNumberFormat="1" applyFont="1" applyAlignment="1" applyProtection="1">
      <alignment horizontal="left" vertical="center" wrapText="1"/>
      <protection hidden="1"/>
    </xf>
    <xf numFmtId="0" fontId="74" fillId="20" borderId="0" xfId="0" applyFont="1" applyFill="1" applyAlignment="1" applyProtection="1">
      <alignment horizontal="left" vertical="center"/>
      <protection hidden="1"/>
    </xf>
    <xf numFmtId="169" fontId="159" fillId="17" borderId="0" xfId="0" applyNumberFormat="1" applyFont="1" applyFill="1" applyAlignment="1" applyProtection="1">
      <alignment horizontal="left" vertical="center" wrapText="1"/>
      <protection hidden="1"/>
    </xf>
    <xf numFmtId="169" fontId="51" fillId="0" borderId="17" xfId="0" applyNumberFormat="1" applyFont="1" applyBorder="1" applyAlignment="1" applyProtection="1">
      <alignment horizontal="center" vertical="center" wrapText="1"/>
      <protection hidden="1"/>
    </xf>
    <xf numFmtId="169" fontId="51" fillId="0" borderId="18" xfId="0" applyNumberFormat="1" applyFont="1" applyBorder="1" applyAlignment="1" applyProtection="1">
      <alignment horizontal="center" vertical="center" wrapText="1"/>
      <protection hidden="1"/>
    </xf>
    <xf numFmtId="0" fontId="26" fillId="0" borderId="145" xfId="0" applyFont="1" applyBorder="1" applyAlignment="1" applyProtection="1">
      <alignment horizontal="center" vertical="center" wrapText="1"/>
      <protection hidden="1"/>
    </xf>
    <xf numFmtId="0" fontId="26" fillId="0" borderId="49" xfId="0" applyFont="1" applyBorder="1" applyAlignment="1" applyProtection="1">
      <alignment horizontal="center" vertical="center" wrapText="1"/>
      <protection hidden="1"/>
    </xf>
    <xf numFmtId="0" fontId="71" fillId="20" borderId="28" xfId="0" applyFont="1" applyFill="1" applyBorder="1" applyAlignment="1" applyProtection="1">
      <alignment horizontal="center" vertical="center" wrapText="1" shrinkToFit="1"/>
      <protection hidden="1"/>
    </xf>
    <xf numFmtId="0" fontId="71" fillId="20" borderId="65" xfId="0" applyFont="1" applyFill="1" applyBorder="1" applyAlignment="1" applyProtection="1">
      <alignment horizontal="center" vertical="center" wrapText="1" shrinkToFit="1"/>
      <protection hidden="1"/>
    </xf>
    <xf numFmtId="169" fontId="24" fillId="0" borderId="0" xfId="0" applyNumberFormat="1" applyFont="1" applyAlignment="1" applyProtection="1">
      <alignment vertical="center" wrapText="1"/>
      <protection hidden="1"/>
    </xf>
    <xf numFmtId="0" fontId="26" fillId="0" borderId="37" xfId="0" applyFont="1" applyBorder="1" applyAlignment="1" applyProtection="1">
      <alignment horizontal="center" vertical="center" wrapText="1"/>
      <protection hidden="1"/>
    </xf>
    <xf numFmtId="169" fontId="159" fillId="0" borderId="0" xfId="0" applyNumberFormat="1" applyFont="1" applyAlignment="1" applyProtection="1">
      <alignment horizontal="left" vertical="center" wrapText="1"/>
      <protection hidden="1"/>
    </xf>
    <xf numFmtId="169" fontId="42" fillId="14" borderId="17" xfId="0" applyNumberFormat="1" applyFont="1" applyFill="1" applyBorder="1" applyAlignment="1" applyProtection="1">
      <alignment horizontal="center" vertical="center" wrapText="1"/>
      <protection hidden="1"/>
    </xf>
    <xf numFmtId="169" fontId="42" fillId="14" borderId="18" xfId="0" applyNumberFormat="1" applyFont="1" applyFill="1" applyBorder="1" applyAlignment="1" applyProtection="1">
      <alignment horizontal="center" vertical="center" wrapText="1"/>
      <protection hidden="1"/>
    </xf>
    <xf numFmtId="169" fontId="42" fillId="14" borderId="19" xfId="0" applyNumberFormat="1" applyFont="1" applyFill="1" applyBorder="1" applyAlignment="1" applyProtection="1">
      <alignment horizontal="center" vertical="center" wrapText="1"/>
      <protection hidden="1"/>
    </xf>
    <xf numFmtId="169" fontId="34" fillId="19" borderId="22" xfId="0" applyNumberFormat="1" applyFont="1" applyFill="1" applyBorder="1" applyAlignment="1" applyProtection="1">
      <alignment horizontal="center" vertical="center" wrapText="1"/>
      <protection hidden="1"/>
    </xf>
    <xf numFmtId="169" fontId="25" fillId="19" borderId="116" xfId="0" applyNumberFormat="1" applyFont="1" applyFill="1" applyBorder="1" applyAlignment="1" applyProtection="1">
      <alignment horizontal="center" vertical="center" wrapText="1"/>
      <protection hidden="1"/>
    </xf>
    <xf numFmtId="169" fontId="25" fillId="19" borderId="0" xfId="0" quotePrefix="1" applyNumberFormat="1" applyFont="1" applyFill="1" applyAlignment="1" applyProtection="1">
      <alignment horizontal="center" vertical="center" wrapText="1"/>
      <protection hidden="1"/>
    </xf>
    <xf numFmtId="169" fontId="34" fillId="19" borderId="109" xfId="0" applyNumberFormat="1" applyFont="1" applyFill="1" applyBorder="1" applyAlignment="1" applyProtection="1">
      <alignment horizontal="center" vertical="center" wrapText="1"/>
      <protection hidden="1"/>
    </xf>
    <xf numFmtId="169" fontId="34" fillId="19" borderId="110" xfId="0" applyNumberFormat="1" applyFont="1" applyFill="1" applyBorder="1" applyAlignment="1" applyProtection="1">
      <alignment horizontal="center" vertical="center" wrapText="1"/>
      <protection hidden="1"/>
    </xf>
    <xf numFmtId="169" fontId="25" fillId="19" borderId="111" xfId="0" quotePrefix="1" applyNumberFormat="1" applyFont="1" applyFill="1" applyBorder="1" applyAlignment="1" applyProtection="1">
      <alignment horizontal="center" vertical="center" wrapText="1"/>
      <protection hidden="1"/>
    </xf>
    <xf numFmtId="169" fontId="25" fillId="19" borderId="112" xfId="0" quotePrefix="1" applyNumberFormat="1" applyFont="1" applyFill="1" applyBorder="1" applyAlignment="1" applyProtection="1">
      <alignment horizontal="center" vertical="center" wrapText="1"/>
      <protection hidden="1"/>
    </xf>
    <xf numFmtId="169" fontId="34" fillId="19" borderId="24" xfId="0" applyNumberFormat="1" applyFont="1" applyFill="1" applyBorder="1" applyAlignment="1" applyProtection="1">
      <alignment horizontal="center" vertical="center" wrapText="1"/>
      <protection hidden="1"/>
    </xf>
    <xf numFmtId="169" fontId="34" fillId="19" borderId="23" xfId="0" applyNumberFormat="1" applyFont="1" applyFill="1" applyBorder="1" applyAlignment="1" applyProtection="1">
      <alignment horizontal="center" vertical="center" wrapText="1"/>
      <protection hidden="1"/>
    </xf>
    <xf numFmtId="169" fontId="25" fillId="19" borderId="37" xfId="0" quotePrefix="1" applyNumberFormat="1" applyFont="1" applyFill="1" applyBorder="1" applyAlignment="1" applyProtection="1">
      <alignment horizontal="center" vertical="center" wrapText="1"/>
      <protection hidden="1"/>
    </xf>
    <xf numFmtId="169" fontId="25" fillId="19" borderId="42" xfId="0" quotePrefix="1" applyNumberFormat="1" applyFont="1" applyFill="1" applyBorder="1" applyAlignment="1" applyProtection="1">
      <alignment horizontal="center" vertical="center" wrapText="1"/>
      <protection hidden="1"/>
    </xf>
    <xf numFmtId="0" fontId="71" fillId="20" borderId="20" xfId="0" applyFont="1" applyFill="1" applyBorder="1" applyAlignment="1" applyProtection="1">
      <alignment horizontal="center" vertical="center" wrapText="1" shrinkToFit="1"/>
      <protection hidden="1"/>
    </xf>
    <xf numFmtId="0" fontId="71" fillId="20" borderId="26" xfId="0" applyFont="1" applyFill="1" applyBorder="1" applyAlignment="1" applyProtection="1">
      <alignment horizontal="center" vertical="center" wrapText="1" shrinkToFit="1"/>
      <protection hidden="1"/>
    </xf>
    <xf numFmtId="169" fontId="25" fillId="19" borderId="111" xfId="0" applyNumberFormat="1" applyFont="1" applyFill="1" applyBorder="1" applyAlignment="1" applyProtection="1">
      <alignment horizontal="center" vertical="center" wrapText="1"/>
      <protection hidden="1"/>
    </xf>
    <xf numFmtId="169" fontId="25" fillId="19" borderId="49" xfId="0" applyNumberFormat="1" applyFont="1" applyFill="1" applyBorder="1" applyAlignment="1" applyProtection="1">
      <alignment horizontal="center" vertical="center" wrapText="1"/>
      <protection hidden="1"/>
    </xf>
    <xf numFmtId="169" fontId="25" fillId="19" borderId="49" xfId="0" quotePrefix="1" applyNumberFormat="1" applyFont="1" applyFill="1" applyBorder="1" applyAlignment="1" applyProtection="1">
      <alignment horizontal="center" vertical="center" wrapText="1"/>
      <protection hidden="1"/>
    </xf>
    <xf numFmtId="169" fontId="159" fillId="17" borderId="0" xfId="0" applyNumberFormat="1" applyFont="1" applyFill="1" applyAlignment="1" applyProtection="1">
      <alignment vertical="center" wrapText="1"/>
      <protection hidden="1"/>
    </xf>
    <xf numFmtId="0" fontId="26" fillId="0" borderId="115" xfId="0" applyFont="1" applyBorder="1" applyAlignment="1" applyProtection="1">
      <alignment horizontal="center" vertical="center" wrapText="1"/>
      <protection hidden="1"/>
    </xf>
    <xf numFmtId="0" fontId="26" fillId="0" borderId="113" xfId="0" applyFont="1" applyBorder="1" applyAlignment="1" applyProtection="1">
      <alignment horizontal="center" vertical="center" wrapText="1"/>
      <protection hidden="1"/>
    </xf>
    <xf numFmtId="169" fontId="42" fillId="14" borderId="117" xfId="0" applyNumberFormat="1" applyFont="1" applyFill="1" applyBorder="1" applyAlignment="1" applyProtection="1">
      <alignment horizontal="center" vertical="center" wrapText="1"/>
      <protection hidden="1"/>
    </xf>
    <xf numFmtId="169" fontId="42" fillId="14" borderId="118" xfId="0" applyNumberFormat="1" applyFont="1" applyFill="1" applyBorder="1" applyAlignment="1" applyProtection="1">
      <alignment horizontal="center" vertical="center" wrapText="1"/>
      <protection hidden="1"/>
    </xf>
    <xf numFmtId="169" fontId="42" fillId="14" borderId="119" xfId="0" applyNumberFormat="1" applyFont="1" applyFill="1" applyBorder="1" applyAlignment="1" applyProtection="1">
      <alignment horizontal="center" vertical="center" wrapText="1"/>
      <protection hidden="1"/>
    </xf>
    <xf numFmtId="169" fontId="34" fillId="19" borderId="34" xfId="0" applyNumberFormat="1" applyFont="1" applyFill="1" applyBorder="1" applyAlignment="1" applyProtection="1">
      <alignment horizontal="center" vertical="center" wrapText="1"/>
      <protection hidden="1"/>
    </xf>
    <xf numFmtId="169" fontId="25" fillId="19" borderId="33" xfId="0" quotePrefix="1" applyNumberFormat="1" applyFont="1" applyFill="1" applyBorder="1" applyAlignment="1" applyProtection="1">
      <alignment horizontal="center" vertical="center" wrapText="1"/>
      <protection hidden="1"/>
    </xf>
    <xf numFmtId="169" fontId="25" fillId="19" borderId="33" xfId="0" applyNumberFormat="1" applyFont="1" applyFill="1" applyBorder="1" applyAlignment="1" applyProtection="1">
      <alignment horizontal="center" vertical="center" wrapText="1"/>
      <protection hidden="1"/>
    </xf>
    <xf numFmtId="0" fontId="159" fillId="0" borderId="0" xfId="0" applyFont="1" applyAlignment="1" applyProtection="1">
      <alignment vertical="center" wrapText="1"/>
      <protection hidden="1"/>
    </xf>
    <xf numFmtId="169" fontId="86" fillId="26" borderId="17" xfId="0" applyNumberFormat="1" applyFont="1" applyFill="1" applyBorder="1" applyAlignment="1" applyProtection="1">
      <alignment horizontal="center" vertical="center" wrapText="1"/>
      <protection hidden="1"/>
    </xf>
    <xf numFmtId="169" fontId="86" fillId="26" borderId="18" xfId="0" applyNumberFormat="1" applyFont="1" applyFill="1" applyBorder="1" applyAlignment="1" applyProtection="1">
      <alignment horizontal="center" vertical="center" wrapText="1"/>
      <protection hidden="1"/>
    </xf>
    <xf numFmtId="169" fontId="86" fillId="26" borderId="41" xfId="0" applyNumberFormat="1" applyFont="1" applyFill="1" applyBorder="1" applyAlignment="1" applyProtection="1">
      <alignment horizontal="center" vertical="center" wrapText="1"/>
      <protection hidden="1"/>
    </xf>
    <xf numFmtId="0" fontId="252" fillId="0" borderId="0" xfId="0" applyFont="1" applyAlignment="1" applyProtection="1">
      <alignment vertical="center" wrapText="1"/>
      <protection hidden="1"/>
    </xf>
    <xf numFmtId="0" fontId="25" fillId="17" borderId="17" xfId="0" applyFont="1" applyFill="1" applyBorder="1" applyAlignment="1" applyProtection="1">
      <alignment horizontal="center" vertical="center" wrapText="1"/>
      <protection hidden="1"/>
    </xf>
    <xf numFmtId="0" fontId="25" fillId="17" borderId="18" xfId="0" applyFont="1" applyFill="1" applyBorder="1" applyAlignment="1" applyProtection="1">
      <alignment horizontal="center" vertical="center"/>
      <protection hidden="1"/>
    </xf>
    <xf numFmtId="0" fontId="25" fillId="17" borderId="19" xfId="0" applyFont="1" applyFill="1" applyBorder="1" applyAlignment="1" applyProtection="1">
      <alignment horizontal="center" vertical="center"/>
      <protection hidden="1"/>
    </xf>
    <xf numFmtId="0" fontId="83" fillId="0" borderId="50" xfId="0" applyFont="1" applyBorder="1" applyAlignment="1" applyProtection="1">
      <alignment horizontal="center" vertical="center" wrapText="1" shrinkToFit="1"/>
      <protection hidden="1"/>
    </xf>
    <xf numFmtId="0" fontId="83" fillId="0" borderId="49" xfId="0" applyFont="1" applyBorder="1" applyAlignment="1" applyProtection="1">
      <alignment horizontal="center" vertical="center" wrapText="1" shrinkToFit="1"/>
      <protection hidden="1"/>
    </xf>
    <xf numFmtId="0" fontId="77" fillId="0" borderId="0" xfId="0" applyFont="1" applyAlignment="1" applyProtection="1">
      <alignment horizontal="center" vertical="center" wrapText="1"/>
      <protection hidden="1"/>
    </xf>
    <xf numFmtId="0" fontId="46" fillId="19" borderId="23" xfId="0" applyFont="1" applyFill="1" applyBorder="1" applyAlignment="1" applyProtection="1">
      <alignment horizontal="center" vertical="center" wrapText="1" shrinkToFit="1"/>
      <protection hidden="1"/>
    </xf>
    <xf numFmtId="0" fontId="47" fillId="19" borderId="28" xfId="0" applyFont="1" applyFill="1" applyBorder="1" applyAlignment="1" applyProtection="1">
      <alignment horizontal="center" vertical="center" wrapText="1" shrinkToFit="1"/>
      <protection hidden="1"/>
    </xf>
    <xf numFmtId="0" fontId="34" fillId="17" borderId="48" xfId="0" applyFont="1" applyFill="1" applyBorder="1" applyAlignment="1" applyProtection="1">
      <alignment horizontal="center" vertical="center" wrapText="1" shrinkToFit="1"/>
      <protection hidden="1"/>
    </xf>
    <xf numFmtId="0" fontId="25" fillId="17" borderId="58" xfId="0" applyFont="1" applyFill="1" applyBorder="1" applyAlignment="1" applyProtection="1">
      <alignment horizontal="center" vertical="center" wrapText="1" shrinkToFit="1"/>
      <protection hidden="1"/>
    </xf>
    <xf numFmtId="0" fontId="26" fillId="17" borderId="48" xfId="0" applyFont="1" applyFill="1" applyBorder="1" applyAlignment="1" applyProtection="1">
      <alignment horizontal="center" vertical="center" wrapText="1" shrinkToFit="1"/>
      <protection hidden="1"/>
    </xf>
    <xf numFmtId="0" fontId="26" fillId="17" borderId="58" xfId="0" applyFont="1" applyFill="1" applyBorder="1" applyAlignment="1" applyProtection="1">
      <alignment horizontal="center" vertical="center" wrapText="1" shrinkToFit="1"/>
      <protection hidden="1"/>
    </xf>
    <xf numFmtId="0" fontId="70" fillId="20" borderId="21" xfId="0" applyFont="1" applyFill="1" applyBorder="1" applyAlignment="1" applyProtection="1">
      <alignment horizontal="center" vertical="center" wrapText="1" shrinkToFit="1"/>
      <protection hidden="1"/>
    </xf>
    <xf numFmtId="0" fontId="70" fillId="20" borderId="27" xfId="0" applyFont="1" applyFill="1" applyBorder="1" applyAlignment="1" applyProtection="1">
      <alignment horizontal="center" vertical="center" wrapText="1" shrinkToFit="1"/>
      <protection hidden="1"/>
    </xf>
    <xf numFmtId="0" fontId="84" fillId="19" borderId="24" xfId="0" applyFont="1" applyFill="1" applyBorder="1" applyAlignment="1" applyProtection="1">
      <alignment horizontal="center" vertical="center" wrapText="1" shrinkToFit="1"/>
      <protection hidden="1"/>
    </xf>
    <xf numFmtId="0" fontId="83" fillId="19" borderId="29" xfId="0" applyFont="1" applyFill="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wrapText="1"/>
      <protection hidden="1"/>
    </xf>
    <xf numFmtId="1" fontId="26" fillId="26" borderId="0" xfId="0" applyNumberFormat="1" applyFont="1" applyFill="1" applyAlignment="1" applyProtection="1">
      <alignment horizontal="right" vertical="center" indent="4"/>
      <protection hidden="1"/>
    </xf>
    <xf numFmtId="1" fontId="26" fillId="26" borderId="30" xfId="0" applyNumberFormat="1" applyFont="1" applyFill="1" applyBorder="1" applyAlignment="1" applyProtection="1">
      <alignment horizontal="right" vertical="center" indent="4"/>
      <protection hidden="1"/>
    </xf>
    <xf numFmtId="1" fontId="26" fillId="26" borderId="171" xfId="0" applyNumberFormat="1" applyFont="1" applyFill="1" applyBorder="1" applyAlignment="1" applyProtection="1">
      <alignment horizontal="right" vertical="center" indent="4"/>
      <protection hidden="1"/>
    </xf>
    <xf numFmtId="1" fontId="26" fillId="26" borderId="174" xfId="0" applyNumberFormat="1" applyFont="1" applyFill="1" applyBorder="1" applyAlignment="1" applyProtection="1">
      <alignment horizontal="right" vertical="center" indent="4"/>
      <protection hidden="1"/>
    </xf>
    <xf numFmtId="1" fontId="26" fillId="26" borderId="91" xfId="0" applyNumberFormat="1" applyFont="1" applyFill="1" applyBorder="1" applyAlignment="1" applyProtection="1">
      <alignment horizontal="right" vertical="center" indent="4"/>
      <protection hidden="1"/>
    </xf>
    <xf numFmtId="1" fontId="26" fillId="26" borderId="46" xfId="0" applyNumberFormat="1" applyFont="1" applyFill="1" applyBorder="1" applyAlignment="1" applyProtection="1">
      <alignment horizontal="right" vertical="center" indent="4"/>
      <protection hidden="1"/>
    </xf>
    <xf numFmtId="0" fontId="25" fillId="0" borderId="108" xfId="0" applyFont="1" applyBorder="1" applyAlignment="1" applyProtection="1">
      <alignment horizontal="center" vertical="center" wrapText="1"/>
      <protection hidden="1"/>
    </xf>
    <xf numFmtId="0" fontId="25" fillId="0" borderId="35" xfId="0" applyFont="1" applyBorder="1" applyAlignment="1" applyProtection="1">
      <alignment horizontal="center" vertical="center" wrapText="1"/>
      <protection hidden="1"/>
    </xf>
    <xf numFmtId="0" fontId="24" fillId="0" borderId="37" xfId="0" applyFont="1" applyBorder="1" applyAlignment="1" applyProtection="1">
      <alignment horizontal="center" vertical="center" wrapText="1"/>
      <protection hidden="1"/>
    </xf>
    <xf numFmtId="0" fontId="24" fillId="0" borderId="38" xfId="0" applyFont="1" applyBorder="1" applyAlignment="1" applyProtection="1">
      <alignment horizontal="center" vertical="center" wrapText="1"/>
      <protection hidden="1"/>
    </xf>
    <xf numFmtId="0" fontId="24" fillId="17" borderId="37" xfId="0" applyFont="1" applyFill="1" applyBorder="1" applyAlignment="1" applyProtection="1">
      <alignment horizontal="center" vertical="center" wrapText="1" shrinkToFit="1"/>
      <protection hidden="1"/>
    </xf>
    <xf numFmtId="0" fontId="24" fillId="17" borderId="38" xfId="0" applyFont="1" applyFill="1" applyBorder="1" applyAlignment="1" applyProtection="1">
      <alignment horizontal="center" vertical="center" wrapText="1" shrinkToFit="1"/>
      <protection hidden="1"/>
    </xf>
    <xf numFmtId="0" fontId="22" fillId="0" borderId="145" xfId="0" applyFont="1" applyBorder="1" applyAlignment="1" applyProtection="1">
      <alignment horizontal="center" vertical="center" wrapText="1"/>
      <protection hidden="1"/>
    </xf>
    <xf numFmtId="0" fontId="22" fillId="0" borderId="49" xfId="0" applyFont="1" applyBorder="1" applyAlignment="1" applyProtection="1">
      <alignment horizontal="center" vertical="center" wrapText="1"/>
      <protection hidden="1"/>
    </xf>
    <xf numFmtId="0" fontId="22"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4" fillId="17" borderId="17" xfId="0" applyFont="1" applyFill="1" applyBorder="1" applyAlignment="1" applyProtection="1">
      <alignment horizontal="center" vertical="center" wrapText="1"/>
      <protection hidden="1"/>
    </xf>
    <xf numFmtId="0" fontId="24" fillId="17" borderId="41" xfId="0" applyFont="1" applyFill="1" applyBorder="1" applyAlignment="1" applyProtection="1">
      <alignment horizontal="center" vertical="center"/>
      <protection hidden="1"/>
    </xf>
    <xf numFmtId="0" fontId="26" fillId="17" borderId="53" xfId="0" applyFont="1" applyFill="1" applyBorder="1" applyAlignment="1" applyProtection="1">
      <alignment horizontal="center" vertical="center" wrapText="1" shrinkToFit="1"/>
      <protection hidden="1"/>
    </xf>
    <xf numFmtId="0" fontId="26" fillId="17" borderId="120" xfId="0" applyFont="1" applyFill="1" applyBorder="1" applyAlignment="1" applyProtection="1">
      <alignment horizontal="center" vertical="center" wrapText="1" shrinkToFit="1"/>
      <protection hidden="1"/>
    </xf>
    <xf numFmtId="0" fontId="34" fillId="17" borderId="22" xfId="0" applyFont="1" applyFill="1" applyBorder="1" applyAlignment="1" applyProtection="1">
      <alignment horizontal="center" vertical="center" wrapText="1"/>
      <protection hidden="1"/>
    </xf>
    <xf numFmtId="0" fontId="34" fillId="17" borderId="22" xfId="0" applyFont="1" applyFill="1" applyBorder="1" applyAlignment="1" applyProtection="1">
      <alignment horizontal="center" vertical="center"/>
      <protection hidden="1"/>
    </xf>
    <xf numFmtId="0" fontId="34" fillId="17" borderId="25" xfId="0" applyFont="1" applyFill="1" applyBorder="1" applyAlignment="1" applyProtection="1">
      <alignment horizontal="center" vertical="center"/>
      <protection hidden="1"/>
    </xf>
    <xf numFmtId="0" fontId="70" fillId="20" borderId="121" xfId="0" applyFont="1" applyFill="1" applyBorder="1" applyAlignment="1" applyProtection="1">
      <alignment horizontal="center" vertical="center" wrapText="1"/>
      <protection hidden="1"/>
    </xf>
    <xf numFmtId="0" fontId="70" fillId="20" borderId="122" xfId="0" applyFont="1" applyFill="1" applyBorder="1" applyAlignment="1" applyProtection="1">
      <alignment horizontal="center" vertical="center" wrapText="1"/>
      <protection hidden="1"/>
    </xf>
    <xf numFmtId="0" fontId="25" fillId="17" borderId="123" xfId="0" applyFont="1" applyFill="1" applyBorder="1" applyAlignment="1" applyProtection="1">
      <alignment horizontal="center" vertical="center" wrapText="1" shrinkToFit="1"/>
      <protection hidden="1"/>
    </xf>
    <xf numFmtId="0" fontId="25" fillId="17" borderId="124" xfId="0" applyFont="1" applyFill="1" applyBorder="1" applyAlignment="1" applyProtection="1">
      <alignment horizontal="center" vertical="center" wrapText="1" shrinkToFit="1"/>
      <protection hidden="1"/>
    </xf>
    <xf numFmtId="0" fontId="26" fillId="17" borderId="33" xfId="0" applyFont="1" applyFill="1" applyBorder="1" applyAlignment="1" applyProtection="1">
      <alignment horizontal="center" vertical="center" wrapText="1" shrinkToFit="1"/>
      <protection hidden="1"/>
    </xf>
    <xf numFmtId="0" fontId="26" fillId="17" borderId="37" xfId="0" applyFont="1" applyFill="1" applyBorder="1" applyAlignment="1" applyProtection="1">
      <alignment horizontal="center" vertical="center" wrapText="1" shrinkToFit="1"/>
      <protection hidden="1"/>
    </xf>
    <xf numFmtId="0" fontId="24" fillId="17" borderId="49" xfId="0" applyFont="1" applyFill="1" applyBorder="1" applyAlignment="1" applyProtection="1">
      <alignment horizontal="center" vertical="center" wrapText="1" shrinkToFit="1"/>
      <protection hidden="1"/>
    </xf>
    <xf numFmtId="0" fontId="24" fillId="17" borderId="33" xfId="0" applyFont="1" applyFill="1" applyBorder="1" applyAlignment="1" applyProtection="1">
      <alignment horizontal="center" vertical="center" wrapText="1" shrinkToFit="1"/>
      <protection hidden="1"/>
    </xf>
    <xf numFmtId="0" fontId="34" fillId="17" borderId="67" xfId="0" applyFont="1" applyFill="1" applyBorder="1" applyAlignment="1" applyProtection="1">
      <alignment horizontal="center" vertical="center" wrapText="1"/>
      <protection hidden="1"/>
    </xf>
    <xf numFmtId="0" fontId="34" fillId="17" borderId="108" xfId="0" applyFont="1" applyFill="1" applyBorder="1" applyAlignment="1" applyProtection="1">
      <alignment horizontal="center" vertical="center" wrapText="1"/>
      <protection hidden="1"/>
    </xf>
    <xf numFmtId="0" fontId="34" fillId="17" borderId="35" xfId="0" applyFont="1" applyFill="1" applyBorder="1" applyAlignment="1" applyProtection="1">
      <alignment horizontal="center" vertical="center" wrapText="1"/>
      <protection hidden="1"/>
    </xf>
    <xf numFmtId="0" fontId="24" fillId="17" borderId="42" xfId="0" applyFont="1" applyFill="1" applyBorder="1" applyAlignment="1" applyProtection="1">
      <alignment horizontal="center" vertical="center" wrapText="1" shrinkToFit="1"/>
      <protection hidden="1"/>
    </xf>
    <xf numFmtId="0" fontId="24" fillId="17" borderId="64" xfId="0" applyFont="1" applyFill="1" applyBorder="1" applyAlignment="1" applyProtection="1">
      <alignment horizontal="center" vertical="center" wrapText="1" shrinkToFit="1"/>
      <protection hidden="1"/>
    </xf>
    <xf numFmtId="0" fontId="24" fillId="17" borderId="0" xfId="0" applyFont="1" applyFill="1" applyAlignment="1" applyProtection="1">
      <alignment horizontal="center" vertical="center" wrapText="1" shrinkToFit="1"/>
      <protection hidden="1"/>
    </xf>
    <xf numFmtId="0" fontId="70" fillId="20" borderId="126" xfId="0" applyFont="1" applyFill="1" applyBorder="1" applyAlignment="1" applyProtection="1">
      <alignment horizontal="center" vertical="center" wrapText="1"/>
      <protection hidden="1"/>
    </xf>
    <xf numFmtId="0" fontId="70" fillId="20" borderId="55" xfId="0" applyFont="1" applyFill="1" applyBorder="1" applyAlignment="1" applyProtection="1">
      <alignment horizontal="center" vertical="center" wrapText="1"/>
      <protection hidden="1"/>
    </xf>
    <xf numFmtId="0" fontId="84" fillId="0" borderId="126" xfId="0" applyFont="1" applyBorder="1" applyAlignment="1" applyProtection="1">
      <alignment horizontal="center" vertical="center" wrapText="1" shrinkToFit="1"/>
      <protection hidden="1"/>
    </xf>
    <xf numFmtId="0" fontId="84" fillId="0" borderId="55" xfId="0" applyFont="1" applyBorder="1" applyAlignment="1" applyProtection="1">
      <alignment horizontal="center" vertical="center" wrapText="1" shrinkToFit="1"/>
      <protection hidden="1"/>
    </xf>
    <xf numFmtId="0" fontId="25" fillId="0" borderId="125" xfId="0" applyFont="1" applyBorder="1" applyAlignment="1" applyProtection="1">
      <alignment horizontal="center" vertical="center" wrapText="1" shrinkToFit="1"/>
      <protection hidden="1"/>
    </xf>
    <xf numFmtId="0" fontId="25" fillId="0" borderId="70" xfId="0" applyFont="1" applyBorder="1" applyAlignment="1" applyProtection="1">
      <alignment horizontal="center" vertical="center" wrapText="1" shrinkToFit="1"/>
      <protection hidden="1"/>
    </xf>
    <xf numFmtId="0" fontId="25" fillId="0" borderId="65" xfId="0" applyFont="1" applyBorder="1" applyAlignment="1" applyProtection="1">
      <alignment horizontal="center" vertical="center" wrapText="1" shrinkToFit="1"/>
      <protection hidden="1"/>
    </xf>
    <xf numFmtId="0" fontId="24" fillId="0" borderId="37" xfId="0" applyFont="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shrinkToFit="1"/>
      <protection hidden="1"/>
    </xf>
    <xf numFmtId="0" fontId="24" fillId="0" borderId="38" xfId="0" applyFont="1" applyBorder="1" applyAlignment="1" applyProtection="1">
      <alignment horizontal="center" vertical="center" wrapText="1" shrinkToFit="1"/>
      <protection hidden="1"/>
    </xf>
    <xf numFmtId="0" fontId="159" fillId="23" borderId="0" xfId="0" applyFont="1" applyFill="1" applyAlignment="1" applyProtection="1">
      <alignment vertical="center" wrapText="1"/>
      <protection hidden="1"/>
    </xf>
    <xf numFmtId="0" fontId="22" fillId="0" borderId="37" xfId="0" applyFont="1" applyBorder="1" applyAlignment="1" applyProtection="1">
      <alignment horizontal="center" vertical="center" wrapText="1"/>
      <protection hidden="1"/>
    </xf>
    <xf numFmtId="0" fontId="25" fillId="0" borderId="67" xfId="0" applyFont="1" applyBorder="1" applyAlignment="1" applyProtection="1">
      <alignment horizontal="center" vertical="center" wrapText="1"/>
      <protection hidden="1"/>
    </xf>
    <xf numFmtId="0" fontId="25" fillId="0" borderId="108" xfId="0" applyFont="1" applyBorder="1" applyAlignment="1" applyProtection="1">
      <alignment horizontal="center" vertical="center"/>
      <protection hidden="1"/>
    </xf>
    <xf numFmtId="0" fontId="25" fillId="0" borderId="35" xfId="0" applyFont="1" applyBorder="1" applyAlignment="1" applyProtection="1">
      <alignment horizontal="center" vertical="center"/>
      <protection hidden="1"/>
    </xf>
    <xf numFmtId="0" fontId="25" fillId="0" borderId="42" xfId="0" applyFont="1" applyBorder="1" applyAlignment="1" applyProtection="1">
      <alignment horizontal="center" vertical="center" wrapText="1" shrinkToFit="1"/>
      <protection hidden="1"/>
    </xf>
    <xf numFmtId="0" fontId="25" fillId="0" borderId="33" xfId="0" applyFont="1" applyBorder="1" applyAlignment="1" applyProtection="1">
      <alignment horizontal="center" vertical="center" wrapText="1" shrinkToFit="1"/>
      <protection hidden="1"/>
    </xf>
    <xf numFmtId="0" fontId="24" fillId="0" borderId="58" xfId="0" applyFont="1" applyBorder="1" applyAlignment="1" applyProtection="1">
      <alignment horizontal="center" vertical="center" wrapText="1" shrinkToFit="1"/>
      <protection hidden="1"/>
    </xf>
    <xf numFmtId="0" fontId="24" fillId="0" borderId="29" xfId="0" applyFont="1" applyBorder="1" applyAlignment="1" applyProtection="1">
      <alignment horizontal="center" vertical="center" wrapText="1" shrinkToFit="1"/>
      <protection hidden="1"/>
    </xf>
    <xf numFmtId="0" fontId="24" fillId="0" borderId="33" xfId="0" applyFont="1" applyBorder="1" applyAlignment="1" applyProtection="1">
      <alignment horizontal="center" vertical="center" wrapText="1" shrinkToFit="1"/>
      <protection hidden="1"/>
    </xf>
    <xf numFmtId="0" fontId="24" fillId="0" borderId="60" xfId="0" applyFont="1" applyBorder="1" applyAlignment="1" applyProtection="1">
      <alignment horizontal="center" vertical="center" wrapText="1" shrinkToFit="1"/>
      <protection hidden="1"/>
    </xf>
    <xf numFmtId="0" fontId="27" fillId="0" borderId="17" xfId="0" applyFont="1" applyBorder="1" applyAlignment="1" applyProtection="1">
      <alignment horizontal="center" vertical="center" wrapText="1"/>
      <protection hidden="1"/>
    </xf>
    <xf numFmtId="0" fontId="27" fillId="0" borderId="18" xfId="0" applyFont="1" applyBorder="1" applyAlignment="1" applyProtection="1">
      <alignment horizontal="center" vertical="center"/>
      <protection hidden="1"/>
    </xf>
    <xf numFmtId="0" fontId="24" fillId="0" borderId="53" xfId="0" applyFont="1" applyBorder="1" applyAlignment="1" applyProtection="1">
      <alignment horizontal="center" vertical="center" wrapText="1" shrinkToFit="1"/>
      <protection hidden="1"/>
    </xf>
    <xf numFmtId="0" fontId="70" fillId="20" borderId="20" xfId="0" applyFont="1" applyFill="1" applyBorder="1" applyAlignment="1" applyProtection="1">
      <alignment horizontal="center" vertical="center" wrapText="1" shrinkToFit="1"/>
      <protection hidden="1"/>
    </xf>
    <xf numFmtId="0" fontId="70" fillId="20" borderId="26" xfId="0" applyFont="1" applyFill="1" applyBorder="1" applyAlignment="1" applyProtection="1">
      <alignment horizontal="center" vertical="center" wrapText="1" shrinkToFit="1"/>
      <protection hidden="1"/>
    </xf>
    <xf numFmtId="0" fontId="100" fillId="0" borderId="20" xfId="0" applyFont="1" applyBorder="1" applyAlignment="1" applyProtection="1">
      <alignment horizontal="center" vertical="center" wrapText="1"/>
      <protection hidden="1"/>
    </xf>
    <xf numFmtId="0" fontId="100" fillId="0" borderId="22" xfId="0" applyFont="1" applyBorder="1" applyAlignment="1" applyProtection="1">
      <alignment horizontal="center" vertical="center"/>
      <protection hidden="1"/>
    </xf>
    <xf numFmtId="0" fontId="24" fillId="0" borderId="54" xfId="0" applyFont="1" applyBorder="1" applyAlignment="1" applyProtection="1">
      <alignment horizontal="center" vertical="center" wrapText="1" shrinkToFit="1"/>
      <protection hidden="1"/>
    </xf>
    <xf numFmtId="0" fontId="24" fillId="0" borderId="63" xfId="0" applyFont="1" applyBorder="1" applyAlignment="1" applyProtection="1">
      <alignment horizontal="center" vertical="center" wrapText="1" shrinkToFit="1"/>
      <protection hidden="1"/>
    </xf>
    <xf numFmtId="181" fontId="22" fillId="0" borderId="49" xfId="0" applyNumberFormat="1" applyFont="1" applyBorder="1" applyAlignment="1" applyProtection="1">
      <alignment horizontal="center" vertical="center"/>
      <protection hidden="1"/>
    </xf>
    <xf numFmtId="181" fontId="22" fillId="0" borderId="42" xfId="0" applyNumberFormat="1" applyFont="1" applyBorder="1" applyAlignment="1" applyProtection="1">
      <alignment horizontal="center" vertical="center"/>
      <protection hidden="1"/>
    </xf>
    <xf numFmtId="0" fontId="22" fillId="0" borderId="115" xfId="0" applyFont="1" applyBorder="1" applyAlignment="1" applyProtection="1">
      <alignment horizontal="center" vertical="center" wrapText="1"/>
      <protection hidden="1"/>
    </xf>
    <xf numFmtId="0" fontId="22" fillId="0" borderId="113" xfId="0" applyFont="1" applyBorder="1" applyAlignment="1" applyProtection="1">
      <alignment horizontal="center" vertical="center" wrapText="1"/>
      <protection hidden="1"/>
    </xf>
    <xf numFmtId="0" fontId="27" fillId="0" borderId="41" xfId="0" applyFont="1" applyBorder="1" applyAlignment="1" applyProtection="1">
      <alignment horizontal="center" vertical="center" wrapText="1"/>
      <protection hidden="1"/>
    </xf>
    <xf numFmtId="165" fontId="181" fillId="0" borderId="0" xfId="0" applyNumberFormat="1" applyFont="1" applyAlignment="1" applyProtection="1">
      <alignment horizontal="left" vertical="top" wrapText="1"/>
      <protection hidden="1"/>
    </xf>
    <xf numFmtId="165" fontId="181" fillId="0" borderId="0" xfId="0" applyNumberFormat="1" applyFont="1" applyAlignment="1" applyProtection="1">
      <alignment horizontal="left" vertical="top"/>
      <protection hidden="1"/>
    </xf>
    <xf numFmtId="165" fontId="22" fillId="0" borderId="0" xfId="0" applyNumberFormat="1" applyFont="1" applyAlignment="1" applyProtection="1">
      <alignment horizontal="left" vertical="center" wrapText="1"/>
      <protection hidden="1"/>
    </xf>
    <xf numFmtId="0" fontId="24" fillId="0" borderId="48" xfId="0" applyFont="1" applyBorder="1" applyAlignment="1" applyProtection="1">
      <alignment horizontal="center" vertical="center" wrapText="1"/>
      <protection hidden="1"/>
    </xf>
    <xf numFmtId="0" fontId="24" fillId="0" borderId="58" xfId="0" applyFont="1" applyBorder="1" applyAlignment="1" applyProtection="1">
      <alignment horizontal="center" vertical="center" wrapText="1"/>
      <protection hidden="1"/>
    </xf>
    <xf numFmtId="0" fontId="24" fillId="0" borderId="66" xfId="0" applyFont="1" applyBorder="1" applyAlignment="1" applyProtection="1">
      <alignment horizontal="center" vertical="center" wrapText="1"/>
      <protection hidden="1"/>
    </xf>
    <xf numFmtId="0" fontId="70" fillId="20" borderId="34" xfId="0" applyFont="1" applyFill="1" applyBorder="1" applyAlignment="1" applyProtection="1">
      <alignment horizontal="center" vertical="center" wrapText="1" shrinkToFit="1"/>
      <protection hidden="1"/>
    </xf>
    <xf numFmtId="0" fontId="70" fillId="20" borderId="33" xfId="0" applyFont="1" applyFill="1" applyBorder="1" applyAlignment="1" applyProtection="1">
      <alignment horizontal="center" vertical="center" wrapText="1" shrinkToFit="1"/>
      <protection hidden="1"/>
    </xf>
    <xf numFmtId="0" fontId="70" fillId="20" borderId="67" xfId="0" applyFont="1" applyFill="1" applyBorder="1" applyAlignment="1" applyProtection="1">
      <alignment horizontal="center" vertical="center" wrapText="1" shrinkToFit="1"/>
      <protection hidden="1"/>
    </xf>
    <xf numFmtId="0" fontId="70" fillId="20" borderId="50" xfId="0" applyFont="1" applyFill="1" applyBorder="1" applyAlignment="1" applyProtection="1">
      <alignment horizontal="center" vertical="center" wrapText="1" shrinkToFit="1"/>
      <protection hidden="1"/>
    </xf>
    <xf numFmtId="0" fontId="24" fillId="0" borderId="82" xfId="0" applyFont="1" applyBorder="1" applyAlignment="1" applyProtection="1">
      <alignment horizontal="center" vertical="center" wrapText="1" shrinkToFit="1"/>
      <protection hidden="1"/>
    </xf>
    <xf numFmtId="0" fontId="24" fillId="0" borderId="36" xfId="0" applyFont="1" applyBorder="1" applyAlignment="1" applyProtection="1">
      <alignment horizontal="center" vertical="center" wrapText="1" shrinkToFit="1"/>
      <protection hidden="1"/>
    </xf>
    <xf numFmtId="0" fontId="24" fillId="0" borderId="34" xfId="0" applyFont="1" applyBorder="1" applyAlignment="1" applyProtection="1">
      <alignment horizontal="center" vertical="center" wrapText="1" shrinkToFit="1"/>
      <protection hidden="1"/>
    </xf>
    <xf numFmtId="0" fontId="24" fillId="0" borderId="34" xfId="0" applyFont="1" applyBorder="1" applyAlignment="1" applyProtection="1">
      <alignment horizontal="center" vertical="center" wrapText="1"/>
      <protection hidden="1"/>
    </xf>
    <xf numFmtId="0" fontId="24" fillId="0" borderId="33" xfId="0" applyFont="1" applyBorder="1" applyAlignment="1" applyProtection="1">
      <alignment horizontal="center" vertical="center" wrapText="1"/>
      <protection hidden="1"/>
    </xf>
    <xf numFmtId="0" fontId="24" fillId="0" borderId="74" xfId="0" applyFont="1" applyBorder="1" applyAlignment="1" applyProtection="1">
      <alignment horizontal="center" vertical="center" wrapText="1" shrinkToFit="1"/>
      <protection hidden="1"/>
    </xf>
    <xf numFmtId="0" fontId="24" fillId="0" borderId="43" xfId="0" applyFont="1" applyBorder="1" applyAlignment="1" applyProtection="1">
      <alignment horizontal="center" vertical="center" wrapText="1" shrinkToFit="1"/>
      <protection hidden="1"/>
    </xf>
    <xf numFmtId="0" fontId="24" fillId="0" borderId="48" xfId="0" applyFont="1" applyBorder="1" applyAlignment="1" applyProtection="1">
      <alignment horizontal="center" vertical="center" wrapText="1" shrinkToFit="1"/>
      <protection hidden="1"/>
    </xf>
    <xf numFmtId="0" fontId="24" fillId="0" borderId="66" xfId="0" applyFont="1" applyBorder="1" applyAlignment="1" applyProtection="1">
      <alignment horizontal="center" vertical="center" wrapText="1" shrinkToFit="1"/>
      <protection hidden="1"/>
    </xf>
    <xf numFmtId="0" fontId="24" fillId="0" borderId="43" xfId="0" applyFont="1" applyBorder="1" applyAlignment="1" applyProtection="1">
      <alignment horizontal="center" vertical="center" wrapText="1"/>
      <protection hidden="1"/>
    </xf>
    <xf numFmtId="0" fontId="24" fillId="0" borderId="108" xfId="0" applyFont="1" applyBorder="1" applyAlignment="1" applyProtection="1">
      <alignment horizontal="center" vertical="center" wrapText="1"/>
      <protection hidden="1"/>
    </xf>
    <xf numFmtId="0" fontId="24" fillId="0" borderId="74"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shrinkToFit="1"/>
      <protection hidden="1"/>
    </xf>
    <xf numFmtId="0" fontId="24" fillId="0" borderId="53" xfId="0" applyFont="1" applyBorder="1" applyAlignment="1" applyProtection="1">
      <alignment horizontal="center" vertical="center" wrapText="1"/>
      <protection hidden="1"/>
    </xf>
    <xf numFmtId="0" fontId="24" fillId="0" borderId="69" xfId="0" applyFont="1" applyBorder="1" applyAlignment="1" applyProtection="1">
      <alignment horizontal="center" vertical="center" wrapText="1"/>
      <protection hidden="1"/>
    </xf>
    <xf numFmtId="0" fontId="24" fillId="0" borderId="64" xfId="0" applyFont="1" applyBorder="1" applyAlignment="1" applyProtection="1">
      <alignment horizontal="center" vertical="center" wrapText="1"/>
      <protection hidden="1"/>
    </xf>
    <xf numFmtId="0" fontId="24" fillId="0" borderId="69" xfId="0" applyFont="1" applyBorder="1" applyAlignment="1" applyProtection="1">
      <alignment horizontal="center" vertical="center" wrapText="1" shrinkToFit="1"/>
      <protection hidden="1"/>
    </xf>
    <xf numFmtId="0" fontId="24" fillId="0" borderId="56" xfId="0" applyFont="1" applyBorder="1" applyAlignment="1" applyProtection="1">
      <alignment horizontal="center" vertical="center" wrapText="1" shrinkToFit="1"/>
      <protection hidden="1"/>
    </xf>
    <xf numFmtId="0" fontId="24" fillId="0" borderId="64" xfId="0" applyFont="1" applyBorder="1" applyAlignment="1" applyProtection="1">
      <alignment horizontal="center" vertical="center" wrapText="1" shrinkToFit="1"/>
      <protection hidden="1"/>
    </xf>
    <xf numFmtId="0" fontId="24" fillId="0" borderId="65" xfId="0" applyFont="1" applyBorder="1" applyAlignment="1" applyProtection="1">
      <alignment horizontal="center" vertical="center" wrapText="1" shrinkToFit="1"/>
      <protection hidden="1"/>
    </xf>
    <xf numFmtId="0" fontId="24" fillId="0" borderId="128" xfId="0" applyFont="1" applyBorder="1" applyAlignment="1" applyProtection="1">
      <alignment horizontal="center" vertical="center" wrapText="1" shrinkToFit="1"/>
      <protection hidden="1"/>
    </xf>
    <xf numFmtId="0" fontId="24" fillId="0" borderId="90" xfId="0" applyFont="1" applyBorder="1" applyAlignment="1" applyProtection="1">
      <alignment horizontal="center" vertical="center" wrapText="1" shrinkToFit="1"/>
      <protection hidden="1"/>
    </xf>
    <xf numFmtId="0" fontId="24" fillId="0" borderId="70" xfId="0" applyFont="1" applyBorder="1" applyAlignment="1" applyProtection="1">
      <alignment horizontal="center" vertical="center" wrapText="1" shrinkToFit="1"/>
      <protection hidden="1"/>
    </xf>
    <xf numFmtId="0" fontId="24" fillId="0" borderId="35" xfId="0" applyFont="1" applyBorder="1" applyAlignment="1" applyProtection="1">
      <alignment horizontal="center" vertical="center" wrapText="1"/>
      <protection hidden="1"/>
    </xf>
    <xf numFmtId="0" fontId="70" fillId="20" borderId="88" xfId="0" applyFont="1" applyFill="1" applyBorder="1" applyAlignment="1" applyProtection="1">
      <alignment horizontal="center" vertical="center" wrapText="1" shrinkToFit="1"/>
      <protection hidden="1"/>
    </xf>
    <xf numFmtId="0" fontId="24" fillId="0" borderId="47" xfId="0" applyFont="1" applyBorder="1" applyAlignment="1" applyProtection="1">
      <alignment horizontal="center" vertical="center" wrapText="1" shrinkToFit="1"/>
      <protection hidden="1"/>
    </xf>
    <xf numFmtId="0" fontId="24" fillId="0" borderId="127" xfId="0" applyFont="1" applyBorder="1" applyAlignment="1" applyProtection="1">
      <alignment horizontal="center" vertical="center" wrapText="1" shrinkToFit="1"/>
      <protection hidden="1"/>
    </xf>
    <xf numFmtId="0" fontId="70" fillId="20" borderId="48" xfId="0" applyFont="1" applyFill="1" applyBorder="1" applyAlignment="1" applyProtection="1">
      <alignment horizontal="center" vertical="center" wrapText="1" shrinkToFit="1"/>
      <protection hidden="1"/>
    </xf>
    <xf numFmtId="0" fontId="70" fillId="20" borderId="58" xfId="0" applyFont="1" applyFill="1" applyBorder="1" applyAlignment="1" applyProtection="1">
      <alignment horizontal="center" vertical="center" wrapText="1" shrinkToFit="1"/>
      <protection hidden="1"/>
    </xf>
    <xf numFmtId="0" fontId="70" fillId="20" borderId="66" xfId="0" applyFont="1" applyFill="1" applyBorder="1" applyAlignment="1" applyProtection="1">
      <alignment horizontal="center" vertical="center" wrapText="1" shrinkToFit="1"/>
      <protection hidden="1"/>
    </xf>
    <xf numFmtId="0" fontId="24" fillId="0" borderId="108" xfId="0" applyFont="1" applyBorder="1" applyAlignment="1" applyProtection="1">
      <alignment horizontal="center" vertical="center" wrapText="1" shrinkToFit="1"/>
      <protection hidden="1"/>
    </xf>
    <xf numFmtId="0" fontId="24" fillId="0" borderId="23" xfId="0" applyFont="1" applyBorder="1" applyAlignment="1" applyProtection="1">
      <alignment horizontal="center" vertical="center" wrapText="1" shrinkToFit="1"/>
      <protection hidden="1"/>
    </xf>
    <xf numFmtId="0" fontId="24" fillId="0" borderId="28" xfId="0" applyFont="1" applyBorder="1" applyAlignment="1" applyProtection="1">
      <alignment horizontal="center" vertical="center" wrapText="1" shrinkToFit="1"/>
      <protection hidden="1"/>
    </xf>
    <xf numFmtId="0" fontId="26" fillId="0" borderId="0" xfId="0" applyFont="1" applyAlignment="1" applyProtection="1">
      <alignment horizontal="left" vertical="center" wrapText="1"/>
      <protection hidden="1"/>
    </xf>
    <xf numFmtId="0" fontId="24" fillId="0" borderId="108" xfId="0" applyFont="1" applyBorder="1" applyAlignment="1" applyProtection="1">
      <alignment horizontal="center" vertical="center"/>
      <protection hidden="1"/>
    </xf>
    <xf numFmtId="0" fontId="24" fillId="0" borderId="74" xfId="0" applyFont="1" applyBorder="1" applyAlignment="1" applyProtection="1">
      <alignment horizontal="center" vertical="center"/>
      <protection hidden="1"/>
    </xf>
    <xf numFmtId="0" fontId="24" fillId="0" borderId="0" xfId="0" applyFont="1" applyAlignment="1" applyProtection="1">
      <alignment vertical="center" wrapText="1"/>
      <protection hidden="1"/>
    </xf>
    <xf numFmtId="0" fontId="207" fillId="0" borderId="0" xfId="0" applyFont="1" applyAlignment="1" applyProtection="1">
      <alignment vertical="center"/>
      <protection hidden="1"/>
    </xf>
    <xf numFmtId="0" fontId="24" fillId="0" borderId="0" xfId="0" applyFont="1" applyAlignment="1" applyProtection="1">
      <alignment horizontal="right" vertical="center" wrapText="1"/>
      <protection hidden="1"/>
    </xf>
    <xf numFmtId="0" fontId="159" fillId="0" borderId="0" xfId="0" applyFont="1" applyAlignment="1" applyProtection="1">
      <alignment horizontal="left" vertical="center" wrapText="1"/>
      <protection hidden="1"/>
    </xf>
    <xf numFmtId="0" fontId="24" fillId="0" borderId="115" xfId="0" applyFont="1" applyBorder="1" applyAlignment="1" applyProtection="1">
      <alignment horizontal="center" vertical="center" wrapText="1"/>
      <protection hidden="1"/>
    </xf>
    <xf numFmtId="0" fontId="24" fillId="0" borderId="113" xfId="0" applyFont="1" applyBorder="1" applyAlignment="1" applyProtection="1">
      <alignment horizontal="center" vertical="center" wrapText="1"/>
      <protection hidden="1"/>
    </xf>
    <xf numFmtId="171" fontId="159" fillId="0" borderId="0" xfId="0" applyNumberFormat="1" applyFont="1" applyAlignment="1" applyProtection="1">
      <alignment vertical="center" wrapText="1"/>
      <protection hidden="1"/>
    </xf>
    <xf numFmtId="0" fontId="24" fillId="0" borderId="145" xfId="0" applyFont="1" applyBorder="1" applyAlignment="1" applyProtection="1">
      <alignment horizontal="center" vertical="center" wrapText="1"/>
      <protection hidden="1"/>
    </xf>
    <xf numFmtId="0" fontId="24" fillId="0" borderId="0" xfId="0" applyFont="1" applyAlignment="1" applyProtection="1">
      <alignment horizontal="justify" vertical="top" wrapText="1"/>
      <protection hidden="1"/>
    </xf>
    <xf numFmtId="0" fontId="207" fillId="0" borderId="0" xfId="0" applyFont="1" applyAlignment="1" applyProtection="1">
      <alignment horizontal="justify" vertical="top" wrapText="1"/>
      <protection hidden="1"/>
    </xf>
    <xf numFmtId="0" fontId="24" fillId="0" borderId="0" xfId="0" quotePrefix="1" applyFont="1" applyAlignment="1" applyProtection="1">
      <alignment horizontal="right" vertical="center"/>
      <protection hidden="1"/>
    </xf>
    <xf numFmtId="171" fontId="77" fillId="0" borderId="0" xfId="0" applyNumberFormat="1" applyFont="1" applyAlignment="1" applyProtection="1">
      <alignment horizontal="center" vertical="center" wrapText="1"/>
      <protection hidden="1"/>
    </xf>
    <xf numFmtId="171" fontId="77" fillId="0" borderId="0" xfId="0" applyNumberFormat="1" applyFont="1" applyAlignment="1" applyProtection="1">
      <alignment horizontal="center" vertical="center"/>
      <protection hidden="1"/>
    </xf>
    <xf numFmtId="0" fontId="24" fillId="0" borderId="129" xfId="0" applyFont="1" applyBorder="1" applyAlignment="1" applyProtection="1">
      <alignment horizontal="center" vertical="center" wrapText="1"/>
      <protection hidden="1"/>
    </xf>
    <xf numFmtId="0" fontId="24" fillId="0" borderId="130" xfId="0" applyFont="1" applyBorder="1" applyAlignment="1" applyProtection="1">
      <alignment horizontal="center" vertical="center" wrapText="1"/>
      <protection hidden="1"/>
    </xf>
    <xf numFmtId="0" fontId="24" fillId="0" borderId="40"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wrapText="1"/>
      <protection hidden="1"/>
    </xf>
    <xf numFmtId="171" fontId="176" fillId="0" borderId="0" xfId="0" applyNumberFormat="1" applyFont="1" applyAlignment="1" applyProtection="1">
      <alignment horizontal="center" vertical="center"/>
      <protection hidden="1"/>
    </xf>
    <xf numFmtId="0" fontId="34" fillId="0" borderId="82" xfId="0" applyFont="1" applyBorder="1" applyAlignment="1" applyProtection="1">
      <alignment horizontal="center" vertical="center" wrapText="1"/>
      <protection hidden="1"/>
    </xf>
    <xf numFmtId="0" fontId="34" fillId="0" borderId="34" xfId="0" applyFont="1" applyBorder="1" applyAlignment="1" applyProtection="1">
      <alignment horizontal="center" vertical="center"/>
      <protection hidden="1"/>
    </xf>
    <xf numFmtId="0" fontId="34" fillId="0" borderId="43" xfId="0" applyFont="1" applyBorder="1" applyAlignment="1" applyProtection="1">
      <alignment horizontal="center" vertical="center"/>
      <protection hidden="1"/>
    </xf>
    <xf numFmtId="0" fontId="34" fillId="0" borderId="36" xfId="0" applyFont="1" applyBorder="1" applyAlignment="1" applyProtection="1">
      <alignment horizontal="center" vertical="center" wrapText="1" shrinkToFit="1"/>
      <protection hidden="1"/>
    </xf>
    <xf numFmtId="0" fontId="34" fillId="0" borderId="33" xfId="0" applyFont="1" applyBorder="1" applyAlignment="1" applyProtection="1">
      <alignment horizontal="center" vertical="center" wrapText="1" shrinkToFit="1"/>
      <protection hidden="1"/>
    </xf>
    <xf numFmtId="171" fontId="22" fillId="0" borderId="0" xfId="0" applyNumberFormat="1" applyFont="1" applyAlignment="1" applyProtection="1">
      <alignment horizontal="center" vertical="center"/>
      <protection hidden="1"/>
    </xf>
    <xf numFmtId="0" fontId="34" fillId="0" borderId="131" xfId="0" applyFont="1" applyBorder="1" applyAlignment="1" applyProtection="1">
      <alignment horizontal="center" vertical="center"/>
      <protection hidden="1"/>
    </xf>
    <xf numFmtId="0" fontId="100" fillId="0" borderId="16" xfId="0" applyFont="1" applyBorder="1" applyAlignment="1" applyProtection="1">
      <alignment horizontal="center" vertical="center"/>
      <protection hidden="1"/>
    </xf>
    <xf numFmtId="0" fontId="253" fillId="0" borderId="0" xfId="0" applyFont="1" applyAlignment="1" applyProtection="1">
      <alignment vertical="center" wrapText="1"/>
      <protection hidden="1"/>
    </xf>
    <xf numFmtId="0" fontId="24" fillId="0" borderId="35" xfId="0" applyFont="1" applyBorder="1" applyAlignment="1" applyProtection="1">
      <alignment horizontal="center" vertical="center" wrapText="1" shrinkToFit="1"/>
      <protection hidden="1"/>
    </xf>
    <xf numFmtId="0" fontId="24" fillId="23" borderId="34" xfId="0" applyFont="1" applyFill="1" applyBorder="1" applyAlignment="1" applyProtection="1">
      <alignment horizontal="center" vertical="center" wrapText="1"/>
      <protection hidden="1"/>
    </xf>
    <xf numFmtId="0" fontId="24" fillId="0" borderId="24" xfId="0" applyFont="1" applyBorder="1" applyAlignment="1" applyProtection="1">
      <alignment horizontal="center" vertical="center" wrapText="1" shrinkToFit="1"/>
      <protection hidden="1"/>
    </xf>
    <xf numFmtId="0" fontId="77" fillId="0" borderId="134" xfId="0" applyFont="1" applyBorder="1" applyAlignment="1" applyProtection="1">
      <alignment horizontal="center" vertical="center" wrapText="1"/>
      <protection hidden="1"/>
    </xf>
    <xf numFmtId="0" fontId="70" fillId="20" borderId="126" xfId="0" applyFont="1" applyFill="1" applyBorder="1" applyAlignment="1" applyProtection="1">
      <alignment horizontal="center" vertical="center" wrapText="1" shrinkToFit="1"/>
      <protection hidden="1"/>
    </xf>
    <xf numFmtId="0" fontId="70" fillId="20" borderId="55" xfId="0" applyFont="1" applyFill="1" applyBorder="1" applyAlignment="1" applyProtection="1">
      <alignment horizontal="center" vertical="center" wrapText="1" shrinkToFit="1"/>
      <protection hidden="1"/>
    </xf>
    <xf numFmtId="0" fontId="24" fillId="0" borderId="67" xfId="0" applyFont="1" applyBorder="1" applyAlignment="1" applyProtection="1">
      <alignment horizontal="center" vertical="center" wrapText="1"/>
      <protection hidden="1"/>
    </xf>
    <xf numFmtId="0" fontId="24" fillId="0" borderId="24"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24" fillId="0" borderId="70"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protection hidden="1"/>
    </xf>
    <xf numFmtId="0" fontId="98" fillId="0" borderId="0" xfId="0" applyFont="1" applyAlignment="1" applyProtection="1">
      <alignment horizontal="center" vertical="center" wrapText="1"/>
      <protection hidden="1"/>
    </xf>
    <xf numFmtId="0" fontId="70" fillId="24" borderId="20" xfId="0" applyFont="1" applyFill="1" applyBorder="1" applyAlignment="1" applyProtection="1">
      <alignment horizontal="center" vertical="center" wrapText="1" shrinkToFit="1"/>
      <protection hidden="1"/>
    </xf>
    <xf numFmtId="0" fontId="70" fillId="24" borderId="26" xfId="0" applyFont="1" applyFill="1" applyBorder="1" applyAlignment="1" applyProtection="1">
      <alignment horizontal="center" vertical="center" wrapText="1" shrinkToFit="1"/>
      <protection hidden="1"/>
    </xf>
    <xf numFmtId="0" fontId="70" fillId="24" borderId="125" xfId="0" applyFont="1" applyFill="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protection hidden="1"/>
    </xf>
    <xf numFmtId="0" fontId="24" fillId="0" borderId="42" xfId="0" applyFont="1" applyBorder="1" applyAlignment="1" applyProtection="1">
      <alignment horizontal="center" vertical="center"/>
      <protection hidden="1"/>
    </xf>
    <xf numFmtId="0" fontId="22" fillId="23" borderId="0" xfId="0" applyFont="1" applyFill="1" applyAlignment="1" applyProtection="1">
      <alignment vertical="center" wrapText="1"/>
      <protection hidden="1"/>
    </xf>
    <xf numFmtId="0" fontId="181" fillId="23" borderId="0" xfId="0" applyFont="1" applyFill="1" applyAlignment="1" applyProtection="1">
      <alignment vertical="center" wrapText="1"/>
      <protection hidden="1"/>
    </xf>
    <xf numFmtId="0" fontId="159" fillId="23" borderId="28" xfId="0" applyFont="1" applyFill="1" applyBorder="1" applyAlignment="1" applyProtection="1">
      <alignment vertical="center" wrapText="1"/>
      <protection hidden="1"/>
    </xf>
    <xf numFmtId="0" fontId="24" fillId="0" borderId="149" xfId="0" applyFont="1" applyBorder="1" applyAlignment="1" applyProtection="1">
      <alignment horizontal="center" vertical="center" wrapText="1"/>
      <protection hidden="1"/>
    </xf>
    <xf numFmtId="0" fontId="24" fillId="0" borderId="150" xfId="0" applyFont="1" applyBorder="1" applyAlignment="1" applyProtection="1">
      <alignment horizontal="center" vertical="center" wrapText="1"/>
      <protection hidden="1"/>
    </xf>
    <xf numFmtId="0" fontId="24" fillId="0" borderId="151" xfId="0" applyFont="1" applyBorder="1" applyAlignment="1" applyProtection="1">
      <alignment horizontal="center" vertical="center" wrapText="1"/>
      <protection hidden="1"/>
    </xf>
    <xf numFmtId="0" fontId="24" fillId="0" borderId="47" xfId="0" applyFont="1" applyBorder="1" applyAlignment="1" applyProtection="1">
      <alignment horizontal="center" vertical="center" wrapText="1"/>
      <protection hidden="1"/>
    </xf>
    <xf numFmtId="0" fontId="24" fillId="0" borderId="63" xfId="0" applyFont="1" applyBorder="1" applyAlignment="1" applyProtection="1">
      <alignment horizontal="center" vertical="center" wrapText="1"/>
      <protection hidden="1"/>
    </xf>
    <xf numFmtId="0" fontId="24" fillId="0" borderId="127" xfId="0" applyFont="1" applyBorder="1" applyAlignment="1" applyProtection="1">
      <alignment horizontal="center" vertical="center" wrapText="1"/>
      <protection hidden="1"/>
    </xf>
    <xf numFmtId="0" fontId="83" fillId="0" borderId="33" xfId="0" applyFont="1" applyBorder="1" applyAlignment="1" applyProtection="1">
      <alignment horizontal="center" vertical="center" wrapText="1"/>
      <protection hidden="1"/>
    </xf>
    <xf numFmtId="0" fontId="0" fillId="0" borderId="42" xfId="0" applyBorder="1" applyAlignment="1" applyProtection="1">
      <alignment horizontal="center" vertical="center"/>
      <protection hidden="1"/>
    </xf>
    <xf numFmtId="0" fontId="83" fillId="0" borderId="60" xfId="0" applyFont="1" applyBorder="1" applyAlignment="1" applyProtection="1">
      <alignment horizontal="center" vertical="center" wrapText="1"/>
      <protection hidden="1"/>
    </xf>
    <xf numFmtId="0" fontId="100" fillId="23" borderId="74" xfId="0" applyFont="1" applyFill="1" applyBorder="1" applyAlignment="1" applyProtection="1">
      <alignment horizontal="center" vertical="center" wrapText="1"/>
      <protection hidden="1"/>
    </xf>
    <xf numFmtId="0" fontId="100" fillId="23" borderId="34" xfId="0" applyFont="1" applyFill="1" applyBorder="1" applyAlignment="1" applyProtection="1">
      <alignment horizontal="center" vertical="center"/>
      <protection hidden="1"/>
    </xf>
    <xf numFmtId="0" fontId="100" fillId="23" borderId="131" xfId="0" applyFont="1" applyFill="1" applyBorder="1" applyAlignment="1" applyProtection="1">
      <alignment horizontal="center" vertical="center"/>
      <protection hidden="1"/>
    </xf>
    <xf numFmtId="0" fontId="100" fillId="0" borderId="43" xfId="0" applyFont="1" applyBorder="1" applyAlignment="1" applyProtection="1">
      <alignment horizontal="center" vertical="center" wrapText="1"/>
      <protection hidden="1"/>
    </xf>
    <xf numFmtId="0" fontId="100" fillId="0" borderId="108" xfId="0" applyFont="1" applyBorder="1" applyAlignment="1" applyProtection="1">
      <alignment horizontal="center" vertical="center" wrapText="1"/>
      <protection hidden="1"/>
    </xf>
    <xf numFmtId="0" fontId="24" fillId="0" borderId="132" xfId="0" applyFont="1" applyBorder="1" applyAlignment="1" applyProtection="1">
      <alignment horizontal="center" vertical="center" wrapText="1"/>
      <protection hidden="1"/>
    </xf>
    <xf numFmtId="0" fontId="24" fillId="0" borderId="133" xfId="0" applyFont="1" applyBorder="1" applyAlignment="1" applyProtection="1">
      <alignment horizontal="center" vertical="center" wrapText="1"/>
      <protection hidden="1"/>
    </xf>
    <xf numFmtId="0" fontId="70" fillId="20" borderId="85" xfId="0" applyFont="1" applyFill="1" applyBorder="1" applyAlignment="1" applyProtection="1">
      <alignment horizontal="center" vertical="center" wrapText="1" shrinkToFit="1"/>
      <protection hidden="1"/>
    </xf>
    <xf numFmtId="0" fontId="70" fillId="20" borderId="82" xfId="0" applyFont="1" applyFill="1" applyBorder="1" applyAlignment="1" applyProtection="1">
      <alignment horizontal="center" vertical="center" wrapText="1" shrinkToFit="1"/>
      <protection hidden="1"/>
    </xf>
    <xf numFmtId="0" fontId="70" fillId="20" borderId="36" xfId="0" applyFont="1" applyFill="1" applyBorder="1" applyAlignment="1" applyProtection="1">
      <alignment horizontal="center" vertical="center" wrapText="1" shrinkToFit="1"/>
      <protection hidden="1"/>
    </xf>
    <xf numFmtId="0" fontId="104" fillId="0" borderId="37" xfId="0" applyFont="1" applyBorder="1" applyAlignment="1" applyProtection="1">
      <alignment horizontal="center" vertical="center" wrapText="1" shrinkToFit="1"/>
      <protection hidden="1"/>
    </xf>
    <xf numFmtId="0" fontId="104" fillId="0" borderId="42" xfId="0" applyFont="1" applyBorder="1" applyAlignment="1" applyProtection="1">
      <alignment horizontal="center" vertical="center" wrapText="1" shrinkToFit="1"/>
      <protection hidden="1"/>
    </xf>
    <xf numFmtId="0" fontId="22" fillId="0" borderId="37" xfId="0" applyFont="1" applyBorder="1" applyAlignment="1" applyProtection="1">
      <alignment horizontal="center" vertical="center" wrapText="1" shrinkToFit="1"/>
      <protection hidden="1"/>
    </xf>
    <xf numFmtId="0" fontId="22" fillId="0" borderId="42" xfId="0" applyFont="1" applyBorder="1" applyAlignment="1" applyProtection="1">
      <alignment horizontal="center" vertical="center" wrapText="1" shrinkToFit="1"/>
      <protection hidden="1"/>
    </xf>
    <xf numFmtId="0" fontId="22" fillId="0" borderId="38" xfId="0" applyFont="1" applyBorder="1" applyAlignment="1" applyProtection="1">
      <alignment horizontal="center" vertical="center" wrapText="1" shrinkToFit="1"/>
      <protection hidden="1"/>
    </xf>
    <xf numFmtId="0" fontId="84" fillId="0" borderId="43" xfId="0" applyFont="1" applyBorder="1" applyAlignment="1" applyProtection="1">
      <alignment horizontal="center" vertical="center"/>
      <protection hidden="1"/>
    </xf>
    <xf numFmtId="0" fontId="84" fillId="0" borderId="108" xfId="0" applyFont="1" applyBorder="1" applyAlignment="1" applyProtection="1">
      <alignment horizontal="center" vertical="center"/>
      <protection hidden="1"/>
    </xf>
    <xf numFmtId="0" fontId="84" fillId="0" borderId="35" xfId="0" applyFont="1" applyBorder="1" applyAlignment="1" applyProtection="1">
      <alignment horizontal="center" vertical="center"/>
      <protection hidden="1"/>
    </xf>
    <xf numFmtId="0" fontId="84" fillId="0" borderId="67" xfId="0" applyFont="1" applyBorder="1" applyAlignment="1" applyProtection="1">
      <alignment horizontal="center" vertical="center" wrapText="1"/>
      <protection hidden="1"/>
    </xf>
    <xf numFmtId="0" fontId="84" fillId="0" borderId="108" xfId="0" applyFont="1" applyBorder="1" applyAlignment="1" applyProtection="1">
      <alignment horizontal="center" vertical="center" wrapText="1"/>
      <protection hidden="1"/>
    </xf>
    <xf numFmtId="0" fontId="84" fillId="0" borderId="35" xfId="0" applyFont="1" applyBorder="1" applyAlignment="1" applyProtection="1">
      <alignment horizontal="center" vertical="center" wrapText="1"/>
      <protection hidden="1"/>
    </xf>
    <xf numFmtId="0" fontId="22" fillId="0" borderId="0" xfId="43" applyFont="1" applyAlignment="1" applyProtection="1">
      <alignment horizontal="left" vertical="center" wrapText="1"/>
      <protection hidden="1"/>
    </xf>
    <xf numFmtId="0" fontId="22" fillId="0" borderId="0" xfId="43" applyFont="1" applyAlignment="1" applyProtection="1">
      <alignment vertical="center" wrapText="1"/>
      <protection hidden="1"/>
    </xf>
    <xf numFmtId="0" fontId="24" fillId="0" borderId="37" xfId="43" applyFont="1" applyBorder="1" applyAlignment="1" applyProtection="1">
      <alignment horizontal="center" vertical="center" wrapText="1" shrinkToFit="1"/>
      <protection hidden="1"/>
    </xf>
    <xf numFmtId="0" fontId="24" fillId="0" borderId="42" xfId="43" applyFont="1" applyBorder="1" applyAlignment="1" applyProtection="1">
      <alignment horizontal="center" vertical="center" wrapText="1" shrinkToFit="1"/>
      <protection hidden="1"/>
    </xf>
    <xf numFmtId="180" fontId="22" fillId="0" borderId="37" xfId="43" applyNumberFormat="1" applyFont="1" applyBorder="1" applyAlignment="1" applyProtection="1">
      <alignment horizontal="center" vertical="center"/>
      <protection hidden="1"/>
    </xf>
    <xf numFmtId="180" fontId="22" fillId="0" borderId="49" xfId="43" applyNumberFormat="1" applyFont="1" applyBorder="1" applyAlignment="1" applyProtection="1">
      <alignment horizontal="center" vertical="center"/>
      <protection hidden="1"/>
    </xf>
    <xf numFmtId="180" fontId="22" fillId="0" borderId="42" xfId="43" applyNumberFormat="1" applyFont="1" applyBorder="1" applyAlignment="1" applyProtection="1">
      <alignment horizontal="center" vertical="center"/>
      <protection hidden="1"/>
    </xf>
    <xf numFmtId="0" fontId="22" fillId="0" borderId="50" xfId="43" applyFont="1" applyBorder="1" applyAlignment="1" applyProtection="1">
      <alignment horizontal="center" vertical="center" wrapText="1" shrinkToFit="1"/>
      <protection hidden="1"/>
    </xf>
    <xf numFmtId="0" fontId="22" fillId="0" borderId="49" xfId="43" applyFont="1" applyBorder="1" applyAlignment="1" applyProtection="1">
      <alignment horizontal="center" vertical="center" wrapText="1" shrinkToFit="1"/>
      <protection hidden="1"/>
    </xf>
    <xf numFmtId="0" fontId="22" fillId="0" borderId="42" xfId="43" applyFont="1" applyBorder="1" applyAlignment="1" applyProtection="1">
      <alignment horizontal="center" vertical="center" wrapText="1" shrinkToFit="1"/>
      <protection hidden="1"/>
    </xf>
    <xf numFmtId="0" fontId="22" fillId="0" borderId="37" xfId="43" applyFont="1" applyBorder="1" applyAlignment="1" applyProtection="1">
      <alignment horizontal="center" vertical="center" wrapText="1" shrinkToFit="1"/>
      <protection hidden="1"/>
    </xf>
    <xf numFmtId="0" fontId="22" fillId="0" borderId="38" xfId="43" applyFont="1" applyBorder="1" applyAlignment="1" applyProtection="1">
      <alignment horizontal="center" vertical="center" wrapText="1" shrinkToFit="1"/>
      <protection hidden="1"/>
    </xf>
    <xf numFmtId="180" fontId="22" fillId="0" borderId="38" xfId="43" applyNumberFormat="1" applyFont="1" applyBorder="1" applyAlignment="1" applyProtection="1">
      <alignment horizontal="center" vertical="center"/>
      <protection hidden="1"/>
    </xf>
    <xf numFmtId="0" fontId="26" fillId="0" borderId="37" xfId="43" applyFont="1" applyBorder="1" applyAlignment="1" applyProtection="1">
      <alignment horizontal="center" vertical="center" wrapText="1"/>
      <protection hidden="1"/>
    </xf>
    <xf numFmtId="0" fontId="26" fillId="0" borderId="49" xfId="43" applyFont="1" applyBorder="1" applyAlignment="1" applyProtection="1">
      <alignment horizontal="center" vertical="center" wrapText="1"/>
      <protection hidden="1"/>
    </xf>
    <xf numFmtId="0" fontId="0" fillId="0" borderId="42" xfId="0" applyBorder="1" applyAlignment="1">
      <alignment horizontal="center" vertical="center" wrapText="1"/>
    </xf>
    <xf numFmtId="181" fontId="22" fillId="0" borderId="50" xfId="43" applyNumberFormat="1" applyFont="1" applyBorder="1" applyAlignment="1" applyProtection="1">
      <alignment horizontal="center" vertical="center"/>
      <protection hidden="1"/>
    </xf>
    <xf numFmtId="181" fontId="22" fillId="0" borderId="49" xfId="43" applyNumberFormat="1" applyFont="1" applyBorder="1" applyAlignment="1" applyProtection="1">
      <alignment horizontal="center" vertical="center"/>
      <protection hidden="1"/>
    </xf>
    <xf numFmtId="181" fontId="22" fillId="0" borderId="42" xfId="43" applyNumberFormat="1" applyFont="1" applyBorder="1" applyAlignment="1" applyProtection="1">
      <alignment horizontal="center" vertical="center"/>
      <protection hidden="1"/>
    </xf>
    <xf numFmtId="0" fontId="24" fillId="0" borderId="50" xfId="43" applyFont="1" applyBorder="1" applyAlignment="1" applyProtection="1">
      <alignment horizontal="center" vertical="center" wrapText="1" shrinkToFit="1"/>
      <protection hidden="1"/>
    </xf>
    <xf numFmtId="0" fontId="22" fillId="0" borderId="37" xfId="43" applyFont="1" applyBorder="1" applyAlignment="1" applyProtection="1">
      <alignment horizontal="center" vertical="center" wrapText="1"/>
      <protection hidden="1"/>
    </xf>
    <xf numFmtId="0" fontId="22" fillId="0" borderId="49" xfId="43" applyFont="1" applyBorder="1" applyAlignment="1" applyProtection="1">
      <alignment horizontal="center" vertical="center" wrapText="1"/>
      <protection hidden="1"/>
    </xf>
    <xf numFmtId="0" fontId="272" fillId="0" borderId="0" xfId="43" applyFont="1" applyAlignment="1" applyProtection="1">
      <alignment horizontal="center" vertical="center" wrapText="1"/>
      <protection hidden="1"/>
    </xf>
    <xf numFmtId="0" fontId="26" fillId="0" borderId="43" xfId="43" applyFont="1" applyBorder="1" applyAlignment="1" applyProtection="1">
      <alignment horizontal="center" vertical="center"/>
      <protection hidden="1"/>
    </xf>
    <xf numFmtId="0" fontId="26" fillId="0" borderId="108" xfId="43" applyFont="1" applyBorder="1" applyAlignment="1" applyProtection="1">
      <alignment horizontal="center" vertical="center"/>
      <protection hidden="1"/>
    </xf>
    <xf numFmtId="0" fontId="26" fillId="0" borderId="35" xfId="43" applyFont="1" applyBorder="1" applyAlignment="1" applyProtection="1">
      <alignment horizontal="center" vertical="center"/>
      <protection hidden="1"/>
    </xf>
    <xf numFmtId="0" fontId="26" fillId="0" borderId="38" xfId="43" applyFont="1" applyBorder="1" applyAlignment="1" applyProtection="1">
      <alignment horizontal="center" vertical="center" wrapText="1"/>
      <protection hidden="1"/>
    </xf>
    <xf numFmtId="0" fontId="24" fillId="0" borderId="38" xfId="43" applyFont="1" applyBorder="1" applyAlignment="1" applyProtection="1">
      <alignment horizontal="center" vertical="center" wrapText="1" shrinkToFit="1"/>
      <protection hidden="1"/>
    </xf>
    <xf numFmtId="0" fontId="22" fillId="0" borderId="0" xfId="43" applyFont="1" applyAlignment="1" applyProtection="1">
      <alignment horizontal="center" vertical="center"/>
      <protection hidden="1"/>
    </xf>
    <xf numFmtId="0" fontId="70" fillId="20" borderId="21" xfId="44" applyFont="1" applyFill="1" applyBorder="1" applyAlignment="1" applyProtection="1">
      <alignment horizontal="right" vertical="center" wrapText="1" shrinkToFit="1"/>
      <protection hidden="1"/>
    </xf>
    <xf numFmtId="0" fontId="70" fillId="20" borderId="27" xfId="44" applyFont="1" applyFill="1" applyBorder="1" applyAlignment="1" applyProtection="1">
      <alignment horizontal="right" vertical="center" wrapText="1" shrinkToFit="1"/>
      <protection hidden="1"/>
    </xf>
    <xf numFmtId="0" fontId="70" fillId="20" borderId="88" xfId="44" applyFont="1" applyFill="1" applyBorder="1" applyAlignment="1" applyProtection="1">
      <alignment horizontal="right" vertical="center" wrapText="1" shrinkToFit="1"/>
      <protection hidden="1"/>
    </xf>
    <xf numFmtId="0" fontId="26" fillId="0" borderId="20" xfId="43" applyFont="1" applyBorder="1" applyAlignment="1" applyProtection="1">
      <alignment horizontal="center" vertical="center"/>
      <protection hidden="1"/>
    </xf>
    <xf numFmtId="0" fontId="26" fillId="0" borderId="22" xfId="43" applyFont="1" applyBorder="1" applyAlignment="1" applyProtection="1">
      <alignment horizontal="center" vertical="center"/>
      <protection hidden="1"/>
    </xf>
    <xf numFmtId="0" fontId="26" fillId="0" borderId="23" xfId="43" applyFont="1" applyBorder="1" applyAlignment="1" applyProtection="1">
      <alignment horizontal="center" vertical="center"/>
      <protection hidden="1"/>
    </xf>
    <xf numFmtId="0" fontId="26" fillId="0" borderId="125" xfId="43" applyFont="1" applyBorder="1" applyAlignment="1" applyProtection="1">
      <alignment horizontal="center" vertical="center"/>
      <protection hidden="1"/>
    </xf>
    <xf numFmtId="0" fontId="26" fillId="0" borderId="70" xfId="43" applyFont="1" applyBorder="1" applyAlignment="1" applyProtection="1">
      <alignment horizontal="center" vertical="center"/>
      <protection hidden="1"/>
    </xf>
    <xf numFmtId="0" fontId="26" fillId="0" borderId="65" xfId="43" applyFont="1" applyBorder="1" applyAlignment="1" applyProtection="1">
      <alignment horizontal="center" vertical="center"/>
      <protection hidden="1"/>
    </xf>
    <xf numFmtId="0" fontId="24" fillId="0" borderId="49" xfId="43" applyFont="1" applyBorder="1" applyAlignment="1" applyProtection="1">
      <alignment horizontal="center" vertical="center" wrapText="1" shrinkToFit="1"/>
      <protection hidden="1"/>
    </xf>
    <xf numFmtId="0" fontId="26" fillId="0" borderId="42" xfId="43" applyFont="1" applyBorder="1" applyAlignment="1" applyProtection="1">
      <alignment horizontal="center" vertical="center" wrapText="1"/>
      <protection hidden="1"/>
    </xf>
    <xf numFmtId="0" fontId="274" fillId="0" borderId="37" xfId="43" applyFont="1" applyBorder="1" applyAlignment="1" applyProtection="1">
      <alignment horizontal="center" vertical="center" wrapText="1" shrinkToFit="1"/>
      <protection hidden="1"/>
    </xf>
    <xf numFmtId="0" fontId="274" fillId="0" borderId="42" xfId="43" applyFont="1" applyBorder="1" applyAlignment="1" applyProtection="1">
      <alignment horizontal="center" vertical="center" wrapText="1" shrinkToFit="1"/>
      <protection hidden="1"/>
    </xf>
    <xf numFmtId="0" fontId="0" fillId="0" borderId="42" xfId="0" applyBorder="1" applyAlignment="1">
      <alignment horizontal="center" vertical="center" wrapText="1" shrinkToFit="1"/>
    </xf>
    <xf numFmtId="0" fontId="24" fillId="0" borderId="37" xfId="43" applyFont="1" applyBorder="1" applyAlignment="1" applyProtection="1">
      <alignment horizontal="center" vertical="top" wrapText="1" shrinkToFit="1"/>
      <protection hidden="1"/>
    </xf>
    <xf numFmtId="0" fontId="24" fillId="0" borderId="42" xfId="43" applyFont="1" applyBorder="1" applyAlignment="1" applyProtection="1">
      <alignment horizontal="center" vertical="top" wrapText="1" shrinkToFit="1"/>
      <protection hidden="1"/>
    </xf>
    <xf numFmtId="0" fontId="26" fillId="0" borderId="43" xfId="43" applyFont="1" applyBorder="1" applyAlignment="1" applyProtection="1">
      <alignment horizontal="center" vertical="center" wrapText="1"/>
      <protection hidden="1"/>
    </xf>
    <xf numFmtId="0" fontId="26" fillId="0" borderId="74" xfId="43" applyFont="1" applyBorder="1" applyAlignment="1" applyProtection="1">
      <alignment horizontal="center" vertical="center"/>
      <protection hidden="1"/>
    </xf>
    <xf numFmtId="0" fontId="6" fillId="0" borderId="91" xfId="0" applyFont="1" applyBorder="1" applyAlignment="1" applyProtection="1">
      <alignment vertical="center"/>
      <protection hidden="1"/>
    </xf>
    <xf numFmtId="0" fontId="6" fillId="0" borderId="91" xfId="0" applyFont="1" applyBorder="1" applyAlignment="1" applyProtection="1">
      <alignment vertical="center" wrapText="1"/>
      <protection hidden="1"/>
    </xf>
    <xf numFmtId="0" fontId="111" fillId="20" borderId="0" xfId="0" applyFont="1" applyFill="1" applyAlignment="1" applyProtection="1">
      <alignment horizontal="center" vertical="center" wrapText="1"/>
      <protection hidden="1"/>
    </xf>
    <xf numFmtId="0" fontId="111" fillId="20" borderId="0" xfId="0" applyFont="1" applyFill="1" applyAlignment="1" applyProtection="1">
      <alignment horizontal="center" vertical="center"/>
      <protection hidden="1"/>
    </xf>
    <xf numFmtId="0" fontId="6" fillId="17" borderId="0" xfId="0" applyFont="1" applyFill="1" applyAlignment="1" applyProtection="1">
      <alignment vertical="center" wrapText="1"/>
      <protection hidden="1"/>
    </xf>
    <xf numFmtId="0" fontId="6" fillId="17" borderId="0" xfId="0" applyFont="1" applyFill="1" applyAlignment="1" applyProtection="1">
      <alignment vertical="center"/>
      <protection hidden="1"/>
    </xf>
    <xf numFmtId="0" fontId="6" fillId="17" borderId="91" xfId="0" applyFont="1" applyFill="1" applyBorder="1" applyAlignment="1" applyProtection="1">
      <alignment vertical="center" wrapText="1"/>
      <protection hidden="1"/>
    </xf>
    <xf numFmtId="0" fontId="6" fillId="17" borderId="91" xfId="0" applyFont="1" applyFill="1" applyBorder="1" applyAlignment="1" applyProtection="1">
      <alignment vertical="center"/>
      <protection hidden="1"/>
    </xf>
    <xf numFmtId="0" fontId="8" fillId="17" borderId="91" xfId="0" applyFont="1" applyFill="1" applyBorder="1" applyAlignment="1" applyProtection="1">
      <alignment horizontal="left" vertical="center" wrapText="1"/>
      <protection hidden="1"/>
    </xf>
    <xf numFmtId="0" fontId="8" fillId="17" borderId="91" xfId="0" applyFont="1" applyFill="1" applyBorder="1" applyAlignment="1" applyProtection="1">
      <alignment horizontal="left" vertical="center"/>
      <protection hidden="1"/>
    </xf>
    <xf numFmtId="0" fontId="6" fillId="0" borderId="0" xfId="0" applyFont="1" applyAlignment="1" applyProtection="1">
      <alignment vertical="center"/>
      <protection hidden="1"/>
    </xf>
    <xf numFmtId="0" fontId="260" fillId="0" borderId="91" xfId="0" applyFont="1" applyBorder="1" applyAlignment="1" applyProtection="1">
      <alignment vertical="center"/>
      <protection hidden="1"/>
    </xf>
  </cellXfs>
  <cellStyles count="54">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BECALHO" xfId="26" xr:uid="{00000000-0005-0000-0000-000019000000}"/>
    <cellStyle name="Calculation" xfId="27" xr:uid="{00000000-0005-0000-0000-00001A000000}"/>
    <cellStyle name="Check Cell" xfId="28" xr:uid="{00000000-0005-0000-0000-00001B000000}"/>
    <cellStyle name="DADOS" xfId="29" xr:uid="{00000000-0005-0000-0000-00001C000000}"/>
    <cellStyle name="Euro" xfId="30" xr:uid="{00000000-0005-0000-0000-00001D000000}"/>
    <cellStyle name="Explanatory Text" xfId="31" xr:uid="{00000000-0005-0000-0000-00001E000000}"/>
    <cellStyle name="Good" xfId="32" xr:uid="{00000000-0005-0000-0000-00001F000000}"/>
    <cellStyle name="Heading 1" xfId="33" xr:uid="{00000000-0005-0000-0000-000020000000}"/>
    <cellStyle name="Heading 2" xfId="34" xr:uid="{00000000-0005-0000-0000-000021000000}"/>
    <cellStyle name="Heading 3" xfId="35" xr:uid="{00000000-0005-0000-0000-000022000000}"/>
    <cellStyle name="Heading 4" xfId="36" xr:uid="{00000000-0005-0000-0000-000023000000}"/>
    <cellStyle name="Hiperligação" xfId="37" builtinId="8"/>
    <cellStyle name="Input" xfId="38" xr:uid="{00000000-0005-0000-0000-000025000000}"/>
    <cellStyle name="LineBottom2" xfId="39" xr:uid="{00000000-0005-0000-0000-000026000000}"/>
    <cellStyle name="LineBottom3" xfId="40" xr:uid="{00000000-0005-0000-0000-000027000000}"/>
    <cellStyle name="Linked Cell" xfId="41" xr:uid="{00000000-0005-0000-0000-000028000000}"/>
    <cellStyle name="Neutral" xfId="42" xr:uid="{00000000-0005-0000-0000-000029000000}"/>
    <cellStyle name="Normal" xfId="0" builtinId="0"/>
    <cellStyle name="Normal 2" xfId="43" xr:uid="{00000000-0005-0000-0000-00002B000000}"/>
    <cellStyle name="Normal 3" xfId="44" xr:uid="{00000000-0005-0000-0000-00002C000000}"/>
    <cellStyle name="Note" xfId="45" xr:uid="{00000000-0005-0000-0000-00002D000000}"/>
    <cellStyle name="NUMLINHA" xfId="46" xr:uid="{00000000-0005-0000-0000-00002E000000}"/>
    <cellStyle name="Output" xfId="47" xr:uid="{00000000-0005-0000-0000-00002F000000}"/>
    <cellStyle name="QDTITULO" xfId="48" xr:uid="{00000000-0005-0000-0000-000030000000}"/>
    <cellStyle name="Standard_WBBasis" xfId="49" xr:uid="{00000000-0005-0000-0000-000031000000}"/>
    <cellStyle name="TITCOLUNA" xfId="50" xr:uid="{00000000-0005-0000-0000-000032000000}"/>
    <cellStyle name="Title" xfId="51" xr:uid="{00000000-0005-0000-0000-000033000000}"/>
    <cellStyle name="Warning Text" xfId="52" xr:uid="{00000000-0005-0000-0000-000034000000}"/>
    <cellStyle name="WithoutLine" xfId="53" xr:uid="{00000000-0005-0000-0000-00003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D"/>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D3FFFF"/>
      <rgbColor rgb="00CCFFCC"/>
      <rgbColor rgb="00FFFFAF"/>
      <rgbColor rgb="00A6CAF0"/>
      <rgbColor rgb="00CC9CCC"/>
      <rgbColor rgb="00CC99FF"/>
      <rgbColor rgb="00E9E9E9"/>
      <rgbColor rgb="003366FF"/>
      <rgbColor rgb="0033CCCC"/>
      <rgbColor rgb="00339933"/>
      <rgbColor rgb="00999933"/>
      <rgbColor rgb="00996633"/>
      <rgbColor rgb="00996666"/>
      <rgbColor rgb="00666699"/>
      <rgbColor rgb="00969696"/>
      <rgbColor rgb="0000599D"/>
      <rgbColor rgb="0000CC00"/>
      <rgbColor rgb="00003300"/>
      <rgbColor rgb="00333300"/>
      <rgbColor rgb="00663300"/>
      <rgbColor rgb="00993366"/>
      <rgbColor rgb="00333399"/>
      <rgbColor rgb="00424242"/>
    </indexedColors>
    <mruColors>
      <color rgb="FF00599D"/>
      <color rgb="FFE9E9E9"/>
      <color rgb="FF0090FF"/>
      <color rgb="FF0000CC"/>
      <color rgb="FF003B68"/>
      <color rgb="FF003054"/>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4</xdr:col>
      <xdr:colOff>582901</xdr:colOff>
      <xdr:row>3</xdr:row>
      <xdr:rowOff>142875</xdr:rowOff>
    </xdr:to>
    <xdr:pic>
      <xdr:nvPicPr>
        <xdr:cNvPr id="2" name="Image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3087976" cy="609600"/>
        </a:xfrm>
        <a:prstGeom prst="rect">
          <a:avLst/>
        </a:prstGeom>
      </xdr:spPr>
    </xdr:pic>
    <xdr:clientData/>
  </xdr:twoCellAnchor>
  <xdr:twoCellAnchor editAs="oneCell">
    <xdr:from>
      <xdr:col>8</xdr:col>
      <xdr:colOff>504826</xdr:colOff>
      <xdr:row>0</xdr:row>
      <xdr:rowOff>0</xdr:rowOff>
    </xdr:from>
    <xdr:to>
      <xdr:col>11</xdr:col>
      <xdr:colOff>0</xdr:colOff>
      <xdr:row>4</xdr:row>
      <xdr:rowOff>5626</xdr:rowOff>
    </xdr:to>
    <xdr:pic>
      <xdr:nvPicPr>
        <xdr:cNvPr id="5" name="Imagem 4">
          <a:extLst>
            <a:ext uri="{FF2B5EF4-FFF2-40B4-BE49-F238E27FC236}">
              <a16:creationId xmlns:a16="http://schemas.microsoft.com/office/drawing/2014/main" id="{3F0E1D12-79FB-4B13-BFF2-7726319252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457826" y="0"/>
          <a:ext cx="1323974" cy="653326"/>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2:K38"/>
  <sheetViews>
    <sheetView showGridLines="0" tabSelected="1" zoomScaleNormal="100" workbookViewId="0"/>
  </sheetViews>
  <sheetFormatPr defaultColWidth="9.109375" defaultRowHeight="13.2"/>
  <cols>
    <col min="1" max="3" width="9.109375" style="432"/>
    <col min="4" max="4" width="10.109375" style="432" bestFit="1" customWidth="1"/>
    <col min="5" max="7" width="9.109375" style="432"/>
    <col min="8" max="8" width="9.33203125" style="432" customWidth="1"/>
    <col min="9" max="16384" width="9.109375" style="432"/>
  </cols>
  <sheetData>
    <row r="12" spans="1:11" ht="15" customHeight="1">
      <c r="A12" s="1118"/>
      <c r="B12" s="1118"/>
      <c r="C12" s="1118"/>
      <c r="D12" s="1118"/>
      <c r="E12" s="1118"/>
      <c r="F12" s="1118"/>
      <c r="G12" s="1118"/>
      <c r="H12" s="1118"/>
      <c r="I12" s="1118"/>
      <c r="J12" s="1118"/>
      <c r="K12" s="1118"/>
    </row>
    <row r="13" spans="1:11" ht="15" customHeight="1">
      <c r="A13" s="1118"/>
      <c r="B13" s="1118"/>
      <c r="C13" s="1118"/>
      <c r="D13" s="1118"/>
      <c r="E13" s="1118"/>
      <c r="F13" s="1118"/>
      <c r="G13" s="1118"/>
      <c r="H13" s="1118"/>
      <c r="I13" s="1118"/>
      <c r="J13" s="1118"/>
      <c r="K13" s="1118"/>
    </row>
    <row r="14" spans="1:11" ht="15" customHeight="1">
      <c r="A14" s="1118"/>
      <c r="B14" s="1118"/>
      <c r="C14" s="1118"/>
      <c r="D14" s="1118"/>
      <c r="E14" s="1118"/>
      <c r="F14" s="1118"/>
      <c r="G14" s="1118"/>
      <c r="H14" s="1118"/>
      <c r="I14" s="1118"/>
      <c r="J14" s="1118"/>
      <c r="K14" s="1118"/>
    </row>
    <row r="15" spans="1:11" ht="15" customHeight="1">
      <c r="A15" s="1118"/>
      <c r="B15" s="1118"/>
      <c r="C15" s="1118"/>
      <c r="D15" s="1118"/>
      <c r="E15" s="1118"/>
      <c r="F15" s="1118"/>
      <c r="G15" s="1118"/>
      <c r="H15" s="1118"/>
      <c r="I15" s="1118"/>
      <c r="J15" s="1118"/>
      <c r="K15" s="1118"/>
    </row>
    <row r="16" spans="1:11" ht="15" customHeight="1">
      <c r="A16" s="1118"/>
      <c r="B16" s="1118"/>
      <c r="C16" s="1118"/>
      <c r="D16" s="1118"/>
      <c r="E16" s="1118"/>
      <c r="F16" s="1118"/>
      <c r="G16" s="1118"/>
      <c r="H16" s="1118"/>
      <c r="I16" s="1118"/>
      <c r="J16" s="1118"/>
      <c r="K16" s="1118"/>
    </row>
    <row r="17" spans="1:11" ht="15" customHeight="1">
      <c r="A17" s="1118"/>
      <c r="B17" s="1118"/>
      <c r="C17" s="1118"/>
      <c r="D17" s="1118"/>
      <c r="E17" s="1118"/>
      <c r="F17" s="1118"/>
      <c r="G17" s="1118"/>
      <c r="H17" s="1118"/>
      <c r="I17" s="1118"/>
      <c r="J17" s="1118"/>
      <c r="K17" s="1118"/>
    </row>
    <row r="18" spans="1:11" ht="12.75" customHeight="1">
      <c r="B18" s="529"/>
      <c r="C18" s="529"/>
      <c r="D18" s="529"/>
      <c r="E18" s="529"/>
      <c r="F18" s="529"/>
      <c r="G18" s="529"/>
      <c r="H18" s="529"/>
      <c r="I18" s="529"/>
      <c r="J18" s="529"/>
    </row>
    <row r="19" spans="1:11">
      <c r="B19" s="529"/>
      <c r="C19" s="529"/>
      <c r="D19" s="529"/>
      <c r="E19" s="529"/>
      <c r="F19" s="529"/>
      <c r="G19" s="529"/>
      <c r="H19" s="529"/>
      <c r="I19" s="529"/>
      <c r="J19" s="529"/>
    </row>
    <row r="20" spans="1:11">
      <c r="B20" s="529"/>
      <c r="C20" s="529"/>
      <c r="D20" s="529"/>
      <c r="E20" s="529"/>
      <c r="F20" s="529"/>
      <c r="G20" s="529"/>
      <c r="H20" s="529"/>
      <c r="I20" s="529"/>
      <c r="J20" s="529"/>
    </row>
    <row r="21" spans="1:11" ht="12.75" customHeight="1">
      <c r="B21" s="529"/>
      <c r="C21" s="529"/>
      <c r="D21" s="529"/>
      <c r="E21" s="529"/>
      <c r="F21" s="529"/>
      <c r="G21" s="529"/>
      <c r="H21" s="529"/>
      <c r="I21" s="529"/>
      <c r="J21" s="529"/>
    </row>
    <row r="26" spans="1:11" ht="18" customHeight="1">
      <c r="A26" s="1120">
        <v>44882</v>
      </c>
      <c r="B26" s="1120"/>
      <c r="C26" s="1120"/>
      <c r="D26" s="1120"/>
      <c r="E26" s="1120"/>
      <c r="F26" s="1119" t="s">
        <v>181</v>
      </c>
      <c r="G26" s="1119"/>
      <c r="H26" s="1119"/>
      <c r="I26" s="1119"/>
      <c r="J26" s="1119"/>
      <c r="K26" s="1119"/>
    </row>
    <row r="27" spans="1:11" ht="18" customHeight="1">
      <c r="A27" s="1120"/>
      <c r="B27" s="1120"/>
      <c r="C27" s="1120"/>
      <c r="D27" s="1120"/>
      <c r="E27" s="1120"/>
      <c r="F27" s="1121" t="s">
        <v>180</v>
      </c>
      <c r="G27" s="1121"/>
      <c r="H27" s="1121"/>
      <c r="I27" s="1121"/>
      <c r="J27" s="1121"/>
      <c r="K27" s="1121"/>
    </row>
    <row r="30" spans="1:11">
      <c r="D30" s="433"/>
    </row>
    <row r="31" spans="1:11">
      <c r="C31" s="473"/>
    </row>
    <row r="32" spans="1:11">
      <c r="C32" s="474"/>
    </row>
    <row r="33" spans="3:3">
      <c r="C33" s="475"/>
    </row>
    <row r="34" spans="3:3" ht="12.75" customHeight="1">
      <c r="C34" s="475"/>
    </row>
    <row r="35" spans="3:3">
      <c r="C35" s="475"/>
    </row>
    <row r="36" spans="3:3">
      <c r="C36" s="475"/>
    </row>
    <row r="37" spans="3:3">
      <c r="C37" s="475"/>
    </row>
    <row r="38" spans="3:3">
      <c r="C38" s="475"/>
    </row>
  </sheetData>
  <sheetProtection insertHyperlinks="0" autoFilter="0"/>
  <mergeCells count="4">
    <mergeCell ref="A12:K17"/>
    <mergeCell ref="F26:K26"/>
    <mergeCell ref="A26:E27"/>
    <mergeCell ref="F27:K27"/>
  </mergeCells>
  <phoneticPr fontId="18" type="noConversion"/>
  <printOptions horizontalCentered="1" verticalCentered="1"/>
  <pageMargins left="0.23622047244094491" right="0.23622047244094491" top="0.98425196850393704" bottom="0.78740157480314965" header="0.51181102362204722" footer="0.62992125984251968"/>
  <pageSetup paperSize="9" scale="9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20">
    <pageSetUpPr fitToPage="1"/>
  </sheetPr>
  <dimension ref="A1:W116"/>
  <sheetViews>
    <sheetView showGridLines="0" zoomScaleNormal="100" workbookViewId="0">
      <selection sqref="A1:T1"/>
    </sheetView>
  </sheetViews>
  <sheetFormatPr defaultColWidth="9.109375" defaultRowHeight="13.2"/>
  <cols>
    <col min="1" max="1" width="10.6640625" style="1" customWidth="1"/>
    <col min="2" max="2" width="12.5546875" style="1" customWidth="1"/>
    <col min="3" max="3" width="9" style="1" customWidth="1"/>
    <col min="4" max="4" width="7.44140625" style="1" customWidth="1"/>
    <col min="5" max="5" width="10.6640625" style="1" customWidth="1"/>
    <col min="6" max="6" width="9" style="1" customWidth="1"/>
    <col min="7" max="7" width="6.88671875" style="1" customWidth="1"/>
    <col min="8" max="8" width="10.6640625" style="1" customWidth="1"/>
    <col min="9" max="9" width="9" style="1" customWidth="1"/>
    <col min="10" max="10" width="6.88671875" style="1" customWidth="1"/>
    <col min="11" max="11" width="10.6640625" style="1" customWidth="1"/>
    <col min="12" max="12" width="9" style="1" customWidth="1"/>
    <col min="13" max="13" width="6.88671875" style="1" customWidth="1"/>
    <col min="14" max="14" width="10.6640625" style="1" customWidth="1"/>
    <col min="15" max="15" width="9" style="1" customWidth="1"/>
    <col min="16" max="16" width="6.6640625" style="1" customWidth="1"/>
    <col min="17" max="17" width="10.6640625" style="1" customWidth="1"/>
    <col min="18" max="18" width="9" style="1" customWidth="1"/>
    <col min="19" max="19" width="6.6640625" style="1" customWidth="1"/>
    <col min="20" max="20" width="10.6640625" style="1" customWidth="1"/>
    <col min="21" max="22" width="0.5546875" style="1" customWidth="1"/>
    <col min="23" max="16384" width="9.109375" style="1"/>
  </cols>
  <sheetData>
    <row r="1" spans="1:23" s="19" customFormat="1" ht="36" customHeight="1">
      <c r="A1" s="1409" t="s">
        <v>191</v>
      </c>
      <c r="B1" s="1347"/>
      <c r="C1" s="1347"/>
      <c r="D1" s="1347"/>
      <c r="E1" s="1347"/>
      <c r="F1" s="1347"/>
      <c r="G1" s="1347"/>
      <c r="H1" s="1347"/>
      <c r="I1" s="1347"/>
      <c r="J1" s="1347"/>
      <c r="K1" s="1347"/>
      <c r="L1" s="1347"/>
      <c r="M1" s="1347"/>
      <c r="N1" s="1347"/>
      <c r="O1" s="1347"/>
      <c r="P1" s="1347"/>
      <c r="Q1" s="1347"/>
      <c r="R1" s="1347"/>
      <c r="S1" s="1347"/>
      <c r="T1" s="1347"/>
      <c r="U1" s="18"/>
    </row>
    <row r="2" spans="1:23" ht="7.5" customHeight="1">
      <c r="M2" s="22"/>
    </row>
    <row r="3" spans="1:23" ht="26.25" customHeight="1">
      <c r="A3" s="299" t="s">
        <v>659</v>
      </c>
      <c r="B3" s="299"/>
      <c r="C3" s="299"/>
      <c r="D3" s="299"/>
      <c r="E3" s="299"/>
      <c r="F3" s="299"/>
      <c r="G3" s="331"/>
      <c r="H3" s="331"/>
      <c r="I3" s="331"/>
      <c r="J3" s="331"/>
      <c r="K3" s="331"/>
      <c r="L3" s="331"/>
      <c r="M3" s="331"/>
      <c r="N3" s="331"/>
      <c r="O3" s="331"/>
      <c r="P3" s="331"/>
      <c r="Q3" s="331"/>
      <c r="R3" s="331"/>
      <c r="S3" s="331"/>
      <c r="T3" s="331"/>
      <c r="U3" s="331"/>
      <c r="W3" s="565" t="s">
        <v>182</v>
      </c>
    </row>
    <row r="4" spans="1:23" ht="6" customHeight="1">
      <c r="A4" s="3"/>
      <c r="B4" s="3"/>
      <c r="C4" s="3"/>
      <c r="D4" s="3"/>
      <c r="E4" s="3"/>
      <c r="F4" s="3"/>
      <c r="G4" s="4"/>
      <c r="H4" s="4"/>
      <c r="I4" s="4"/>
      <c r="J4" s="4"/>
      <c r="K4" s="4"/>
      <c r="L4" s="4"/>
      <c r="M4" s="4"/>
      <c r="N4" s="4"/>
      <c r="O4" s="4"/>
      <c r="P4" s="4"/>
      <c r="Q4" s="4"/>
      <c r="R4" s="4"/>
      <c r="S4" s="4"/>
      <c r="T4" s="4"/>
      <c r="U4" s="4"/>
    </row>
    <row r="5" spans="1:23" ht="26.25" customHeight="1">
      <c r="A5" s="618"/>
      <c r="B5" s="1469" t="s">
        <v>650</v>
      </c>
      <c r="C5" s="1469"/>
      <c r="D5" s="1469"/>
      <c r="E5" s="1469"/>
      <c r="F5" s="1469"/>
      <c r="G5" s="1469"/>
      <c r="H5" s="1469"/>
      <c r="I5" s="1469"/>
      <c r="J5" s="1469"/>
      <c r="K5" s="1469"/>
      <c r="L5" s="1469"/>
      <c r="M5" s="1469"/>
      <c r="N5" s="1469"/>
      <c r="O5" s="1469"/>
      <c r="R5" s="1470" t="s">
        <v>240</v>
      </c>
      <c r="S5" s="1434"/>
      <c r="T5" s="654">
        <v>44865</v>
      </c>
      <c r="U5" s="4"/>
    </row>
    <row r="6" spans="1:23" ht="6.75" customHeight="1" thickBot="1">
      <c r="A6" s="3"/>
      <c r="B6" s="3"/>
      <c r="C6" s="3"/>
      <c r="D6" s="3"/>
      <c r="E6" s="3"/>
      <c r="F6" s="3"/>
      <c r="G6" s="4"/>
      <c r="H6" s="4"/>
      <c r="I6" s="4"/>
      <c r="J6" s="4"/>
      <c r="K6" s="4"/>
      <c r="L6" s="4"/>
      <c r="M6" s="4"/>
      <c r="N6" s="4"/>
      <c r="O6" s="4"/>
      <c r="P6" s="4"/>
      <c r="Q6" s="4"/>
      <c r="R6" s="4"/>
      <c r="S6" s="4"/>
      <c r="T6" s="4"/>
      <c r="U6" s="4"/>
    </row>
    <row r="7" spans="1:23" ht="50.1" customHeight="1">
      <c r="A7" s="1458" t="s">
        <v>208</v>
      </c>
      <c r="B7" s="1460" t="s">
        <v>476</v>
      </c>
      <c r="C7" s="1471" t="s">
        <v>254</v>
      </c>
      <c r="D7" s="1472"/>
      <c r="E7" s="1472"/>
      <c r="F7" s="1472"/>
      <c r="G7" s="1472"/>
      <c r="H7" s="1472"/>
      <c r="I7" s="1472"/>
      <c r="J7" s="1472"/>
      <c r="K7" s="1473"/>
      <c r="L7" s="1471" t="s">
        <v>255</v>
      </c>
      <c r="M7" s="1472"/>
      <c r="N7" s="1472"/>
      <c r="O7" s="1472"/>
      <c r="P7" s="1472"/>
      <c r="Q7" s="1472"/>
      <c r="R7" s="1472"/>
      <c r="S7" s="1472"/>
      <c r="T7" s="1472"/>
      <c r="U7" s="1473"/>
    </row>
    <row r="8" spans="1:23" ht="50.1" customHeight="1">
      <c r="A8" s="1459"/>
      <c r="B8" s="1461"/>
      <c r="C8" s="1462" t="s">
        <v>31</v>
      </c>
      <c r="D8" s="1463"/>
      <c r="E8" s="1464"/>
      <c r="F8" s="1465" t="s">
        <v>256</v>
      </c>
      <c r="G8" s="1466"/>
      <c r="H8" s="1467"/>
      <c r="I8" s="1465" t="s">
        <v>257</v>
      </c>
      <c r="J8" s="1466"/>
      <c r="K8" s="1468"/>
      <c r="L8" s="1462" t="s">
        <v>31</v>
      </c>
      <c r="M8" s="1463"/>
      <c r="N8" s="1464"/>
      <c r="O8" s="1465" t="s">
        <v>259</v>
      </c>
      <c r="P8" s="1466"/>
      <c r="Q8" s="1467"/>
      <c r="R8" s="1465" t="s">
        <v>257</v>
      </c>
      <c r="S8" s="1466"/>
      <c r="T8" s="1466"/>
      <c r="U8" s="1468"/>
    </row>
    <row r="9" spans="1:23" ht="26.25" customHeight="1" thickBot="1">
      <c r="A9" s="175" t="s">
        <v>209</v>
      </c>
      <c r="B9" s="332" t="s">
        <v>112</v>
      </c>
      <c r="C9" s="1474" t="s">
        <v>112</v>
      </c>
      <c r="D9" s="1475"/>
      <c r="E9" s="1475"/>
      <c r="F9" s="1478" t="s">
        <v>112</v>
      </c>
      <c r="G9" s="1478"/>
      <c r="H9" s="1478"/>
      <c r="I9" s="1478" t="s">
        <v>112</v>
      </c>
      <c r="J9" s="1478"/>
      <c r="K9" s="1479"/>
      <c r="L9" s="1474" t="s">
        <v>112</v>
      </c>
      <c r="M9" s="1475"/>
      <c r="N9" s="1475"/>
      <c r="O9" s="1478" t="s">
        <v>112</v>
      </c>
      <c r="P9" s="1478"/>
      <c r="Q9" s="1478"/>
      <c r="R9" s="1476" t="s">
        <v>112</v>
      </c>
      <c r="S9" s="1476"/>
      <c r="T9" s="1477"/>
      <c r="U9" s="284"/>
    </row>
    <row r="10" spans="1:23" s="23" customFormat="1" ht="26.25" customHeight="1" thickBot="1">
      <c r="A10" s="614" t="s">
        <v>173</v>
      </c>
      <c r="B10" s="93" t="s">
        <v>193</v>
      </c>
      <c r="C10" s="94" t="s">
        <v>26</v>
      </c>
      <c r="D10" s="95" t="s">
        <v>193</v>
      </c>
      <c r="E10" s="675" t="s">
        <v>477</v>
      </c>
      <c r="F10" s="96" t="s">
        <v>27</v>
      </c>
      <c r="G10" s="97" t="s">
        <v>194</v>
      </c>
      <c r="H10" s="677" t="s">
        <v>478</v>
      </c>
      <c r="I10" s="98" t="s">
        <v>27</v>
      </c>
      <c r="J10" s="99" t="s">
        <v>194</v>
      </c>
      <c r="K10" s="676" t="s">
        <v>478</v>
      </c>
      <c r="L10" s="100" t="s">
        <v>26</v>
      </c>
      <c r="M10" s="95" t="s">
        <v>193</v>
      </c>
      <c r="N10" s="675" t="s">
        <v>477</v>
      </c>
      <c r="O10" s="101" t="s">
        <v>27</v>
      </c>
      <c r="P10" s="97" t="s">
        <v>194</v>
      </c>
      <c r="Q10" s="677" t="s">
        <v>478</v>
      </c>
      <c r="R10" s="101" t="s">
        <v>27</v>
      </c>
      <c r="S10" s="97" t="s">
        <v>194</v>
      </c>
      <c r="T10" s="678" t="s">
        <v>478</v>
      </c>
      <c r="U10" s="289"/>
    </row>
    <row r="11" spans="1:23" ht="3" customHeight="1">
      <c r="A11" s="359"/>
      <c r="B11" s="103"/>
      <c r="C11" s="104"/>
      <c r="D11" s="105"/>
      <c r="E11" s="106"/>
      <c r="F11" s="107"/>
      <c r="G11" s="108"/>
      <c r="H11" s="109"/>
      <c r="I11" s="107"/>
      <c r="J11" s="108"/>
      <c r="K11" s="110"/>
      <c r="L11" s="104"/>
      <c r="M11" s="105"/>
      <c r="N11" s="106"/>
      <c r="O11" s="107"/>
      <c r="P11" s="108"/>
      <c r="Q11" s="109"/>
      <c r="R11" s="287"/>
      <c r="S11" s="288"/>
      <c r="T11" s="5"/>
      <c r="U11" s="285"/>
    </row>
    <row r="12" spans="1:23" ht="12.75" customHeight="1">
      <c r="A12" s="168">
        <v>2003</v>
      </c>
      <c r="B12" s="871">
        <v>-0.73558961890164842</v>
      </c>
      <c r="C12" s="41">
        <v>5999.31</v>
      </c>
      <c r="D12" s="873">
        <v>4.1072074870845308</v>
      </c>
      <c r="E12" s="290">
        <v>1900.999669778751</v>
      </c>
      <c r="F12" s="874">
        <v>6625.3600000000015</v>
      </c>
      <c r="G12" s="115">
        <v>4.5358096508815793</v>
      </c>
      <c r="H12" s="863">
        <v>426.74422618842141</v>
      </c>
      <c r="I12" s="114">
        <v>-626.05000000000007</v>
      </c>
      <c r="J12" s="860">
        <v>-0.42860216379704841</v>
      </c>
      <c r="K12" s="117">
        <v>-136.9440395611918</v>
      </c>
      <c r="L12" s="856">
        <v>7073.7700000000013</v>
      </c>
      <c r="M12" s="112">
        <v>4.842797105986179</v>
      </c>
      <c r="N12" s="875">
        <v>308.4209979330015</v>
      </c>
      <c r="O12" s="114">
        <v>7686.7299999999987</v>
      </c>
      <c r="P12" s="860">
        <v>5.2624376815329201</v>
      </c>
      <c r="Q12" s="116">
        <v>430.25827458230418</v>
      </c>
      <c r="R12" s="874">
        <v>-612.97</v>
      </c>
      <c r="S12" s="115">
        <v>-0.41964742167986063</v>
      </c>
      <c r="T12" s="864">
        <v>-317.08042639090553</v>
      </c>
      <c r="U12" s="285"/>
    </row>
    <row r="13" spans="1:23" ht="12.75" customHeight="1">
      <c r="A13" s="168">
        <v>2004</v>
      </c>
      <c r="B13" s="871">
        <v>2.902887878195465</v>
      </c>
      <c r="C13" s="41">
        <v>5859.3599999999988</v>
      </c>
      <c r="D13" s="873">
        <v>3.8485530631693776</v>
      </c>
      <c r="E13" s="290">
        <v>-2.3327682683508875</v>
      </c>
      <c r="F13" s="874">
        <v>5627.91</v>
      </c>
      <c r="G13" s="115">
        <v>3.6965317491571739</v>
      </c>
      <c r="H13" s="863">
        <v>-15.055030971901925</v>
      </c>
      <c r="I13" s="114">
        <v>231.47000000000003</v>
      </c>
      <c r="J13" s="860">
        <v>0.15203445044028976</v>
      </c>
      <c r="K13" s="117">
        <v>136.9730852168357</v>
      </c>
      <c r="L13" s="856">
        <v>1439.7599999999998</v>
      </c>
      <c r="M13" s="112">
        <v>0.9456651849739125</v>
      </c>
      <c r="N13" s="875">
        <v>-79.646496846801654</v>
      </c>
      <c r="O13" s="114">
        <v>4890.3600000000006</v>
      </c>
      <c r="P13" s="860">
        <v>3.2120931224572318</v>
      </c>
      <c r="Q13" s="116">
        <v>-36.379188549617311</v>
      </c>
      <c r="R13" s="874">
        <v>-3450.61</v>
      </c>
      <c r="S13" s="115">
        <v>-2.2664345056973612</v>
      </c>
      <c r="T13" s="864">
        <v>-462.93293309623635</v>
      </c>
      <c r="U13" s="285"/>
    </row>
    <row r="14" spans="1:23" ht="12.75" customHeight="1">
      <c r="A14" s="168">
        <v>2005</v>
      </c>
      <c r="B14" s="871">
        <v>-0.30292135541251941</v>
      </c>
      <c r="C14" s="41">
        <v>1316.5</v>
      </c>
      <c r="D14" s="873">
        <v>0.83032327219093016</v>
      </c>
      <c r="E14" s="290">
        <v>-77.531675814423423</v>
      </c>
      <c r="F14" s="874">
        <v>743.90999999999963</v>
      </c>
      <c r="G14" s="115">
        <v>0.46918783548465975</v>
      </c>
      <c r="H14" s="863">
        <v>-86.781771563511143</v>
      </c>
      <c r="I14" s="114">
        <v>572.56000000000006</v>
      </c>
      <c r="J14" s="860">
        <v>0.36111651555308699</v>
      </c>
      <c r="K14" s="117">
        <v>147.35818896617272</v>
      </c>
      <c r="L14" s="856">
        <v>1796.79</v>
      </c>
      <c r="M14" s="112">
        <v>1.1332446276034496</v>
      </c>
      <c r="N14" s="875">
        <v>24.79788298049677</v>
      </c>
      <c r="O14" s="114">
        <v>1908.9399999999998</v>
      </c>
      <c r="P14" s="860">
        <v>1.2039782052534402</v>
      </c>
      <c r="Q14" s="116">
        <v>-60.965245912366385</v>
      </c>
      <c r="R14" s="874">
        <v>-112.13999999999993</v>
      </c>
      <c r="S14" s="115">
        <v>-7.0727270598929623E-2</v>
      </c>
      <c r="T14" s="864">
        <v>96.750139830348843</v>
      </c>
      <c r="U14" s="285"/>
    </row>
    <row r="15" spans="1:23" ht="12.75" customHeight="1">
      <c r="A15" s="168">
        <v>2006</v>
      </c>
      <c r="B15" s="871">
        <v>-2.1535064958826742</v>
      </c>
      <c r="C15" s="41">
        <v>5003.03</v>
      </c>
      <c r="D15" s="873">
        <v>3.0091518627918705</v>
      </c>
      <c r="E15" s="290">
        <v>280.02506646410933</v>
      </c>
      <c r="F15" s="874">
        <v>5183.82</v>
      </c>
      <c r="G15" s="115">
        <v>3.1178908800022693</v>
      </c>
      <c r="H15" s="863">
        <v>596.83429447110564</v>
      </c>
      <c r="I15" s="114">
        <v>-180.76999999999998</v>
      </c>
      <c r="J15" s="860">
        <v>-0.10872698789271429</v>
      </c>
      <c r="K15" s="117">
        <v>-131.5722369707978</v>
      </c>
      <c r="L15" s="856">
        <v>8583.4599999999991</v>
      </c>
      <c r="M15" s="112">
        <v>5.1626583586745447</v>
      </c>
      <c r="N15" s="875">
        <v>377.71080649380281</v>
      </c>
      <c r="O15" s="114">
        <v>7919.5199999999995</v>
      </c>
      <c r="P15" s="860">
        <v>4.7633210994971993</v>
      </c>
      <c r="Q15" s="116">
        <v>314.86479407419824</v>
      </c>
      <c r="R15" s="874">
        <v>663.93000000000006</v>
      </c>
      <c r="S15" s="115">
        <v>0.39933124451850316</v>
      </c>
      <c r="T15" s="864">
        <v>692.05457463884466</v>
      </c>
      <c r="U15" s="285"/>
    </row>
    <row r="16" spans="1:23" ht="12.75" customHeight="1">
      <c r="A16" s="168">
        <v>2007</v>
      </c>
      <c r="B16" s="871">
        <v>1.814342542859652</v>
      </c>
      <c r="C16" s="41">
        <v>5232.24</v>
      </c>
      <c r="D16" s="873">
        <v>2.9816153380797541</v>
      </c>
      <c r="E16" s="290">
        <v>4.5814236572636995</v>
      </c>
      <c r="F16" s="874">
        <v>3271.06</v>
      </c>
      <c r="G16" s="115">
        <v>1.8640281538651056</v>
      </c>
      <c r="H16" s="863">
        <v>-36.898657746603853</v>
      </c>
      <c r="I16" s="114">
        <v>1961.2099999999998</v>
      </c>
      <c r="J16" s="860">
        <v>1.1176042798486678</v>
      </c>
      <c r="K16" s="117">
        <v>1184.9200641699395</v>
      </c>
      <c r="L16" s="856">
        <v>2048.37</v>
      </c>
      <c r="M16" s="112">
        <v>1.1672727952201019</v>
      </c>
      <c r="N16" s="875">
        <v>-76.135847315651262</v>
      </c>
      <c r="O16" s="114">
        <v>2434.9199999999996</v>
      </c>
      <c r="P16" s="860">
        <v>1.3875500395618614</v>
      </c>
      <c r="Q16" s="116">
        <v>-69.254197224074204</v>
      </c>
      <c r="R16" s="874">
        <v>-386.53999999999996</v>
      </c>
      <c r="S16" s="115">
        <v>-0.22027154579708652</v>
      </c>
      <c r="T16" s="864">
        <v>-158.21999307155875</v>
      </c>
      <c r="U16" s="285"/>
    </row>
    <row r="17" spans="1:21" ht="12.75" customHeight="1">
      <c r="A17" s="168">
        <v>2008</v>
      </c>
      <c r="B17" s="871">
        <v>-0.86122057479386649</v>
      </c>
      <c r="C17" s="41">
        <v>880.80000000000018</v>
      </c>
      <c r="D17" s="873">
        <v>0.49178465855312431</v>
      </c>
      <c r="E17" s="290">
        <v>-83.165909820650427</v>
      </c>
      <c r="F17" s="874">
        <v>2223.2600000000002</v>
      </c>
      <c r="G17" s="115">
        <v>1.2413319254936639</v>
      </c>
      <c r="H17" s="863">
        <v>-32.032429854542556</v>
      </c>
      <c r="I17" s="114">
        <v>-1342.4500000000003</v>
      </c>
      <c r="J17" s="860">
        <v>-0.74954168355431627</v>
      </c>
      <c r="K17" s="117">
        <v>-168.4500894855727</v>
      </c>
      <c r="L17" s="856">
        <v>2423.2700000000004</v>
      </c>
      <c r="M17" s="112">
        <v>1.3530052333469911</v>
      </c>
      <c r="N17" s="875">
        <v>18.302357484243597</v>
      </c>
      <c r="O17" s="114">
        <v>2989.81</v>
      </c>
      <c r="P17" s="860">
        <v>1.6693263964449552</v>
      </c>
      <c r="Q17" s="116">
        <v>22.788839058367437</v>
      </c>
      <c r="R17" s="874">
        <v>-566.53</v>
      </c>
      <c r="S17" s="115">
        <v>-0.31631557971174101</v>
      </c>
      <c r="T17" s="864">
        <v>-46.564391783515298</v>
      </c>
      <c r="U17" s="285"/>
    </row>
    <row r="18" spans="1:21" ht="12.75" customHeight="1">
      <c r="A18" s="168">
        <v>2009</v>
      </c>
      <c r="B18" s="871">
        <v>-0.78223570348769522</v>
      </c>
      <c r="C18" s="41">
        <v>-212.20999999999992</v>
      </c>
      <c r="D18" s="873">
        <v>-0.1209749802408767</v>
      </c>
      <c r="E18" s="290">
        <v>-124.09287011807449</v>
      </c>
      <c r="F18" s="874">
        <v>264.14999999999998</v>
      </c>
      <c r="G18" s="115">
        <v>0.15058452019521978</v>
      </c>
      <c r="H18" s="863">
        <v>-88.118798521090653</v>
      </c>
      <c r="I18" s="114">
        <v>-476.35999999999996</v>
      </c>
      <c r="J18" s="860">
        <v>-0.2715595004360965</v>
      </c>
      <c r="K18" s="117">
        <v>64.515624418041654</v>
      </c>
      <c r="L18" s="856">
        <v>1159.9599999999998</v>
      </c>
      <c r="M18" s="112">
        <v>0.6612607232468185</v>
      </c>
      <c r="N18" s="875">
        <v>-52.132449128656745</v>
      </c>
      <c r="O18" s="114">
        <v>1779.88</v>
      </c>
      <c r="P18" s="860">
        <v>1.014659760761188</v>
      </c>
      <c r="Q18" s="116">
        <v>-40.468457861870817</v>
      </c>
      <c r="R18" s="874">
        <v>-619.91000000000008</v>
      </c>
      <c r="S18" s="115">
        <v>-0.3533933367943165</v>
      </c>
      <c r="T18" s="864">
        <v>-9.4222724304097056</v>
      </c>
      <c r="U18" s="285"/>
    </row>
    <row r="19" spans="1:21" ht="12.75" customHeight="1">
      <c r="A19" s="168">
        <v>2010</v>
      </c>
      <c r="B19" s="871">
        <v>-5.1992592270868121</v>
      </c>
      <c r="C19" s="41">
        <v>-7139.6999999999989</v>
      </c>
      <c r="D19" s="873">
        <v>-3.9750955035944697</v>
      </c>
      <c r="E19" s="290">
        <v>-3264.4503086565201</v>
      </c>
      <c r="F19" s="874">
        <v>-5926.54</v>
      </c>
      <c r="G19" s="115">
        <v>-3.2996571993042805</v>
      </c>
      <c r="H19" s="863">
        <v>-2343.6267272383116</v>
      </c>
      <c r="I19" s="114">
        <v>-1213.18</v>
      </c>
      <c r="J19" s="860">
        <v>-0.67544943947935343</v>
      </c>
      <c r="K19" s="117">
        <v>-154.67713493996143</v>
      </c>
      <c r="L19" s="856">
        <v>2198.7300000000005</v>
      </c>
      <c r="M19" s="112">
        <v>1.2241637234923415</v>
      </c>
      <c r="N19" s="875">
        <v>89.552225938825543</v>
      </c>
      <c r="O19" s="114">
        <v>3456.25</v>
      </c>
      <c r="P19" s="860">
        <v>1.9242998773475617</v>
      </c>
      <c r="Q19" s="116">
        <v>94.184439400409005</v>
      </c>
      <c r="R19" s="874">
        <v>-1257.53</v>
      </c>
      <c r="S19" s="115">
        <v>-0.70014172144980236</v>
      </c>
      <c r="T19" s="864">
        <v>-102.85686631930437</v>
      </c>
      <c r="U19" s="285"/>
    </row>
    <row r="20" spans="1:21" ht="12.75" customHeight="1">
      <c r="A20" s="168">
        <v>2011</v>
      </c>
      <c r="B20" s="871">
        <v>2.4997363514508222</v>
      </c>
      <c r="C20" s="41">
        <v>9745.42</v>
      </c>
      <c r="D20" s="873">
        <v>5.5341464522814645</v>
      </c>
      <c r="E20" s="290">
        <v>236.49621132540582</v>
      </c>
      <c r="F20" s="874">
        <v>6466.2199999999993</v>
      </c>
      <c r="G20" s="115">
        <v>3.6719821693340511</v>
      </c>
      <c r="H20" s="863">
        <v>209.10615637454569</v>
      </c>
      <c r="I20" s="114">
        <v>3279.22</v>
      </c>
      <c r="J20" s="860">
        <v>1.8621756403777798</v>
      </c>
      <c r="K20" s="117">
        <v>370.2995433488847</v>
      </c>
      <c r="L20" s="856">
        <v>5343.48</v>
      </c>
      <c r="M20" s="112">
        <v>3.0344101008306423</v>
      </c>
      <c r="N20" s="875">
        <v>143.02574668103853</v>
      </c>
      <c r="O20" s="114">
        <v>4518.79</v>
      </c>
      <c r="P20" s="860">
        <v>2.5660921383690964</v>
      </c>
      <c r="Q20" s="116">
        <v>30.742567811934901</v>
      </c>
      <c r="R20" s="874">
        <v>824.68999999999983</v>
      </c>
      <c r="S20" s="115">
        <v>0.46831796246154611</v>
      </c>
      <c r="T20" s="864">
        <v>165.58014520528337</v>
      </c>
      <c r="U20" s="285"/>
    </row>
    <row r="21" spans="1:21" ht="12.75" customHeight="1">
      <c r="A21" s="168">
        <v>2012</v>
      </c>
      <c r="B21" s="871">
        <v>-7.7962836918184104</v>
      </c>
      <c r="C21" s="41">
        <v>-6716.44</v>
      </c>
      <c r="D21" s="873">
        <v>-3.9908596761688955</v>
      </c>
      <c r="E21" s="290">
        <v>-168.91893833205754</v>
      </c>
      <c r="F21" s="874">
        <v>3824.67</v>
      </c>
      <c r="G21" s="115">
        <v>2.2725910270400527</v>
      </c>
      <c r="H21" s="863">
        <v>-40.851533044034994</v>
      </c>
      <c r="I21" s="114">
        <v>-10541.11</v>
      </c>
      <c r="J21" s="860">
        <v>-6.2634507032089486</v>
      </c>
      <c r="K21" s="117">
        <v>-421.45174767170249</v>
      </c>
      <c r="L21" s="856">
        <v>6404.3600000000006</v>
      </c>
      <c r="M21" s="112">
        <v>3.8054240156495154</v>
      </c>
      <c r="N21" s="875">
        <v>19.853728281943621</v>
      </c>
      <c r="O21" s="114">
        <v>7024.3099999999995</v>
      </c>
      <c r="P21" s="860">
        <v>4.1737937853848068</v>
      </c>
      <c r="Q21" s="116">
        <v>55.446701439987244</v>
      </c>
      <c r="R21" s="874">
        <v>-619.92999999999984</v>
      </c>
      <c r="S21" s="115">
        <v>-0.36835788588111901</v>
      </c>
      <c r="T21" s="864">
        <v>-175.17127647964691</v>
      </c>
      <c r="U21" s="285"/>
    </row>
    <row r="22" spans="1:21" ht="12.75" customHeight="1">
      <c r="A22" s="168">
        <v>2013</v>
      </c>
      <c r="B22" s="871">
        <v>-3.7829633201726001</v>
      </c>
      <c r="C22" s="41">
        <v>-89.429999999999836</v>
      </c>
      <c r="D22" s="873">
        <v>-5.2453991330246086E-2</v>
      </c>
      <c r="E22" s="290">
        <v>98.668491045851681</v>
      </c>
      <c r="F22" s="874">
        <v>2700.95</v>
      </c>
      <c r="G22" s="115">
        <v>1.5842067302183653</v>
      </c>
      <c r="H22" s="863">
        <v>-29.380835470772649</v>
      </c>
      <c r="I22" s="114">
        <v>-2790.3499999999995</v>
      </c>
      <c r="J22" s="860">
        <v>-1.6366431254428313</v>
      </c>
      <c r="K22" s="117">
        <v>73.52887883723821</v>
      </c>
      <c r="L22" s="856">
        <v>6360.23</v>
      </c>
      <c r="M22" s="112">
        <v>3.7305093288423534</v>
      </c>
      <c r="N22" s="875">
        <v>-0.68906182663062376</v>
      </c>
      <c r="O22" s="114">
        <v>1680.2499999999998</v>
      </c>
      <c r="P22" s="860">
        <v>0.98552855789607663</v>
      </c>
      <c r="Q22" s="116">
        <v>-76.07950104707794</v>
      </c>
      <c r="R22" s="874">
        <v>4679.9699999999993</v>
      </c>
      <c r="S22" s="115">
        <v>2.7449749055776831</v>
      </c>
      <c r="T22" s="864">
        <v>854.91910376978058</v>
      </c>
      <c r="U22" s="285"/>
    </row>
    <row r="23" spans="1:21" ht="12.75" customHeight="1">
      <c r="A23" s="168">
        <v>2014</v>
      </c>
      <c r="B23" s="871">
        <v>-3.7511017317740993</v>
      </c>
      <c r="C23" s="41">
        <v>-2804.96</v>
      </c>
      <c r="D23" s="873">
        <v>-1.620861123383956</v>
      </c>
      <c r="E23" s="290">
        <v>-3036.4866375936545</v>
      </c>
      <c r="F23" s="874">
        <v>3157.1299999999992</v>
      </c>
      <c r="G23" s="115">
        <v>1.8243644395888665</v>
      </c>
      <c r="H23" s="863">
        <v>16.889612913974691</v>
      </c>
      <c r="I23" s="114">
        <v>-5962.08</v>
      </c>
      <c r="J23" s="860">
        <v>-3.4452197844193915</v>
      </c>
      <c r="K23" s="117">
        <v>-113.66781944917308</v>
      </c>
      <c r="L23" s="856">
        <v>3686.46</v>
      </c>
      <c r="M23" s="112">
        <v>2.1302406083901437</v>
      </c>
      <c r="N23" s="875">
        <v>-42.038888530760673</v>
      </c>
      <c r="O23" s="114">
        <v>5513.88</v>
      </c>
      <c r="P23" s="860">
        <v>3.1862250196096653</v>
      </c>
      <c r="Q23" s="116">
        <v>228.15830977533108</v>
      </c>
      <c r="R23" s="874">
        <v>-1827.42</v>
      </c>
      <c r="S23" s="115">
        <v>-1.0559844112195214</v>
      </c>
      <c r="T23" s="864">
        <v>-139.04768620311668</v>
      </c>
      <c r="U23" s="285"/>
    </row>
    <row r="24" spans="1:21" ht="12.75" customHeight="1">
      <c r="A24" s="168">
        <v>2015</v>
      </c>
      <c r="B24" s="871">
        <v>-1.2057770349471186</v>
      </c>
      <c r="C24" s="41">
        <v>4710.04</v>
      </c>
      <c r="D24" s="873">
        <v>2.6208653980647019</v>
      </c>
      <c r="E24" s="290">
        <v>267.91825908390854</v>
      </c>
      <c r="F24" s="874">
        <v>1445.6</v>
      </c>
      <c r="G24" s="115">
        <v>0.80439296045093733</v>
      </c>
      <c r="H24" s="863">
        <v>-54.211578237196434</v>
      </c>
      <c r="I24" s="114">
        <v>3264.4500000000007</v>
      </c>
      <c r="J24" s="860">
        <v>1.8164780020365683</v>
      </c>
      <c r="K24" s="117">
        <v>154.75354238789149</v>
      </c>
      <c r="L24" s="856">
        <v>6876.9800000000005</v>
      </c>
      <c r="M24" s="112">
        <v>3.8266424330118203</v>
      </c>
      <c r="N24" s="875">
        <v>86.54698545488084</v>
      </c>
      <c r="O24" s="114">
        <v>3441.6500000000005</v>
      </c>
      <c r="P24" s="860">
        <v>1.9150795741117659</v>
      </c>
      <c r="Q24" s="116">
        <v>-37.5820656234811</v>
      </c>
      <c r="R24" s="874">
        <v>3435.34</v>
      </c>
      <c r="S24" s="115">
        <v>1.9115684233228576</v>
      </c>
      <c r="T24" s="864">
        <v>287.98853027765921</v>
      </c>
      <c r="U24" s="285"/>
    </row>
    <row r="25" spans="1:21" ht="12.75" customHeight="1">
      <c r="A25" s="168">
        <v>2016</v>
      </c>
      <c r="B25" s="871">
        <v>-2.0316498685282056</v>
      </c>
      <c r="C25" s="41">
        <v>787.72000000000014</v>
      </c>
      <c r="D25" s="873">
        <v>0.42239304966639718</v>
      </c>
      <c r="E25" s="290">
        <v>-83.275725896170727</v>
      </c>
      <c r="F25" s="874">
        <v>2285.9299999999998</v>
      </c>
      <c r="G25" s="115">
        <v>1.2257666988573441</v>
      </c>
      <c r="H25" s="863">
        <v>58.130188157166572</v>
      </c>
      <c r="I25" s="114">
        <v>-1498.2199999999998</v>
      </c>
      <c r="J25" s="860">
        <v>-0.80337901141419465</v>
      </c>
      <c r="K25" s="117">
        <v>-145.89502060071371</v>
      </c>
      <c r="L25" s="856">
        <v>4576.5399999999991</v>
      </c>
      <c r="M25" s="112">
        <v>2.4540429181946029</v>
      </c>
      <c r="N25" s="875">
        <v>-33.451311476840146</v>
      </c>
      <c r="O25" s="114">
        <v>3900.45</v>
      </c>
      <c r="P25" s="860">
        <v>2.0915083666420791</v>
      </c>
      <c r="Q25" s="116">
        <v>13.330815161332477</v>
      </c>
      <c r="R25" s="874">
        <v>676.13</v>
      </c>
      <c r="S25" s="115">
        <v>0.36255600044551495</v>
      </c>
      <c r="T25" s="864">
        <v>-80.318396432376417</v>
      </c>
      <c r="U25" s="868"/>
    </row>
    <row r="26" spans="1:21" ht="12.75" customHeight="1">
      <c r="A26" s="168">
        <v>2017</v>
      </c>
      <c r="B26" s="871">
        <v>-3.8406772926238668</v>
      </c>
      <c r="C26" s="41">
        <v>-663.39999999999986</v>
      </c>
      <c r="D26" s="873">
        <v>-0.33856057455474869</v>
      </c>
      <c r="E26" s="290">
        <v>-184.21774234499563</v>
      </c>
      <c r="F26" s="874">
        <v>2049.7600000000002</v>
      </c>
      <c r="G26" s="115">
        <v>1.0460776655100119</v>
      </c>
      <c r="H26" s="863">
        <v>-10.331462468229544</v>
      </c>
      <c r="I26" s="114">
        <v>-2713.1400000000003</v>
      </c>
      <c r="J26" s="860">
        <v>-1.3846280332340537</v>
      </c>
      <c r="K26" s="117">
        <v>-81.090894528173479</v>
      </c>
      <c r="L26" s="856">
        <v>6862.3000000000011</v>
      </c>
      <c r="M26" s="112">
        <v>3.5021167180691175</v>
      </c>
      <c r="N26" s="875">
        <v>49.945155073483519</v>
      </c>
      <c r="O26" s="114">
        <v>3823.7099999999996</v>
      </c>
      <c r="P26" s="860">
        <v>1.9513980321536604</v>
      </c>
      <c r="Q26" s="116">
        <v>-1.9674652924662601</v>
      </c>
      <c r="R26" s="874">
        <v>3038.5799999999995</v>
      </c>
      <c r="S26" s="115">
        <v>1.5507135825001028</v>
      </c>
      <c r="T26" s="864">
        <v>349.40765829056534</v>
      </c>
      <c r="U26" s="868"/>
    </row>
    <row r="27" spans="1:21" ht="12.75" customHeight="1">
      <c r="A27" s="168">
        <v>2018</v>
      </c>
      <c r="B27" s="871">
        <v>-2.6064979569277007</v>
      </c>
      <c r="C27" s="41">
        <v>676.94999999999993</v>
      </c>
      <c r="D27" s="873">
        <v>0.32992318645471808</v>
      </c>
      <c r="E27" s="290">
        <v>202.04250829062408</v>
      </c>
      <c r="F27" s="874">
        <v>321.37</v>
      </c>
      <c r="G27" s="115">
        <v>0.15662517827158987</v>
      </c>
      <c r="H27" s="863">
        <v>-84.321579111700885</v>
      </c>
      <c r="I27" s="114">
        <v>355.55</v>
      </c>
      <c r="J27" s="860">
        <v>0.1732833871688825</v>
      </c>
      <c r="K27" s="117">
        <v>113.10474210693147</v>
      </c>
      <c r="L27" s="856">
        <v>6025.07</v>
      </c>
      <c r="M27" s="112">
        <v>2.9364211433824186</v>
      </c>
      <c r="N27" s="875">
        <v>-12.200428427786621</v>
      </c>
      <c r="O27" s="114">
        <v>4748.9800000000005</v>
      </c>
      <c r="P27" s="860">
        <v>2.3144968077549706</v>
      </c>
      <c r="Q27" s="116">
        <v>24.198226329925674</v>
      </c>
      <c r="R27" s="874">
        <v>1276.08</v>
      </c>
      <c r="S27" s="115">
        <v>0.6219194619560332</v>
      </c>
      <c r="T27" s="864">
        <v>-58.004067689512858</v>
      </c>
      <c r="U27" s="286"/>
    </row>
    <row r="28" spans="1:21" ht="12.75" customHeight="1">
      <c r="A28" s="168">
        <v>2019</v>
      </c>
      <c r="B28" s="871">
        <v>-3.6345207282466561</v>
      </c>
      <c r="C28" s="41">
        <v>3249.8900000000003</v>
      </c>
      <c r="D28" s="873">
        <v>1.5159863606988555</v>
      </c>
      <c r="E28" s="290">
        <v>380.07829234064565</v>
      </c>
      <c r="F28" s="874">
        <v>1466.8499999999995</v>
      </c>
      <c r="G28" s="115">
        <v>0.68424611085024889</v>
      </c>
      <c r="H28" s="863">
        <v>356.43650620779772</v>
      </c>
      <c r="I28" s="114">
        <v>1783.0299999999997</v>
      </c>
      <c r="J28" s="860">
        <v>0.83173558511730539</v>
      </c>
      <c r="K28" s="117">
        <v>401.48502320348751</v>
      </c>
      <c r="L28" s="856">
        <v>11041.380000000001</v>
      </c>
      <c r="M28" s="112">
        <v>5.1505070889455116</v>
      </c>
      <c r="N28" s="875">
        <v>83.257289956797209</v>
      </c>
      <c r="O28" s="114">
        <v>6081.31</v>
      </c>
      <c r="P28" s="860">
        <v>2.8367677106553009</v>
      </c>
      <c r="Q28" s="116">
        <v>28.055077090238324</v>
      </c>
      <c r="R28" s="874">
        <v>4960.1000000000013</v>
      </c>
      <c r="S28" s="115">
        <v>2.3137533724841131</v>
      </c>
      <c r="T28" s="864">
        <v>288.69820073976564</v>
      </c>
      <c r="U28" s="286"/>
    </row>
    <row r="29" spans="1:21" ht="12.75" customHeight="1">
      <c r="A29" s="168">
        <v>2020</v>
      </c>
      <c r="B29" s="871">
        <v>-2.4542679050452803</v>
      </c>
      <c r="C29" s="41">
        <v>1956.5499999999997</v>
      </c>
      <c r="D29" s="873">
        <v>0.97574363317118196</v>
      </c>
      <c r="E29" s="290">
        <v>-39.796423878962074</v>
      </c>
      <c r="F29" s="874">
        <v>-977.03999999999985</v>
      </c>
      <c r="G29" s="115">
        <v>-0.4872559144175061</v>
      </c>
      <c r="H29" s="863">
        <v>-166.6080376316597</v>
      </c>
      <c r="I29" s="114">
        <v>2933.58</v>
      </c>
      <c r="J29" s="860">
        <v>1.4629945605265986</v>
      </c>
      <c r="K29" s="117">
        <v>64.527798186233568</v>
      </c>
      <c r="L29" s="856">
        <v>6877.82</v>
      </c>
      <c r="M29" s="112">
        <v>3.430011538216462</v>
      </c>
      <c r="N29" s="875">
        <v>-37.708692210575137</v>
      </c>
      <c r="O29" s="114">
        <v>5477.9700000000012</v>
      </c>
      <c r="P29" s="860">
        <v>2.7318976515819893</v>
      </c>
      <c r="Q29" s="116">
        <v>-9.9212176323851136</v>
      </c>
      <c r="R29" s="874">
        <v>1399.83</v>
      </c>
      <c r="S29" s="115">
        <v>0.69810391251029402</v>
      </c>
      <c r="T29" s="864">
        <v>-71.778189955847665</v>
      </c>
      <c r="U29" s="286"/>
    </row>
    <row r="30" spans="1:21" ht="12.75" customHeight="1">
      <c r="A30" s="168">
        <v>2021</v>
      </c>
      <c r="B30" s="1078">
        <v>-3.7275860644126579</v>
      </c>
      <c r="C30" s="878">
        <v>-667.65999999999985</v>
      </c>
      <c r="D30" s="879">
        <v>-0.31130592373404908</v>
      </c>
      <c r="E30" s="880">
        <v>-134.12435153714446</v>
      </c>
      <c r="F30" s="881">
        <v>-2570.94</v>
      </c>
      <c r="G30" s="882">
        <v>-1.1987371589803439</v>
      </c>
      <c r="H30" s="883">
        <v>-163.13559322033902</v>
      </c>
      <c r="I30" s="884">
        <v>1903.29</v>
      </c>
      <c r="J30" s="885">
        <v>0.88743589788781474</v>
      </c>
      <c r="K30" s="886">
        <v>-35.120569406663535</v>
      </c>
      <c r="L30" s="887">
        <v>7326.920000000001</v>
      </c>
      <c r="M30" s="888">
        <v>3.4162801406786083</v>
      </c>
      <c r="N30" s="889">
        <v>6.5296852781840942</v>
      </c>
      <c r="O30" s="884">
        <v>5853.09</v>
      </c>
      <c r="P30" s="885">
        <v>2.7290860455149715</v>
      </c>
      <c r="Q30" s="890">
        <v>6.847792156583532</v>
      </c>
      <c r="R30" s="881">
        <v>1473.8699999999994</v>
      </c>
      <c r="S30" s="882">
        <v>0.68721274572971702</v>
      </c>
      <c r="T30" s="891">
        <v>5.2892136902337796</v>
      </c>
      <c r="U30" s="903"/>
    </row>
    <row r="31" spans="1:2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785</v>
      </c>
      <c r="B32" s="877">
        <v>-4.2933987360739012</v>
      </c>
      <c r="C32" s="878">
        <v>497.29</v>
      </c>
      <c r="D32" s="879">
        <v>1.0203072095376455</v>
      </c>
      <c r="E32" s="880">
        <v>298.17087750059773</v>
      </c>
      <c r="F32" s="881">
        <v>411.52</v>
      </c>
      <c r="G32" s="882">
        <v>0.84432991387104472</v>
      </c>
      <c r="H32" s="883">
        <v>-23.265397452870644</v>
      </c>
      <c r="I32" s="884">
        <v>85.779999999999973</v>
      </c>
      <c r="J32" s="885">
        <v>0.1759978130148187</v>
      </c>
      <c r="K32" s="886">
        <v>110.89643433304117</v>
      </c>
      <c r="L32" s="887">
        <v>2589.8599999999997</v>
      </c>
      <c r="M32" s="888">
        <v>5.313705945611547</v>
      </c>
      <c r="N32" s="889">
        <v>133.37959124824278</v>
      </c>
      <c r="O32" s="884">
        <v>510.0100000000001</v>
      </c>
      <c r="P32" s="885">
        <v>1.0464052764710625</v>
      </c>
      <c r="Q32" s="890">
        <v>-17.56748020042021</v>
      </c>
      <c r="R32" s="881">
        <v>2079.85</v>
      </c>
      <c r="S32" s="882">
        <v>4.2673006691404849</v>
      </c>
      <c r="T32" s="891">
        <v>323.57745102032504</v>
      </c>
      <c r="U32" s="286"/>
    </row>
    <row r="33" spans="1:21" ht="12.75" customHeight="1">
      <c r="A33" s="168" t="s">
        <v>786</v>
      </c>
      <c r="B33" s="872">
        <v>-2.222964084460874</v>
      </c>
      <c r="C33" s="41">
        <v>-478.85</v>
      </c>
      <c r="D33" s="873">
        <v>-0.97101579202007737</v>
      </c>
      <c r="E33" s="290">
        <v>-138.29084570112587</v>
      </c>
      <c r="F33" s="874">
        <v>1066.42</v>
      </c>
      <c r="G33" s="115">
        <v>2.1624948541840885</v>
      </c>
      <c r="H33" s="863">
        <v>-7.9561539789401046</v>
      </c>
      <c r="I33" s="114">
        <v>-1545.2700000000002</v>
      </c>
      <c r="J33" s="860">
        <v>-3.1335106462041664</v>
      </c>
      <c r="K33" s="117">
        <v>-1780.5546492659055</v>
      </c>
      <c r="L33" s="856">
        <v>617.39</v>
      </c>
      <c r="M33" s="112">
        <v>1.2519482924407968</v>
      </c>
      <c r="N33" s="875">
        <v>-33.643945744932395</v>
      </c>
      <c r="O33" s="114">
        <v>613.79</v>
      </c>
      <c r="P33" s="860">
        <v>1.2446481841578849</v>
      </c>
      <c r="Q33" s="116">
        <v>319.74287081994112</v>
      </c>
      <c r="R33" s="874">
        <v>3.6000000000000227</v>
      </c>
      <c r="S33" s="115">
        <v>7.3001082829117683E-3</v>
      </c>
      <c r="T33" s="864">
        <v>-99.540933435348123</v>
      </c>
      <c r="U33" s="286"/>
    </row>
    <row r="34" spans="1:21" ht="12.75" customHeight="1">
      <c r="A34" s="168" t="s">
        <v>787</v>
      </c>
      <c r="B34" s="872">
        <v>-3.4405989917935655</v>
      </c>
      <c r="C34" s="41">
        <v>-1147.26</v>
      </c>
      <c r="D34" s="873">
        <v>-2.3038671114123956</v>
      </c>
      <c r="E34" s="290">
        <v>-280.68155423565713</v>
      </c>
      <c r="F34" s="874">
        <v>23.82000000000005</v>
      </c>
      <c r="G34" s="115">
        <v>4.7834069516799492E-2</v>
      </c>
      <c r="H34" s="863">
        <v>-96.079786708798252</v>
      </c>
      <c r="I34" s="114">
        <v>-1171.0700000000002</v>
      </c>
      <c r="J34" s="860">
        <v>-2.3516810994558468</v>
      </c>
      <c r="K34" s="117">
        <v>-28.832000352039096</v>
      </c>
      <c r="L34" s="856">
        <v>566.05999999999995</v>
      </c>
      <c r="M34" s="112">
        <v>1.1367318803811695</v>
      </c>
      <c r="N34" s="875">
        <v>-62.104516180861467</v>
      </c>
      <c r="O34" s="114">
        <v>388.67999999999995</v>
      </c>
      <c r="P34" s="860">
        <v>0.78052670612046948</v>
      </c>
      <c r="Q34" s="116">
        <v>-80.553165088958707</v>
      </c>
      <c r="R34" s="874">
        <v>177.36999999999995</v>
      </c>
      <c r="S34" s="115">
        <v>0.35618509278735122</v>
      </c>
      <c r="T34" s="864">
        <v>135.12764145525119</v>
      </c>
      <c r="U34" s="868"/>
    </row>
    <row r="35" spans="1:21" ht="12.75" customHeight="1">
      <c r="A35" s="168" t="s">
        <v>788</v>
      </c>
      <c r="B35" s="872">
        <v>-3.9347708648949311</v>
      </c>
      <c r="C35" s="41">
        <v>483.92</v>
      </c>
      <c r="D35" s="873">
        <v>0.95776062297982267</v>
      </c>
      <c r="E35" s="290">
        <v>3.974904387435005</v>
      </c>
      <c r="F35" s="874">
        <v>354.46000000000004</v>
      </c>
      <c r="G35" s="115">
        <v>0.70153709377878148</v>
      </c>
      <c r="H35" s="863">
        <v>-35.317518248175176</v>
      </c>
      <c r="I35" s="114">
        <v>129.45000000000005</v>
      </c>
      <c r="J35" s="860">
        <v>0.25620373748705999</v>
      </c>
      <c r="K35" s="117">
        <v>256.75708403971902</v>
      </c>
      <c r="L35" s="856">
        <v>2472.0099999999998</v>
      </c>
      <c r="M35" s="112">
        <v>4.8925314878747539</v>
      </c>
      <c r="N35" s="875">
        <v>-19.973518852440456</v>
      </c>
      <c r="O35" s="114">
        <v>1698.25</v>
      </c>
      <c r="P35" s="860">
        <v>3.3611278268628775</v>
      </c>
      <c r="Q35" s="116">
        <v>-26.521808733877634</v>
      </c>
      <c r="R35" s="874">
        <v>773.7700000000001</v>
      </c>
      <c r="S35" s="115">
        <v>1.5314234527258583</v>
      </c>
      <c r="T35" s="864">
        <v>-0.51301172598229472</v>
      </c>
      <c r="U35" s="868"/>
    </row>
    <row r="36" spans="1:21" ht="12.75" customHeight="1">
      <c r="A36" s="840" t="s">
        <v>789</v>
      </c>
      <c r="B36" s="877">
        <v>-3.7682070745900602</v>
      </c>
      <c r="C36" s="878">
        <v>-270.54000000000002</v>
      </c>
      <c r="D36" s="879">
        <v>-0.52986831497351572</v>
      </c>
      <c r="E36" s="880">
        <v>-154.40286352027991</v>
      </c>
      <c r="F36" s="881">
        <v>-46.200000000000017</v>
      </c>
      <c r="G36" s="882">
        <v>-9.0485385346996516E-2</v>
      </c>
      <c r="H36" s="883">
        <v>-111.22667185069986</v>
      </c>
      <c r="I36" s="884">
        <v>-224.34000000000006</v>
      </c>
      <c r="J36" s="885">
        <v>-0.43938292962651937</v>
      </c>
      <c r="K36" s="886">
        <v>-361.52949405455826</v>
      </c>
      <c r="L36" s="887">
        <v>1653.4299999999998</v>
      </c>
      <c r="M36" s="888">
        <v>3.2383387596165449</v>
      </c>
      <c r="N36" s="889">
        <v>-36.157552917918338</v>
      </c>
      <c r="O36" s="884">
        <v>1037.9099999999999</v>
      </c>
      <c r="P36" s="885">
        <v>2.032807062889634</v>
      </c>
      <c r="Q36" s="890">
        <v>103.50777435736546</v>
      </c>
      <c r="R36" s="881">
        <v>615.51</v>
      </c>
      <c r="S36" s="882">
        <v>1.2055121111456668</v>
      </c>
      <c r="T36" s="891">
        <v>-70.406038897035842</v>
      </c>
      <c r="U36" s="892"/>
    </row>
    <row r="37" spans="1:21" ht="12.75" customHeight="1">
      <c r="A37" s="168" t="s">
        <v>790</v>
      </c>
      <c r="B37" s="872">
        <v>-1.5346028203071411</v>
      </c>
      <c r="C37" s="41">
        <v>543.20000000000005</v>
      </c>
      <c r="D37" s="873">
        <v>1.0524806534990332</v>
      </c>
      <c r="E37" s="290">
        <v>213.43844627753995</v>
      </c>
      <c r="F37" s="874">
        <v>548.16999999999996</v>
      </c>
      <c r="G37" s="115">
        <v>1.0621103089627482</v>
      </c>
      <c r="H37" s="863">
        <v>-48.597175596856779</v>
      </c>
      <c r="I37" s="114">
        <v>-4.9900000000000091</v>
      </c>
      <c r="J37" s="860">
        <v>-9.6684065923420184E-3</v>
      </c>
      <c r="K37" s="117">
        <v>99.677079086502687</v>
      </c>
      <c r="L37" s="856">
        <v>1335.23</v>
      </c>
      <c r="M37" s="112">
        <v>2.5870834738061741</v>
      </c>
      <c r="N37" s="875">
        <v>116.27010479599606</v>
      </c>
      <c r="O37" s="114">
        <v>759.3</v>
      </c>
      <c r="P37" s="860">
        <v>1.4711865983096755</v>
      </c>
      <c r="Q37" s="116">
        <v>23.706805259127712</v>
      </c>
      <c r="R37" s="874">
        <v>575.91999999999996</v>
      </c>
      <c r="S37" s="115">
        <v>1.1158774999321852</v>
      </c>
      <c r="T37" s="864">
        <v>15897.777777777677</v>
      </c>
      <c r="U37" s="868"/>
    </row>
    <row r="38" spans="1:21" ht="12.75" customHeight="1">
      <c r="A38" s="168" t="s">
        <v>791</v>
      </c>
      <c r="B38" s="872">
        <v>-1.2387917649575211</v>
      </c>
      <c r="C38" s="41">
        <v>-79.63</v>
      </c>
      <c r="D38" s="873">
        <v>-0.15316831241334627</v>
      </c>
      <c r="E38" s="290">
        <v>93.059114760385626</v>
      </c>
      <c r="F38" s="874">
        <v>-535.05999999999995</v>
      </c>
      <c r="G38" s="115">
        <v>-1.0291879598126967</v>
      </c>
      <c r="H38" s="863">
        <v>-2346.2636439966363</v>
      </c>
      <c r="I38" s="114">
        <v>455.43</v>
      </c>
      <c r="J38" s="860">
        <v>0.87601964739935068</v>
      </c>
      <c r="K38" s="117">
        <v>138.89007488877695</v>
      </c>
      <c r="L38" s="856">
        <v>564.4</v>
      </c>
      <c r="M38" s="112">
        <v>1.0856234525441748</v>
      </c>
      <c r="N38" s="875">
        <v>-0.29325513196480379</v>
      </c>
      <c r="O38" s="114">
        <v>1253.52</v>
      </c>
      <c r="P38" s="860">
        <v>2.411145836699458</v>
      </c>
      <c r="Q38" s="116">
        <v>222.50694658845327</v>
      </c>
      <c r="R38" s="874">
        <v>-689.12</v>
      </c>
      <c r="S38" s="115">
        <v>-1.325522384155283</v>
      </c>
      <c r="T38" s="864">
        <v>-488.52117043468473</v>
      </c>
      <c r="U38" s="868"/>
    </row>
    <row r="39" spans="1:21" ht="12.75" customHeight="1">
      <c r="A39" s="168" t="s">
        <v>792</v>
      </c>
      <c r="B39" s="872">
        <v>-2.6776148646054017</v>
      </c>
      <c r="C39" s="41">
        <v>856.8599999999999</v>
      </c>
      <c r="D39" s="873">
        <v>1.6169059760853179</v>
      </c>
      <c r="E39" s="290">
        <v>77.066457265663729</v>
      </c>
      <c r="F39" s="874">
        <v>203.29000000000002</v>
      </c>
      <c r="G39" s="115">
        <v>0.38361087678078604</v>
      </c>
      <c r="H39" s="863">
        <v>-42.647971562376576</v>
      </c>
      <c r="I39" s="114">
        <v>653.57000000000005</v>
      </c>
      <c r="J39" s="860">
        <v>1.233295099304532</v>
      </c>
      <c r="K39" s="117">
        <v>404.88219389725748</v>
      </c>
      <c r="L39" s="856">
        <v>2275.8300000000004</v>
      </c>
      <c r="M39" s="112">
        <v>4.2945208406907192</v>
      </c>
      <c r="N39" s="875">
        <v>-7.9360520386244149</v>
      </c>
      <c r="O39" s="114">
        <v>981.15</v>
      </c>
      <c r="P39" s="860">
        <v>1.8514428243074827</v>
      </c>
      <c r="Q39" s="116">
        <v>-42.225820697777124</v>
      </c>
      <c r="R39" s="874">
        <v>1294.69</v>
      </c>
      <c r="S39" s="115">
        <v>2.443096886513433</v>
      </c>
      <c r="T39" s="864">
        <v>67.322330925210309</v>
      </c>
      <c r="U39" s="286"/>
    </row>
    <row r="40" spans="1:21" ht="12.75" customHeight="1">
      <c r="A40" s="840" t="s">
        <v>793</v>
      </c>
      <c r="B40" s="877">
        <v>-1.4384227496601896</v>
      </c>
      <c r="C40" s="878">
        <v>3111.39</v>
      </c>
      <c r="D40" s="879">
        <v>5.8489429403084445</v>
      </c>
      <c r="E40" s="880">
        <v>1250.0665335994674</v>
      </c>
      <c r="F40" s="881">
        <v>2543.2099999999996</v>
      </c>
      <c r="G40" s="882">
        <v>4.7808504158018881</v>
      </c>
      <c r="H40" s="883">
        <v>5604.7835497835467</v>
      </c>
      <c r="I40" s="884">
        <v>568.18000000000006</v>
      </c>
      <c r="J40" s="885">
        <v>1.0680925245065558</v>
      </c>
      <c r="K40" s="886">
        <v>353.267362039761</v>
      </c>
      <c r="L40" s="887">
        <v>3876.57</v>
      </c>
      <c r="M40" s="888">
        <v>7.2873656899686337</v>
      </c>
      <c r="N40" s="889">
        <v>134.4562515498086</v>
      </c>
      <c r="O40" s="884">
        <v>1711.98</v>
      </c>
      <c r="P40" s="885">
        <v>3.2182636490280072</v>
      </c>
      <c r="Q40" s="890">
        <v>64.944937422319882</v>
      </c>
      <c r="R40" s="881">
        <v>2164.59</v>
      </c>
      <c r="S40" s="882">
        <v>4.0691020409406269</v>
      </c>
      <c r="T40" s="891">
        <v>251.67422137739436</v>
      </c>
      <c r="U40" s="286"/>
    </row>
    <row r="41" spans="1:21" ht="12.75" customHeight="1">
      <c r="A41" s="168" t="s">
        <v>794</v>
      </c>
      <c r="B41" s="872">
        <v>-3.5183412217683561</v>
      </c>
      <c r="C41" s="41">
        <v>496.97</v>
      </c>
      <c r="D41" s="873">
        <v>0.92264790089294524</v>
      </c>
      <c r="E41" s="290">
        <v>-8.5106774668630365</v>
      </c>
      <c r="F41" s="874">
        <v>638.64</v>
      </c>
      <c r="G41" s="115">
        <v>1.1856648397816174</v>
      </c>
      <c r="H41" s="863">
        <v>16.504004232263718</v>
      </c>
      <c r="I41" s="114">
        <v>-141.67999999999998</v>
      </c>
      <c r="J41" s="860">
        <v>-0.2630355043534065</v>
      </c>
      <c r="K41" s="117">
        <v>-2739.2785571142226</v>
      </c>
      <c r="L41" s="856">
        <v>2392.0699999999997</v>
      </c>
      <c r="M41" s="112">
        <v>4.4409891226613016</v>
      </c>
      <c r="N41" s="875">
        <v>79.150408543846353</v>
      </c>
      <c r="O41" s="114">
        <v>1576.6399999999999</v>
      </c>
      <c r="P41" s="860">
        <v>2.9271054318446845</v>
      </c>
      <c r="Q41" s="116">
        <v>107.6438825233768</v>
      </c>
      <c r="R41" s="874">
        <v>815.43999999999994</v>
      </c>
      <c r="S41" s="115">
        <v>1.5139022562813513</v>
      </c>
      <c r="T41" s="864">
        <v>41.58910959855536</v>
      </c>
      <c r="U41" s="286"/>
    </row>
    <row r="42" spans="1:21" ht="12.75" customHeight="1">
      <c r="A42" s="168" t="s">
        <v>795</v>
      </c>
      <c r="B42" s="872">
        <v>-6.8338195794608296</v>
      </c>
      <c r="C42" s="41">
        <v>-1215.3300000000002</v>
      </c>
      <c r="D42" s="873">
        <v>-2.2372869075022441</v>
      </c>
      <c r="E42" s="290">
        <v>-1426.2212733894264</v>
      </c>
      <c r="F42" s="874">
        <v>-1918.29</v>
      </c>
      <c r="G42" s="115">
        <v>-3.5313578219845474</v>
      </c>
      <c r="H42" s="863">
        <v>-258.5186708032744</v>
      </c>
      <c r="I42" s="114">
        <v>702.96</v>
      </c>
      <c r="J42" s="860">
        <v>1.2940709144823033</v>
      </c>
      <c r="K42" s="117">
        <v>54.350833278440156</v>
      </c>
      <c r="L42" s="856">
        <v>2496.91</v>
      </c>
      <c r="M42" s="112">
        <v>4.5965326719585855</v>
      </c>
      <c r="N42" s="875">
        <v>342.40077958894398</v>
      </c>
      <c r="O42" s="114">
        <v>1811.54</v>
      </c>
      <c r="P42" s="860">
        <v>3.33484298455285</v>
      </c>
      <c r="Q42" s="116">
        <v>44.516242261790794</v>
      </c>
      <c r="R42" s="874">
        <v>685.38</v>
      </c>
      <c r="S42" s="115">
        <v>1.2617080962898044</v>
      </c>
      <c r="T42" s="864">
        <v>199.45727884838635</v>
      </c>
      <c r="U42" s="286"/>
    </row>
    <row r="43" spans="1:21" ht="12.75" customHeight="1">
      <c r="A43" s="168" t="s">
        <v>796</v>
      </c>
      <c r="B43" s="872">
        <v>-2.1937086440187339</v>
      </c>
      <c r="C43" s="41">
        <v>158.83999999999992</v>
      </c>
      <c r="D43" s="873">
        <v>0.30305682914638926</v>
      </c>
      <c r="E43" s="290">
        <v>-81.462549307938289</v>
      </c>
      <c r="F43" s="874">
        <v>-142.03</v>
      </c>
      <c r="G43" s="115">
        <v>-0.27098439589311057</v>
      </c>
      <c r="H43" s="863">
        <v>-169.86570908554285</v>
      </c>
      <c r="I43" s="114">
        <v>300.86999999999995</v>
      </c>
      <c r="J43" s="860">
        <v>0.57404122503949995</v>
      </c>
      <c r="K43" s="117">
        <v>-53.965145279006087</v>
      </c>
      <c r="L43" s="856">
        <v>1308.6200000000001</v>
      </c>
      <c r="M43" s="112">
        <v>2.496765473165123</v>
      </c>
      <c r="N43" s="875">
        <v>-42.499220064767584</v>
      </c>
      <c r="O43" s="114">
        <v>124.63000000000002</v>
      </c>
      <c r="P43" s="860">
        <v>0.23778627937871144</v>
      </c>
      <c r="Q43" s="116">
        <v>-87.297558986903127</v>
      </c>
      <c r="R43" s="874">
        <v>1183.99</v>
      </c>
      <c r="S43" s="115">
        <v>2.2589791937864114</v>
      </c>
      <c r="T43" s="864">
        <v>-8.5503093404598811</v>
      </c>
      <c r="U43" s="286"/>
    </row>
    <row r="44" spans="1:21" ht="12.75" customHeight="1">
      <c r="A44" s="840" t="s">
        <v>797</v>
      </c>
      <c r="B44" s="877">
        <v>-0.72811441951839107</v>
      </c>
      <c r="C44" s="878">
        <v>-556.84</v>
      </c>
      <c r="D44" s="879">
        <v>-1.2286158586806695</v>
      </c>
      <c r="E44" s="880">
        <v>-117.89682424896912</v>
      </c>
      <c r="F44" s="881">
        <v>-275.7</v>
      </c>
      <c r="G44" s="882">
        <v>-0.60830650139763764</v>
      </c>
      <c r="H44" s="883">
        <v>-110.84063054171696</v>
      </c>
      <c r="I44" s="884">
        <v>-281.13000000000017</v>
      </c>
      <c r="J44" s="885">
        <v>-0.62028729320971332</v>
      </c>
      <c r="K44" s="886">
        <v>-149.4790383329227</v>
      </c>
      <c r="L44" s="887">
        <v>-226.84000000000003</v>
      </c>
      <c r="M44" s="888">
        <v>-0.50050143916227829</v>
      </c>
      <c r="N44" s="889">
        <v>-105.85156465638437</v>
      </c>
      <c r="O44" s="884">
        <v>943.33999999999992</v>
      </c>
      <c r="P44" s="885">
        <v>2.081392292449936</v>
      </c>
      <c r="Q44" s="890">
        <v>-44.897720767765989</v>
      </c>
      <c r="R44" s="881">
        <v>-1170.2</v>
      </c>
      <c r="S44" s="882">
        <v>-2.581937859758852</v>
      </c>
      <c r="T44" s="891">
        <v>-154.06104620274508</v>
      </c>
      <c r="U44" s="286"/>
    </row>
    <row r="45" spans="1:21" ht="12.75" customHeight="1">
      <c r="A45" s="168" t="s">
        <v>798</v>
      </c>
      <c r="B45" s="872">
        <v>-0.1075610460629694</v>
      </c>
      <c r="C45" s="41">
        <v>1111.0999999999999</v>
      </c>
      <c r="D45" s="873">
        <v>2.1674116481785468</v>
      </c>
      <c r="E45" s="290">
        <v>123.57486367386359</v>
      </c>
      <c r="F45" s="874">
        <v>183.32</v>
      </c>
      <c r="G45" s="115">
        <v>0.35760048901457225</v>
      </c>
      <c r="H45" s="863">
        <v>-71.295252411374165</v>
      </c>
      <c r="I45" s="114">
        <v>927.78</v>
      </c>
      <c r="J45" s="860">
        <v>1.8098111591639747</v>
      </c>
      <c r="K45" s="117">
        <v>754.84189723320173</v>
      </c>
      <c r="L45" s="856">
        <v>1166.24</v>
      </c>
      <c r="M45" s="112">
        <v>2.2749726942415163</v>
      </c>
      <c r="N45" s="875">
        <v>-51.245573917151241</v>
      </c>
      <c r="O45" s="114">
        <v>896.88</v>
      </c>
      <c r="P45" s="860">
        <v>1.7495348384649223</v>
      </c>
      <c r="Q45" s="116">
        <v>-43.11447128069819</v>
      </c>
      <c r="R45" s="874">
        <v>269.35000000000002</v>
      </c>
      <c r="S45" s="115">
        <v>0.52541834887669125</v>
      </c>
      <c r="T45" s="864">
        <v>-66.968753065829489</v>
      </c>
      <c r="U45" s="286"/>
    </row>
    <row r="46" spans="1:21" ht="12.75" customHeight="1">
      <c r="A46" s="168" t="s">
        <v>799</v>
      </c>
      <c r="B46" s="872">
        <v>-6.5729113636880667</v>
      </c>
      <c r="C46" s="41">
        <v>1243.4499999999998</v>
      </c>
      <c r="D46" s="873">
        <v>2.4135386581947893</v>
      </c>
      <c r="E46" s="290">
        <v>202.31377485950316</v>
      </c>
      <c r="F46" s="874">
        <v>-742.63</v>
      </c>
      <c r="G46" s="115">
        <v>-1.4414461488079107</v>
      </c>
      <c r="H46" s="863">
        <v>61.286875289971789</v>
      </c>
      <c r="I46" s="114">
        <v>1986.0600000000002</v>
      </c>
      <c r="J46" s="860">
        <v>3.8549459869671834</v>
      </c>
      <c r="K46" s="117">
        <v>182.52816660976444</v>
      </c>
      <c r="L46" s="856">
        <v>4629.8</v>
      </c>
      <c r="M46" s="112">
        <v>8.986450021882856</v>
      </c>
      <c r="N46" s="875">
        <v>85.421180579195905</v>
      </c>
      <c r="O46" s="114">
        <v>3513.12</v>
      </c>
      <c r="P46" s="860">
        <v>6.8189721588140086</v>
      </c>
      <c r="Q46" s="116">
        <v>93.930026386389471</v>
      </c>
      <c r="R46" s="874">
        <v>1116.69</v>
      </c>
      <c r="S46" s="115">
        <v>2.1674972730866058</v>
      </c>
      <c r="T46" s="864">
        <v>62.930053401033014</v>
      </c>
      <c r="U46" s="286"/>
    </row>
    <row r="47" spans="1:21" ht="12.75" customHeight="1">
      <c r="A47" s="168" t="s">
        <v>800</v>
      </c>
      <c r="B47" s="872">
        <v>0.12819308574215316</v>
      </c>
      <c r="C47" s="41">
        <v>799.66000000000008</v>
      </c>
      <c r="D47" s="873">
        <v>1.5664865975637241</v>
      </c>
      <c r="E47" s="290">
        <v>403.43742130445764</v>
      </c>
      <c r="F47" s="874">
        <v>-478.69</v>
      </c>
      <c r="G47" s="115">
        <v>-0.93772537001698097</v>
      </c>
      <c r="H47" s="863">
        <v>-237.0344293459128</v>
      </c>
      <c r="I47" s="114">
        <v>1278.3600000000001</v>
      </c>
      <c r="J47" s="860">
        <v>2.5042315569886733</v>
      </c>
      <c r="K47" s="117">
        <v>324.88782530661098</v>
      </c>
      <c r="L47" s="856">
        <v>734.22</v>
      </c>
      <c r="M47" s="112">
        <v>1.4382935118215712</v>
      </c>
      <c r="N47" s="875">
        <v>-43.893567269337169</v>
      </c>
      <c r="O47" s="114">
        <v>1517.5500000000002</v>
      </c>
      <c r="P47" s="860">
        <v>2.9727906061736609</v>
      </c>
      <c r="Q47" s="116">
        <v>1117.6442269116583</v>
      </c>
      <c r="R47" s="874">
        <v>-783.31000000000006</v>
      </c>
      <c r="S47" s="115">
        <v>-1.5344579155361537</v>
      </c>
      <c r="T47" s="864">
        <v>-166.15849796028684</v>
      </c>
      <c r="U47" s="286"/>
    </row>
    <row r="48" spans="1:21" ht="12.75" customHeight="1">
      <c r="A48" s="840" t="s">
        <v>689</v>
      </c>
      <c r="B48" s="877">
        <v>-5.3747299071928065</v>
      </c>
      <c r="C48" s="878">
        <v>-1450.73</v>
      </c>
      <c r="D48" s="879">
        <v>-2.7366373668098003</v>
      </c>
      <c r="E48" s="880">
        <v>-160.5290568206307</v>
      </c>
      <c r="F48" s="881">
        <v>-472.34999999999991</v>
      </c>
      <c r="G48" s="882">
        <v>-0.89103462409449652</v>
      </c>
      <c r="H48" s="883">
        <v>-71.327529923830227</v>
      </c>
      <c r="I48" s="884">
        <v>-978.3900000000001</v>
      </c>
      <c r="J48" s="885">
        <v>-1.8456216065794746</v>
      </c>
      <c r="K48" s="886">
        <v>-248.02048874186306</v>
      </c>
      <c r="L48" s="887">
        <v>1398.49</v>
      </c>
      <c r="M48" s="888">
        <v>2.6380925403830058</v>
      </c>
      <c r="N48" s="889">
        <v>716.50943396226398</v>
      </c>
      <c r="O48" s="884">
        <v>321.82000000000005</v>
      </c>
      <c r="P48" s="885">
        <v>0.60707687673566413</v>
      </c>
      <c r="Q48" s="890">
        <v>-65.885046748786223</v>
      </c>
      <c r="R48" s="881">
        <v>1076.6799999999998</v>
      </c>
      <c r="S48" s="882">
        <v>2.0310345275115118</v>
      </c>
      <c r="T48" s="891">
        <v>192.00820372585883</v>
      </c>
      <c r="U48" s="286"/>
    </row>
    <row r="49" spans="1:21" ht="12.75" customHeight="1">
      <c r="A49" s="168" t="s">
        <v>690</v>
      </c>
      <c r="B49" s="872">
        <v>-5.2538938398385842</v>
      </c>
      <c r="C49" s="41">
        <v>200.45000000000002</v>
      </c>
      <c r="D49" s="873">
        <v>0.36644699773329359</v>
      </c>
      <c r="E49" s="290">
        <v>-81.959319593195929</v>
      </c>
      <c r="F49" s="874">
        <v>-352.28</v>
      </c>
      <c r="G49" s="115">
        <v>-0.64401071769261475</v>
      </c>
      <c r="H49" s="863">
        <v>-292.16670303294785</v>
      </c>
      <c r="I49" s="114">
        <v>552.73</v>
      </c>
      <c r="J49" s="860">
        <v>1.0104577154259085</v>
      </c>
      <c r="K49" s="117">
        <v>-40.424454073163893</v>
      </c>
      <c r="L49" s="856">
        <v>3074.3799999999997</v>
      </c>
      <c r="M49" s="112">
        <v>5.6203408375718782</v>
      </c>
      <c r="N49" s="875">
        <v>163.61469337357659</v>
      </c>
      <c r="O49" s="114">
        <v>2256.1800000000003</v>
      </c>
      <c r="P49" s="860">
        <v>4.1245716505158505</v>
      </c>
      <c r="Q49" s="116">
        <v>151.55873695477658</v>
      </c>
      <c r="R49" s="874">
        <v>818.22</v>
      </c>
      <c r="S49" s="115">
        <v>1.4958057494903241</v>
      </c>
      <c r="T49" s="864">
        <v>203.77575645071468</v>
      </c>
      <c r="U49" s="286"/>
    </row>
    <row r="50" spans="1:21" ht="12.75" customHeight="1">
      <c r="A50" s="168" t="s">
        <v>691</v>
      </c>
      <c r="B50" s="872">
        <v>-4.1946786688418696</v>
      </c>
      <c r="C50" s="41">
        <v>-217.03999999999985</v>
      </c>
      <c r="D50" s="873">
        <v>-0.38958652312085773</v>
      </c>
      <c r="E50" s="290">
        <v>-117.45466243113918</v>
      </c>
      <c r="F50" s="874">
        <v>-1267.6200000000001</v>
      </c>
      <c r="G50" s="115">
        <v>-2.2753762828900759</v>
      </c>
      <c r="H50" s="863">
        <v>-70.693346619447112</v>
      </c>
      <c r="I50" s="114">
        <v>1050.5900000000001</v>
      </c>
      <c r="J50" s="860">
        <v>1.8858077097564607</v>
      </c>
      <c r="K50" s="117">
        <v>-47.101799542813403</v>
      </c>
      <c r="L50" s="856">
        <v>2119.83</v>
      </c>
      <c r="M50" s="112">
        <v>3.8050921457210118</v>
      </c>
      <c r="N50" s="875">
        <v>-54.213356948464295</v>
      </c>
      <c r="O50" s="114">
        <v>1757.54</v>
      </c>
      <c r="P50" s="860">
        <v>3.1547820578963908</v>
      </c>
      <c r="Q50" s="116">
        <v>-49.972104568019311</v>
      </c>
      <c r="R50" s="874">
        <v>362.27999999999992</v>
      </c>
      <c r="S50" s="115">
        <v>0.65029213783737738</v>
      </c>
      <c r="T50" s="864">
        <v>-67.557692824329052</v>
      </c>
      <c r="U50" s="286"/>
    </row>
    <row r="51" spans="1:21" ht="12.75" customHeight="1">
      <c r="A51" s="168" t="s">
        <v>692</v>
      </c>
      <c r="B51" s="872">
        <v>-1.2897343197104099</v>
      </c>
      <c r="C51" s="41">
        <v>1503.61</v>
      </c>
      <c r="D51" s="873">
        <v>2.600133301770871</v>
      </c>
      <c r="E51" s="290">
        <v>88.031163244378831</v>
      </c>
      <c r="F51" s="874">
        <v>317.63</v>
      </c>
      <c r="G51" s="115">
        <v>0.54926499600393841</v>
      </c>
      <c r="H51" s="863">
        <v>166.35400781298961</v>
      </c>
      <c r="I51" s="114">
        <v>1185.98</v>
      </c>
      <c r="J51" s="860">
        <v>2.050868305766933</v>
      </c>
      <c r="K51" s="117">
        <v>-7.2264463844300586</v>
      </c>
      <c r="L51" s="856">
        <v>2249.44</v>
      </c>
      <c r="M51" s="112">
        <v>3.8898676214812813</v>
      </c>
      <c r="N51" s="875">
        <v>206.37138732260084</v>
      </c>
      <c r="O51" s="114">
        <v>1572.02</v>
      </c>
      <c r="P51" s="860">
        <v>2.7184320089982412</v>
      </c>
      <c r="Q51" s="116">
        <v>3.5893380778227928</v>
      </c>
      <c r="R51" s="874">
        <v>677.43</v>
      </c>
      <c r="S51" s="115">
        <v>1.1714529050875169</v>
      </c>
      <c r="T51" s="864">
        <v>186.48300162132486</v>
      </c>
      <c r="U51" s="286"/>
    </row>
    <row r="52" spans="1:21" ht="11.25" customHeight="1">
      <c r="A52" s="840" t="s">
        <v>693</v>
      </c>
      <c r="B52" s="877">
        <v>-3.2335811633138425</v>
      </c>
      <c r="C52" s="878">
        <v>1431.8999999999999</v>
      </c>
      <c r="D52" s="879">
        <v>2.4146631418441999</v>
      </c>
      <c r="E52" s="880">
        <v>198.70203276970906</v>
      </c>
      <c r="F52" s="881">
        <v>781.66</v>
      </c>
      <c r="G52" s="882">
        <v>1.3181406463118495</v>
      </c>
      <c r="H52" s="883">
        <v>265.48322218693767</v>
      </c>
      <c r="I52" s="884">
        <v>650.24</v>
      </c>
      <c r="J52" s="885">
        <v>1.0965224955323505</v>
      </c>
      <c r="K52" s="886">
        <v>166.46020503071372</v>
      </c>
      <c r="L52" s="887">
        <v>3349.42</v>
      </c>
      <c r="M52" s="888">
        <v>5.648244305158042</v>
      </c>
      <c r="N52" s="889">
        <v>139.50260638259837</v>
      </c>
      <c r="O52" s="884">
        <v>2123.0300000000002</v>
      </c>
      <c r="P52" s="885">
        <v>3.5801398771069852</v>
      </c>
      <c r="Q52" s="890">
        <v>559.69486048101419</v>
      </c>
      <c r="R52" s="881">
        <v>1226.3899999999999</v>
      </c>
      <c r="S52" s="882">
        <v>2.0681044280510563</v>
      </c>
      <c r="T52" s="891">
        <v>13.904781364936664</v>
      </c>
      <c r="U52" s="903"/>
    </row>
    <row r="53" spans="1:2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01" t="s">
        <v>824</v>
      </c>
      <c r="B54" s="877" t="s">
        <v>32</v>
      </c>
      <c r="C54" s="878">
        <v>410.33999999999992</v>
      </c>
      <c r="D54" s="879" t="s">
        <v>32</v>
      </c>
      <c r="E54" s="880">
        <v>-88.89850822182423</v>
      </c>
      <c r="F54" s="881">
        <v>-353.27</v>
      </c>
      <c r="G54" s="882" t="s">
        <v>32</v>
      </c>
      <c r="H54" s="883">
        <v>-112.41002581982332</v>
      </c>
      <c r="I54" s="884">
        <v>763.61999999999978</v>
      </c>
      <c r="J54" s="885" t="s">
        <v>32</v>
      </c>
      <c r="K54" s="886">
        <v>-10.12005649717517</v>
      </c>
      <c r="L54" s="887">
        <v>1575.5800000000004</v>
      </c>
      <c r="M54" s="888" t="s">
        <v>32</v>
      </c>
      <c r="N54" s="889">
        <v>-79.0816854884321</v>
      </c>
      <c r="O54" s="884">
        <v>1460.2000000000003</v>
      </c>
      <c r="P54" s="885" t="s">
        <v>32</v>
      </c>
      <c r="Q54" s="890">
        <v>-58.603953631438543</v>
      </c>
      <c r="R54" s="881">
        <v>115.35000000000008</v>
      </c>
      <c r="S54" s="882" t="s">
        <v>32</v>
      </c>
      <c r="T54" s="891">
        <v>-97.119627237064549</v>
      </c>
      <c r="U54" s="903"/>
    </row>
    <row r="55" spans="1:21" ht="12.75" customHeight="1">
      <c r="A55" s="169" t="s">
        <v>801</v>
      </c>
      <c r="B55" s="872">
        <v>-1.0301540739136557</v>
      </c>
      <c r="C55" s="41">
        <v>713.09999999999991</v>
      </c>
      <c r="D55" s="873">
        <v>0.47859358800968615</v>
      </c>
      <c r="E55" s="290">
        <v>-84.029902222062972</v>
      </c>
      <c r="F55" s="874">
        <v>-234.40999999999997</v>
      </c>
      <c r="G55" s="115">
        <v>-0.15732312854487523</v>
      </c>
      <c r="H55" s="863">
        <v>-106.92467667511536</v>
      </c>
      <c r="I55" s="114">
        <v>947.51999999999975</v>
      </c>
      <c r="J55" s="860">
        <v>0.63592342800580259</v>
      </c>
      <c r="K55" s="117">
        <v>-12.272352717879414</v>
      </c>
      <c r="L55" s="856">
        <v>2248.0200000000004</v>
      </c>
      <c r="M55" s="112">
        <v>1.508747661923342</v>
      </c>
      <c r="N55" s="875">
        <v>-73.690351771379611</v>
      </c>
      <c r="O55" s="114">
        <v>1964.8500000000004</v>
      </c>
      <c r="P55" s="860">
        <v>1.3186994971263948</v>
      </c>
      <c r="Q55" s="116">
        <v>-53.982298812348205</v>
      </c>
      <c r="R55" s="874">
        <v>283.1400000000001</v>
      </c>
      <c r="S55" s="115">
        <v>0.19002803044322342</v>
      </c>
      <c r="T55" s="864">
        <v>-93.376408279372683</v>
      </c>
      <c r="U55" s="286"/>
    </row>
    <row r="56" spans="1:21" ht="12.75" customHeight="1">
      <c r="A56" s="169" t="s">
        <v>802</v>
      </c>
      <c r="B56" s="872" t="s">
        <v>32</v>
      </c>
      <c r="C56" s="41">
        <v>-319.54000000000019</v>
      </c>
      <c r="D56" s="873" t="s">
        <v>32</v>
      </c>
      <c r="E56" s="290">
        <v>-108.2090990132331</v>
      </c>
      <c r="F56" s="874">
        <v>-1038.3499999999999</v>
      </c>
      <c r="G56" s="115" t="s">
        <v>32</v>
      </c>
      <c r="H56" s="863">
        <v>-143.37591484811017</v>
      </c>
      <c r="I56" s="114">
        <v>718.80999999999972</v>
      </c>
      <c r="J56" s="860" t="s">
        <v>32</v>
      </c>
      <c r="K56" s="117">
        <v>-52.036485927428522</v>
      </c>
      <c r="L56" s="856">
        <v>3600.76</v>
      </c>
      <c r="M56" s="112" t="s">
        <v>32</v>
      </c>
      <c r="N56" s="875">
        <v>-59.838226830432632</v>
      </c>
      <c r="O56" s="114">
        <v>3120.9800000000005</v>
      </c>
      <c r="P56" s="860" t="s">
        <v>32</v>
      </c>
      <c r="Q56" s="116">
        <v>-33.378303089037978</v>
      </c>
      <c r="R56" s="874">
        <v>479.7600000000001</v>
      </c>
      <c r="S56" s="115" t="s">
        <v>32</v>
      </c>
      <c r="T56" s="864">
        <v>-88.793351132788132</v>
      </c>
      <c r="U56" s="286"/>
    </row>
    <row r="57" spans="1:21" ht="12.75" customHeight="1">
      <c r="A57" s="169" t="s">
        <v>803</v>
      </c>
      <c r="B57" s="872" t="s">
        <v>32</v>
      </c>
      <c r="C57" s="41">
        <v>-127.7200000000002</v>
      </c>
      <c r="D57" s="873" t="s">
        <v>32</v>
      </c>
      <c r="E57" s="290">
        <v>-104.25080126871708</v>
      </c>
      <c r="F57" s="874">
        <v>-832.64999999999986</v>
      </c>
      <c r="G57" s="115" t="s">
        <v>32</v>
      </c>
      <c r="H57" s="863">
        <v>-153.12978560490049</v>
      </c>
      <c r="I57" s="114">
        <v>704.92999999999972</v>
      </c>
      <c r="J57" s="860" t="s">
        <v>32</v>
      </c>
      <c r="K57" s="117">
        <v>-50.958320868784845</v>
      </c>
      <c r="L57" s="856">
        <v>3797.05</v>
      </c>
      <c r="M57" s="112" t="s">
        <v>32</v>
      </c>
      <c r="N57" s="875">
        <v>-59.719237126132185</v>
      </c>
      <c r="O57" s="114">
        <v>3181.3200000000006</v>
      </c>
      <c r="P57" s="860" t="s">
        <v>32</v>
      </c>
      <c r="Q57" s="116">
        <v>-34.560130331753548</v>
      </c>
      <c r="R57" s="874">
        <v>615.71</v>
      </c>
      <c r="S57" s="115" t="s">
        <v>32</v>
      </c>
      <c r="T57" s="864">
        <v>-86.512494961708981</v>
      </c>
      <c r="U57" s="286"/>
    </row>
    <row r="58" spans="1:21" ht="12.75" customHeight="1">
      <c r="A58" s="169" t="s">
        <v>804</v>
      </c>
      <c r="B58" s="872">
        <v>-2.4542679050452803</v>
      </c>
      <c r="C58" s="41">
        <v>1956.5499999999997</v>
      </c>
      <c r="D58" s="873">
        <v>0.97574363317118196</v>
      </c>
      <c r="E58" s="290">
        <v>-39.796423878962074</v>
      </c>
      <c r="F58" s="874">
        <v>-977.03999999999985</v>
      </c>
      <c r="G58" s="115">
        <v>-0.4872559144175061</v>
      </c>
      <c r="H58" s="863">
        <v>-166.6080376316597</v>
      </c>
      <c r="I58" s="114">
        <v>2933.58</v>
      </c>
      <c r="J58" s="860">
        <v>1.4629945605265986</v>
      </c>
      <c r="K58" s="117">
        <v>64.527798186233568</v>
      </c>
      <c r="L58" s="856">
        <v>6877.82</v>
      </c>
      <c r="M58" s="112">
        <v>3.430011538216462</v>
      </c>
      <c r="N58" s="875">
        <v>-37.708692210575137</v>
      </c>
      <c r="O58" s="114">
        <v>5477.9700000000012</v>
      </c>
      <c r="P58" s="860">
        <v>2.7318976515819893</v>
      </c>
      <c r="Q58" s="116">
        <v>-9.9212176323851136</v>
      </c>
      <c r="R58" s="874">
        <v>1399.83</v>
      </c>
      <c r="S58" s="115">
        <v>0.69810391251029402</v>
      </c>
      <c r="T58" s="864">
        <v>-71.778189955847665</v>
      </c>
      <c r="U58" s="286"/>
    </row>
    <row r="59" spans="1:21" ht="12.75" customHeight="1">
      <c r="A59" s="169">
        <v>44197</v>
      </c>
      <c r="B59" s="872" t="s">
        <v>32</v>
      </c>
      <c r="C59" s="41">
        <v>179.58</v>
      </c>
      <c r="D59" s="873" t="s">
        <v>32</v>
      </c>
      <c r="E59" s="290">
        <v>135.595639246779</v>
      </c>
      <c r="F59" s="874">
        <v>-561.66</v>
      </c>
      <c r="G59" s="115" t="s">
        <v>32</v>
      </c>
      <c r="H59" s="863">
        <v>-20598.5401459854</v>
      </c>
      <c r="I59" s="114">
        <v>741.25</v>
      </c>
      <c r="J59" s="860" t="s">
        <v>32</v>
      </c>
      <c r="K59" s="117">
        <v>246.13397997003389</v>
      </c>
      <c r="L59" s="856">
        <v>-594.63</v>
      </c>
      <c r="M59" s="112" t="s">
        <v>32</v>
      </c>
      <c r="N59" s="875">
        <v>-188.27773571460384</v>
      </c>
      <c r="O59" s="114">
        <v>-169.4</v>
      </c>
      <c r="P59" s="860" t="s">
        <v>32</v>
      </c>
      <c r="Q59" s="116">
        <v>-138.51663218207864</v>
      </c>
      <c r="R59" s="874">
        <v>-425.22</v>
      </c>
      <c r="S59" s="115" t="s">
        <v>32</v>
      </c>
      <c r="T59" s="864">
        <v>-281.88895542818034</v>
      </c>
      <c r="U59" s="286"/>
    </row>
    <row r="60" spans="1:21" ht="12.75" customHeight="1">
      <c r="A60" s="169" t="s">
        <v>805</v>
      </c>
      <c r="B60" s="872" t="s">
        <v>32</v>
      </c>
      <c r="C60" s="41">
        <v>497.35</v>
      </c>
      <c r="D60" s="873" t="s">
        <v>32</v>
      </c>
      <c r="E60" s="290">
        <v>226.72306163528421</v>
      </c>
      <c r="F60" s="874">
        <v>-481.27</v>
      </c>
      <c r="G60" s="115" t="s">
        <v>32</v>
      </c>
      <c r="H60" s="863">
        <v>-2742.8885227896758</v>
      </c>
      <c r="I60" s="114">
        <v>978.63</v>
      </c>
      <c r="J60" s="860" t="s">
        <v>32</v>
      </c>
      <c r="K60" s="117">
        <v>338.29502288886721</v>
      </c>
      <c r="L60" s="856">
        <v>298.11</v>
      </c>
      <c r="M60" s="112" t="s">
        <v>32</v>
      </c>
      <c r="N60" s="875">
        <v>-71.188471909460802</v>
      </c>
      <c r="O60" s="114">
        <v>608.96</v>
      </c>
      <c r="P60" s="860" t="s">
        <v>32</v>
      </c>
      <c r="Q60" s="116">
        <v>1569.7559638058667</v>
      </c>
      <c r="R60" s="874">
        <v>-310.84000000000003</v>
      </c>
      <c r="S60" s="115" t="s">
        <v>32</v>
      </c>
      <c r="T60" s="864">
        <v>-131.13942818216424</v>
      </c>
      <c r="U60" s="286"/>
    </row>
    <row r="61" spans="1:21" ht="12.75" customHeight="1">
      <c r="A61" s="169" t="s">
        <v>806</v>
      </c>
      <c r="B61" s="872">
        <v>0.12819308574215316</v>
      </c>
      <c r="C61" s="41">
        <v>799.66000000000008</v>
      </c>
      <c r="D61" s="873">
        <v>1.5664865975637241</v>
      </c>
      <c r="E61" s="290">
        <v>403.43742130445764</v>
      </c>
      <c r="F61" s="874">
        <v>-478.69</v>
      </c>
      <c r="G61" s="115">
        <v>-0.93772537001698097</v>
      </c>
      <c r="H61" s="863">
        <v>-237.0344293459128</v>
      </c>
      <c r="I61" s="114">
        <v>1278.3600000000001</v>
      </c>
      <c r="J61" s="860">
        <v>2.5042315569886733</v>
      </c>
      <c r="K61" s="117">
        <v>324.88782530661098</v>
      </c>
      <c r="L61" s="856">
        <v>734.22</v>
      </c>
      <c r="M61" s="112">
        <v>1.4382935118215712</v>
      </c>
      <c r="N61" s="875">
        <v>-43.893567269337169</v>
      </c>
      <c r="O61" s="114">
        <v>1517.5500000000002</v>
      </c>
      <c r="P61" s="860">
        <v>2.9727906061736609</v>
      </c>
      <c r="Q61" s="116">
        <v>1117.6442269116583</v>
      </c>
      <c r="R61" s="874">
        <v>-783.31000000000006</v>
      </c>
      <c r="S61" s="115">
        <v>-1.5344579155361537</v>
      </c>
      <c r="T61" s="864">
        <v>-166.15849796028684</v>
      </c>
      <c r="U61" s="286"/>
    </row>
    <row r="62" spans="1:21" ht="12.75" customHeight="1">
      <c r="A62" s="169" t="s">
        <v>807</v>
      </c>
      <c r="B62" s="872" t="s">
        <v>32</v>
      </c>
      <c r="C62" s="41">
        <v>-1291.26</v>
      </c>
      <c r="D62" s="873" t="s">
        <v>32</v>
      </c>
      <c r="E62" s="290">
        <v>-201.64520293460123</v>
      </c>
      <c r="F62" s="874">
        <v>-1097.23</v>
      </c>
      <c r="G62" s="115" t="s">
        <v>32</v>
      </c>
      <c r="H62" s="863">
        <v>-615.60033913780728</v>
      </c>
      <c r="I62" s="114">
        <v>-194.01999999999998</v>
      </c>
      <c r="J62" s="860" t="s">
        <v>32</v>
      </c>
      <c r="K62" s="117">
        <v>-113.62796676242721</v>
      </c>
      <c r="L62" s="856">
        <v>766.36</v>
      </c>
      <c r="M62" s="112" t="s">
        <v>32</v>
      </c>
      <c r="N62" s="875">
        <v>-57.764440696834917</v>
      </c>
      <c r="O62" s="114">
        <v>780.79000000000019</v>
      </c>
      <c r="P62" s="860" t="s">
        <v>32</v>
      </c>
      <c r="Q62" s="116">
        <v>9.0412680678723891</v>
      </c>
      <c r="R62" s="874">
        <v>-14.410000000000082</v>
      </c>
      <c r="S62" s="115" t="s">
        <v>32</v>
      </c>
      <c r="T62" s="864">
        <v>-101.31187239969776</v>
      </c>
      <c r="U62" s="286"/>
    </row>
    <row r="63" spans="1:21" ht="12.75" customHeight="1">
      <c r="A63" s="169" t="s">
        <v>808</v>
      </c>
      <c r="B63" s="872" t="s">
        <v>32</v>
      </c>
      <c r="C63" s="41">
        <v>-1285.3</v>
      </c>
      <c r="D63" s="873" t="s">
        <v>32</v>
      </c>
      <c r="E63" s="290">
        <v>-1226.5667455517582</v>
      </c>
      <c r="F63" s="874">
        <v>-1017.53</v>
      </c>
      <c r="G63" s="115" t="s">
        <v>32</v>
      </c>
      <c r="H63" s="863">
        <v>-736.02826390600603</v>
      </c>
      <c r="I63" s="114">
        <v>-267.76</v>
      </c>
      <c r="J63" s="860" t="s">
        <v>32</v>
      </c>
      <c r="K63" s="117">
        <v>-213.54904372164043</v>
      </c>
      <c r="L63" s="856">
        <v>1217.77</v>
      </c>
      <c r="M63" s="112" t="s">
        <v>32</v>
      </c>
      <c r="N63" s="875">
        <v>-40.077746340263268</v>
      </c>
      <c r="O63" s="114">
        <v>1395.2500000000002</v>
      </c>
      <c r="P63" s="860" t="s">
        <v>32</v>
      </c>
      <c r="Q63" s="116">
        <v>38.61981262356813</v>
      </c>
      <c r="R63" s="874">
        <v>-177.46000000000009</v>
      </c>
      <c r="S63" s="115" t="s">
        <v>32</v>
      </c>
      <c r="T63" s="864">
        <v>-117.3011864952082</v>
      </c>
      <c r="U63" s="286"/>
    </row>
    <row r="64" spans="1:21" ht="12.75" customHeight="1">
      <c r="A64" s="169" t="s">
        <v>809</v>
      </c>
      <c r="B64" s="872">
        <v>-2.675183519936204</v>
      </c>
      <c r="C64" s="41">
        <v>-651.06999999999994</v>
      </c>
      <c r="D64" s="873">
        <v>-0.62567147343714813</v>
      </c>
      <c r="E64" s="290">
        <v>-63.58542713567833</v>
      </c>
      <c r="F64" s="874">
        <v>-951.04</v>
      </c>
      <c r="G64" s="115">
        <v>-0.91393951203045043</v>
      </c>
      <c r="H64" s="863">
        <v>-127.66858975893518</v>
      </c>
      <c r="I64" s="114">
        <v>299.97000000000003</v>
      </c>
      <c r="J64" s="860">
        <v>0.2882680385933023</v>
      </c>
      <c r="K64" s="117">
        <v>1419.6048632219058</v>
      </c>
      <c r="L64" s="856">
        <v>2132.71</v>
      </c>
      <c r="M64" s="112">
        <v>2.0495120464990557</v>
      </c>
      <c r="N64" s="875">
        <v>97.148218676625532</v>
      </c>
      <c r="O64" s="114">
        <v>1839.3700000000003</v>
      </c>
      <c r="P64" s="860">
        <v>1.7676153686947447</v>
      </c>
      <c r="Q64" s="116">
        <v>72.230493365918548</v>
      </c>
      <c r="R64" s="874">
        <v>293.36999999999989</v>
      </c>
      <c r="S64" s="115">
        <v>0.28192550749113937</v>
      </c>
      <c r="T64" s="864">
        <v>2027.4111675126776</v>
      </c>
      <c r="U64" s="286"/>
    </row>
    <row r="65" spans="1:21" ht="12.75" customHeight="1">
      <c r="A65" s="169" t="s">
        <v>810</v>
      </c>
      <c r="B65" s="872" t="s">
        <v>32</v>
      </c>
      <c r="C65" s="41">
        <v>-471.42999999999995</v>
      </c>
      <c r="D65" s="873" t="s">
        <v>32</v>
      </c>
      <c r="E65" s="290">
        <v>-46.702971837560213</v>
      </c>
      <c r="F65" s="874">
        <v>-867.18</v>
      </c>
      <c r="G65" s="115" t="s">
        <v>32</v>
      </c>
      <c r="H65" s="863">
        <v>-78.763141620284458</v>
      </c>
      <c r="I65" s="114">
        <v>395.75</v>
      </c>
      <c r="J65" s="860" t="s">
        <v>32</v>
      </c>
      <c r="K65" s="117">
        <v>141.66463116756267</v>
      </c>
      <c r="L65" s="856">
        <v>3461.04</v>
      </c>
      <c r="M65" s="112" t="s">
        <v>32</v>
      </c>
      <c r="N65" s="875">
        <v>211.46307661849133</v>
      </c>
      <c r="O65" s="114">
        <v>2489.4300000000003</v>
      </c>
      <c r="P65" s="860" t="s">
        <v>32</v>
      </c>
      <c r="Q65" s="116">
        <v>121.21384458168569</v>
      </c>
      <c r="R65" s="874">
        <v>971.64999999999986</v>
      </c>
      <c r="S65" s="115" t="s">
        <v>32</v>
      </c>
      <c r="T65" s="864">
        <v>6966.7844522968562</v>
      </c>
      <c r="U65" s="286"/>
    </row>
    <row r="66" spans="1:21" ht="12.75" customHeight="1">
      <c r="A66" s="901" t="s">
        <v>811</v>
      </c>
      <c r="B66" s="877" t="s">
        <v>32</v>
      </c>
      <c r="C66" s="878">
        <v>-216.71999999999994</v>
      </c>
      <c r="D66" s="879" t="s">
        <v>32</v>
      </c>
      <c r="E66" s="880">
        <v>-152.81473899692938</v>
      </c>
      <c r="F66" s="881">
        <v>-790.43999999999994</v>
      </c>
      <c r="G66" s="882" t="s">
        <v>32</v>
      </c>
      <c r="H66" s="883">
        <v>-123.74954001188891</v>
      </c>
      <c r="I66" s="884">
        <v>573.72</v>
      </c>
      <c r="J66" s="885" t="s">
        <v>32</v>
      </c>
      <c r="K66" s="886">
        <v>-24.868390036929338</v>
      </c>
      <c r="L66" s="887">
        <v>4588.99</v>
      </c>
      <c r="M66" s="888" t="s">
        <v>32</v>
      </c>
      <c r="N66" s="889">
        <v>191.25718782924375</v>
      </c>
      <c r="O66" s="884">
        <v>3410.8100000000004</v>
      </c>
      <c r="P66" s="885" t="s">
        <v>32</v>
      </c>
      <c r="Q66" s="890">
        <v>133.58512532529789</v>
      </c>
      <c r="R66" s="881">
        <v>1178.2299999999998</v>
      </c>
      <c r="S66" s="882" t="s">
        <v>32</v>
      </c>
      <c r="T66" s="891">
        <v>921.43909839618448</v>
      </c>
      <c r="U66" s="903"/>
    </row>
    <row r="67" spans="1:21" ht="12.75" customHeight="1">
      <c r="A67" s="169" t="s">
        <v>812</v>
      </c>
      <c r="B67" s="872">
        <v>-3.5636793356648799</v>
      </c>
      <c r="C67" s="41">
        <v>-450.61999999999995</v>
      </c>
      <c r="D67" s="873">
        <v>-0.28383660213006817</v>
      </c>
      <c r="E67" s="290">
        <v>-163.19169821904359</v>
      </c>
      <c r="F67" s="874">
        <v>-1303.32</v>
      </c>
      <c r="G67" s="115">
        <v>-0.82093542294651922</v>
      </c>
      <c r="H67" s="863">
        <v>-456.00017064118424</v>
      </c>
      <c r="I67" s="114">
        <v>852.7</v>
      </c>
      <c r="J67" s="860">
        <v>0.53709882081645111</v>
      </c>
      <c r="K67" s="117">
        <v>-10.007176629517026</v>
      </c>
      <c r="L67" s="856">
        <v>5207.09</v>
      </c>
      <c r="M67" s="112">
        <v>3.2798427335348124</v>
      </c>
      <c r="N67" s="875">
        <v>131.63005667209362</v>
      </c>
      <c r="O67" s="114">
        <v>4095.55</v>
      </c>
      <c r="P67" s="860">
        <v>2.5797057295588322</v>
      </c>
      <c r="Q67" s="116">
        <v>108.44084790187543</v>
      </c>
      <c r="R67" s="874">
        <v>1111.5899999999997</v>
      </c>
      <c r="S67" s="115">
        <v>0.70016849798447134</v>
      </c>
      <c r="T67" s="864">
        <v>292.59376986649687</v>
      </c>
      <c r="U67" s="286"/>
    </row>
    <row r="68" spans="1:21" ht="12.75" customHeight="1">
      <c r="A68" s="169" t="s">
        <v>813</v>
      </c>
      <c r="B68" s="872" t="s">
        <v>32</v>
      </c>
      <c r="C68" s="41">
        <v>-758.18</v>
      </c>
      <c r="D68" s="873" t="s">
        <v>32</v>
      </c>
      <c r="E68" s="290">
        <v>-137.27232897289838</v>
      </c>
      <c r="F68" s="874">
        <v>-1489.97</v>
      </c>
      <c r="G68" s="115" t="s">
        <v>32</v>
      </c>
      <c r="H68" s="863">
        <v>-43.494004911638676</v>
      </c>
      <c r="I68" s="114">
        <v>731.79000000000008</v>
      </c>
      <c r="J68" s="860" t="s">
        <v>32</v>
      </c>
      <c r="K68" s="117">
        <v>1.8057623015818318</v>
      </c>
      <c r="L68" s="856">
        <v>5704.3600000000006</v>
      </c>
      <c r="M68" s="112" t="s">
        <v>32</v>
      </c>
      <c r="N68" s="875">
        <v>58.421000011108774</v>
      </c>
      <c r="O68" s="114">
        <v>4462.29</v>
      </c>
      <c r="P68" s="860" t="s">
        <v>32</v>
      </c>
      <c r="Q68" s="116">
        <v>42.977205877640969</v>
      </c>
      <c r="R68" s="874">
        <v>1242.1199999999997</v>
      </c>
      <c r="S68" s="115" t="s">
        <v>32</v>
      </c>
      <c r="T68" s="864">
        <v>158.90445222611294</v>
      </c>
      <c r="U68" s="286"/>
    </row>
    <row r="69" spans="1:21" ht="12.75" customHeight="1">
      <c r="A69" s="169" t="s">
        <v>814</v>
      </c>
      <c r="B69" s="872" t="s">
        <v>32</v>
      </c>
      <c r="C69" s="41">
        <v>347.21000000000015</v>
      </c>
      <c r="D69" s="873" t="s">
        <v>32</v>
      </c>
      <c r="E69" s="290">
        <v>371.8524898214842</v>
      </c>
      <c r="F69" s="874">
        <v>-1268.98</v>
      </c>
      <c r="G69" s="115" t="s">
        <v>32</v>
      </c>
      <c r="H69" s="863">
        <v>-52.402570107488167</v>
      </c>
      <c r="I69" s="114">
        <v>1616.19</v>
      </c>
      <c r="J69" s="860" t="s">
        <v>32</v>
      </c>
      <c r="K69" s="117">
        <v>129.26957286539098</v>
      </c>
      <c r="L69" s="856">
        <v>6911.7900000000009</v>
      </c>
      <c r="M69" s="112" t="s">
        <v>32</v>
      </c>
      <c r="N69" s="875">
        <v>82.030523696027188</v>
      </c>
      <c r="O69" s="114">
        <v>5104.04</v>
      </c>
      <c r="P69" s="860" t="s">
        <v>32</v>
      </c>
      <c r="Q69" s="116">
        <v>60.43780569071955</v>
      </c>
      <c r="R69" s="874">
        <v>1807.7899999999995</v>
      </c>
      <c r="S69" s="115" t="s">
        <v>32</v>
      </c>
      <c r="T69" s="864">
        <v>193.61062838024387</v>
      </c>
      <c r="U69" s="286"/>
    </row>
    <row r="70" spans="1:21" ht="12.75" customHeight="1">
      <c r="A70" s="169" t="s">
        <v>815</v>
      </c>
      <c r="B70" s="872">
        <v>-3.7275860644126579</v>
      </c>
      <c r="C70" s="41">
        <v>-667.65999999999985</v>
      </c>
      <c r="D70" s="873">
        <v>-0.31130592373404908</v>
      </c>
      <c r="E70" s="290">
        <v>-134.12435153714446</v>
      </c>
      <c r="F70" s="874">
        <v>-2570.94</v>
      </c>
      <c r="G70" s="115">
        <v>-1.1987371589803439</v>
      </c>
      <c r="H70" s="863">
        <v>-163.13559322033902</v>
      </c>
      <c r="I70" s="114">
        <v>1903.29</v>
      </c>
      <c r="J70" s="860">
        <v>0.88743589788781474</v>
      </c>
      <c r="K70" s="117">
        <v>-35.120569406663535</v>
      </c>
      <c r="L70" s="856">
        <v>7326.920000000001</v>
      </c>
      <c r="M70" s="112">
        <v>3.4162801406786083</v>
      </c>
      <c r="N70" s="875">
        <v>6.5296852781840942</v>
      </c>
      <c r="O70" s="114">
        <v>5853.09</v>
      </c>
      <c r="P70" s="860">
        <v>2.7290860455149715</v>
      </c>
      <c r="Q70" s="116">
        <v>6.847792156583532</v>
      </c>
      <c r="R70" s="874">
        <v>1473.8699999999994</v>
      </c>
      <c r="S70" s="115">
        <v>0.68721274572971702</v>
      </c>
      <c r="T70" s="864">
        <v>5.2892136902337796</v>
      </c>
      <c r="U70" s="286"/>
    </row>
    <row r="71" spans="1:21" ht="12.75" customHeight="1">
      <c r="A71" s="169">
        <v>44562</v>
      </c>
      <c r="B71" s="872" t="s">
        <v>32</v>
      </c>
      <c r="C71" s="41">
        <v>1031.07</v>
      </c>
      <c r="D71" s="873" t="s">
        <v>32</v>
      </c>
      <c r="E71" s="290">
        <v>474.15636485131961</v>
      </c>
      <c r="F71" s="874">
        <v>146.33000000000001</v>
      </c>
      <c r="G71" s="115" t="s">
        <v>32</v>
      </c>
      <c r="H71" s="863">
        <v>126.05312822704128</v>
      </c>
      <c r="I71" s="114">
        <v>884.74</v>
      </c>
      <c r="J71" s="860" t="s">
        <v>32</v>
      </c>
      <c r="K71" s="117">
        <v>19.357841483979765</v>
      </c>
      <c r="L71" s="856">
        <v>1006.3</v>
      </c>
      <c r="M71" s="112" t="s">
        <v>32</v>
      </c>
      <c r="N71" s="875">
        <v>269.23128668247477</v>
      </c>
      <c r="O71" s="114">
        <v>469.15</v>
      </c>
      <c r="P71" s="860" t="s">
        <v>32</v>
      </c>
      <c r="Q71" s="116">
        <v>376.9480519480519</v>
      </c>
      <c r="R71" s="874">
        <v>537.16</v>
      </c>
      <c r="S71" s="115" t="s">
        <v>32</v>
      </c>
      <c r="T71" s="864">
        <v>226.32519636893841</v>
      </c>
      <c r="U71" s="286"/>
    </row>
    <row r="72" spans="1:21" ht="12.75" customHeight="1">
      <c r="A72" s="169" t="s">
        <v>816</v>
      </c>
      <c r="B72" s="872" t="s">
        <v>32</v>
      </c>
      <c r="C72" s="41">
        <v>1065.31</v>
      </c>
      <c r="D72" s="873" t="s">
        <v>32</v>
      </c>
      <c r="E72" s="290">
        <v>114.19724540062329</v>
      </c>
      <c r="F72" s="874">
        <v>188.55</v>
      </c>
      <c r="G72" s="115" t="s">
        <v>32</v>
      </c>
      <c r="H72" s="863">
        <v>139.1775926195275</v>
      </c>
      <c r="I72" s="114">
        <v>876.76</v>
      </c>
      <c r="J72" s="860" t="s">
        <v>32</v>
      </c>
      <c r="K72" s="117">
        <v>-10.40944994533174</v>
      </c>
      <c r="L72" s="856">
        <v>2121.16</v>
      </c>
      <c r="M72" s="112" t="s">
        <v>32</v>
      </c>
      <c r="N72" s="875">
        <v>611.53601019757798</v>
      </c>
      <c r="O72" s="114">
        <v>980.8599999999999</v>
      </c>
      <c r="P72" s="860" t="s">
        <v>32</v>
      </c>
      <c r="Q72" s="116">
        <v>61.071334734629502</v>
      </c>
      <c r="R72" s="874">
        <v>1140.31</v>
      </c>
      <c r="S72" s="115" t="s">
        <v>32</v>
      </c>
      <c r="T72" s="864">
        <v>466.84789602367778</v>
      </c>
      <c r="U72" s="286"/>
    </row>
    <row r="73" spans="1:21" ht="12.75" customHeight="1">
      <c r="A73" s="169" t="s">
        <v>817</v>
      </c>
      <c r="B73" s="872">
        <v>-1.2897343197104099</v>
      </c>
      <c r="C73" s="41">
        <v>1503.61</v>
      </c>
      <c r="D73" s="873">
        <v>2.600133301770871</v>
      </c>
      <c r="E73" s="290">
        <v>88.031163244378831</v>
      </c>
      <c r="F73" s="874">
        <v>317.63</v>
      </c>
      <c r="G73" s="115">
        <v>0.54926499600393841</v>
      </c>
      <c r="H73" s="863">
        <v>166.35400781298961</v>
      </c>
      <c r="I73" s="114">
        <v>1185.98</v>
      </c>
      <c r="J73" s="860">
        <v>2.050868305766933</v>
      </c>
      <c r="K73" s="117">
        <v>-7.2264463844300586</v>
      </c>
      <c r="L73" s="856">
        <v>2249.44</v>
      </c>
      <c r="M73" s="112">
        <v>3.8898676214812813</v>
      </c>
      <c r="N73" s="875">
        <v>206.37138732260084</v>
      </c>
      <c r="O73" s="114">
        <v>1572.02</v>
      </c>
      <c r="P73" s="860">
        <v>2.7184320089982412</v>
      </c>
      <c r="Q73" s="116">
        <v>3.5893380778227928</v>
      </c>
      <c r="R73" s="874">
        <v>677.43</v>
      </c>
      <c r="S73" s="115">
        <v>1.1714529050875169</v>
      </c>
      <c r="T73" s="864">
        <v>186.48300162132486</v>
      </c>
      <c r="U73" s="286"/>
    </row>
    <row r="74" spans="1:21" ht="12.75" customHeight="1">
      <c r="A74" s="169" t="s">
        <v>818</v>
      </c>
      <c r="B74" s="872" t="s">
        <v>32</v>
      </c>
      <c r="C74" s="41">
        <v>1965.78</v>
      </c>
      <c r="D74" s="873" t="s">
        <v>32</v>
      </c>
      <c r="E74" s="290">
        <v>252.23734956554065</v>
      </c>
      <c r="F74" s="874">
        <v>565.77</v>
      </c>
      <c r="G74" s="115" t="s">
        <v>32</v>
      </c>
      <c r="H74" s="863">
        <v>151.56348258797152</v>
      </c>
      <c r="I74" s="114">
        <v>1400.01</v>
      </c>
      <c r="J74" s="860" t="s">
        <v>32</v>
      </c>
      <c r="K74" s="117">
        <v>821.58024945881868</v>
      </c>
      <c r="L74" s="856">
        <v>3353.81</v>
      </c>
      <c r="M74" s="112" t="s">
        <v>32</v>
      </c>
      <c r="N74" s="875">
        <v>337.62852967273864</v>
      </c>
      <c r="O74" s="114">
        <v>2248.6999999999998</v>
      </c>
      <c r="P74" s="860" t="s">
        <v>32</v>
      </c>
      <c r="Q74" s="116">
        <v>188.00317627018779</v>
      </c>
      <c r="R74" s="874">
        <v>1105.1199999999999</v>
      </c>
      <c r="S74" s="115" t="s">
        <v>32</v>
      </c>
      <c r="T74" s="864">
        <v>7769.1186675919053</v>
      </c>
      <c r="U74" s="286"/>
    </row>
    <row r="75" spans="1:21" ht="12.75" customHeight="1">
      <c r="A75" s="169" t="s">
        <v>819</v>
      </c>
      <c r="B75" s="872" t="s">
        <v>32</v>
      </c>
      <c r="C75" s="41">
        <v>2728.45</v>
      </c>
      <c r="D75" s="873" t="s">
        <v>32</v>
      </c>
      <c r="E75" s="290">
        <v>312.28117949116938</v>
      </c>
      <c r="F75" s="874">
        <v>1078.76</v>
      </c>
      <c r="G75" s="115" t="s">
        <v>32</v>
      </c>
      <c r="H75" s="863">
        <v>206.0175129971598</v>
      </c>
      <c r="I75" s="114">
        <v>1649.69</v>
      </c>
      <c r="J75" s="860" t="s">
        <v>32</v>
      </c>
      <c r="K75" s="117">
        <v>716.10770839557813</v>
      </c>
      <c r="L75" s="856">
        <v>4304.9799999999996</v>
      </c>
      <c r="M75" s="112" t="s">
        <v>32</v>
      </c>
      <c r="N75" s="875">
        <v>253.51338922785089</v>
      </c>
      <c r="O75" s="114">
        <v>3286.42</v>
      </c>
      <c r="P75" s="860" t="s">
        <v>32</v>
      </c>
      <c r="Q75" s="116">
        <v>135.54345099444541</v>
      </c>
      <c r="R75" s="874">
        <v>1018.5699999999999</v>
      </c>
      <c r="S75" s="115" t="s">
        <v>32</v>
      </c>
      <c r="T75" s="864">
        <v>673.97159923362972</v>
      </c>
      <c r="U75" s="286"/>
    </row>
    <row r="76" spans="1:21" ht="12.75" customHeight="1">
      <c r="A76" s="169" t="s">
        <v>820</v>
      </c>
      <c r="B76" s="872">
        <v>-2.273872364296047</v>
      </c>
      <c r="C76" s="41">
        <v>2935.5099999999998</v>
      </c>
      <c r="D76" s="873">
        <v>2.5062327760582304</v>
      </c>
      <c r="E76" s="290">
        <v>550.87471393244971</v>
      </c>
      <c r="F76" s="874">
        <v>1099.29</v>
      </c>
      <c r="G76" s="115">
        <v>0.93853423370830014</v>
      </c>
      <c r="H76" s="863">
        <v>215.58819818304173</v>
      </c>
      <c r="I76" s="114">
        <v>1836.22</v>
      </c>
      <c r="J76" s="860">
        <v>1.5676985423499306</v>
      </c>
      <c r="K76" s="117">
        <v>512.13454678801213</v>
      </c>
      <c r="L76" s="856">
        <v>5598.86</v>
      </c>
      <c r="M76" s="112">
        <v>4.7801051403542774</v>
      </c>
      <c r="N76" s="875">
        <v>162.52326851751994</v>
      </c>
      <c r="O76" s="114">
        <v>3695.05</v>
      </c>
      <c r="P76" s="860">
        <v>3.1547006888663178</v>
      </c>
      <c r="Q76" s="116">
        <v>100.88671664754779</v>
      </c>
      <c r="R76" s="874">
        <v>1903.82</v>
      </c>
      <c r="S76" s="115">
        <v>1.6254129891280154</v>
      </c>
      <c r="T76" s="864">
        <v>548.9484269011831</v>
      </c>
      <c r="U76" s="286"/>
    </row>
    <row r="77" spans="1:21" ht="12.75" customHeight="1">
      <c r="A77" s="169" t="s">
        <v>821</v>
      </c>
      <c r="B77" s="872" t="s">
        <v>32</v>
      </c>
      <c r="C77" s="41">
        <v>2925.95</v>
      </c>
      <c r="D77" s="873" t="s">
        <v>32</v>
      </c>
      <c r="E77" s="290">
        <v>720.6541798358187</v>
      </c>
      <c r="F77" s="874">
        <v>1406.23</v>
      </c>
      <c r="G77" s="115" t="s">
        <v>32</v>
      </c>
      <c r="H77" s="863">
        <v>262.16125833160356</v>
      </c>
      <c r="I77" s="114">
        <v>1519.72</v>
      </c>
      <c r="J77" s="860" t="s">
        <v>32</v>
      </c>
      <c r="K77" s="117">
        <v>284.01010739102969</v>
      </c>
      <c r="L77" s="856">
        <v>5216.1899999999996</v>
      </c>
      <c r="M77" s="112" t="s">
        <v>32</v>
      </c>
      <c r="N77" s="875">
        <v>50.711635808889795</v>
      </c>
      <c r="O77" s="114">
        <v>4384.1500000000005</v>
      </c>
      <c r="P77" s="860" t="s">
        <v>32</v>
      </c>
      <c r="Q77" s="116">
        <v>76.11059559818915</v>
      </c>
      <c r="R77" s="874">
        <v>832.05</v>
      </c>
      <c r="S77" s="115" t="s">
        <v>32</v>
      </c>
      <c r="T77" s="864">
        <v>-14.367313332990268</v>
      </c>
      <c r="U77" s="286"/>
    </row>
    <row r="78" spans="1:21" ht="12.75" customHeight="1">
      <c r="A78" s="901" t="s">
        <v>822</v>
      </c>
      <c r="B78" s="877" t="s">
        <v>32</v>
      </c>
      <c r="C78" s="878">
        <v>3102.6299999999997</v>
      </c>
      <c r="D78" s="879" t="s">
        <v>32</v>
      </c>
      <c r="E78" s="880">
        <v>1531.6306755260246</v>
      </c>
      <c r="F78" s="881">
        <v>1559.67</v>
      </c>
      <c r="G78" s="882" t="s">
        <v>32</v>
      </c>
      <c r="H78" s="883">
        <v>297.31668437832099</v>
      </c>
      <c r="I78" s="884">
        <v>1542.97</v>
      </c>
      <c r="J78" s="885" t="s">
        <v>32</v>
      </c>
      <c r="K78" s="886">
        <v>168.94129540542423</v>
      </c>
      <c r="L78" s="887">
        <v>6066.4599999999991</v>
      </c>
      <c r="M78" s="888" t="s">
        <v>32</v>
      </c>
      <c r="N78" s="889">
        <v>32.195973405912838</v>
      </c>
      <c r="O78" s="884">
        <v>4807.5400000000009</v>
      </c>
      <c r="P78" s="885" t="s">
        <v>32</v>
      </c>
      <c r="Q78" s="890">
        <v>40.950096897804343</v>
      </c>
      <c r="R78" s="881">
        <v>1258.94</v>
      </c>
      <c r="S78" s="882" t="s">
        <v>32</v>
      </c>
      <c r="T78" s="891">
        <v>6.850105666975062</v>
      </c>
      <c r="U78" s="903"/>
    </row>
    <row r="79" spans="1:21" ht="8.1" customHeight="1">
      <c r="B79" s="112"/>
      <c r="C79" s="41"/>
      <c r="D79" s="112"/>
      <c r="E79" s="1076"/>
      <c r="F79" s="189"/>
      <c r="G79" s="115"/>
      <c r="H79" s="25"/>
      <c r="I79" s="189"/>
      <c r="J79" s="115"/>
      <c r="K79" s="25"/>
      <c r="L79" s="41"/>
      <c r="M79" s="112"/>
      <c r="N79" s="1076"/>
      <c r="O79" s="189"/>
      <c r="P79" s="115"/>
      <c r="Q79" s="25"/>
      <c r="R79" s="189"/>
      <c r="S79" s="115"/>
      <c r="T79" s="25"/>
      <c r="U79" s="1077"/>
    </row>
    <row r="80" spans="1:21" ht="12.75" customHeight="1">
      <c r="A80" s="902">
        <v>44044</v>
      </c>
      <c r="B80" s="877" t="s">
        <v>32</v>
      </c>
      <c r="C80" s="878">
        <v>731.69</v>
      </c>
      <c r="D80" s="879"/>
      <c r="E80" s="880">
        <v>1184.4671705943383</v>
      </c>
      <c r="F80" s="881">
        <v>131.83000000000001</v>
      </c>
      <c r="G80" s="882"/>
      <c r="H80" s="883">
        <v>1575.0952986022871</v>
      </c>
      <c r="I80" s="884">
        <v>599.86</v>
      </c>
      <c r="J80" s="885"/>
      <c r="K80" s="886">
        <v>896.09820836098231</v>
      </c>
      <c r="L80" s="887">
        <v>464.36</v>
      </c>
      <c r="M80" s="888"/>
      <c r="N80" s="889">
        <v>-63.315769100116128</v>
      </c>
      <c r="O80" s="884">
        <v>334.85</v>
      </c>
      <c r="P80" s="885"/>
      <c r="Q80" s="890">
        <v>-70.593401189085697</v>
      </c>
      <c r="R80" s="881">
        <v>129.5</v>
      </c>
      <c r="S80" s="882"/>
      <c r="T80" s="891">
        <v>1.8482107746755756</v>
      </c>
      <c r="U80" s="903"/>
    </row>
    <row r="81" spans="1:21" ht="12.75" customHeight="1">
      <c r="A81" s="169">
        <v>44075</v>
      </c>
      <c r="B81" s="872" t="s">
        <v>32</v>
      </c>
      <c r="C81" s="41">
        <v>302.76</v>
      </c>
      <c r="D81" s="873"/>
      <c r="E81" s="290">
        <v>-60.627340823970044</v>
      </c>
      <c r="F81" s="874">
        <v>118.86</v>
      </c>
      <c r="G81" s="115"/>
      <c r="H81" s="863">
        <v>-77.927166706902625</v>
      </c>
      <c r="I81" s="114">
        <v>183.9</v>
      </c>
      <c r="J81" s="860"/>
      <c r="K81" s="117">
        <v>-20.206534473033365</v>
      </c>
      <c r="L81" s="856">
        <v>672.44</v>
      </c>
      <c r="M81" s="112"/>
      <c r="N81" s="875">
        <v>-33.580268863405131</v>
      </c>
      <c r="O81" s="114">
        <v>504.65</v>
      </c>
      <c r="P81" s="860"/>
      <c r="Q81" s="116">
        <v>-32.022683800748943</v>
      </c>
      <c r="R81" s="874">
        <v>167.79</v>
      </c>
      <c r="S81" s="115"/>
      <c r="T81" s="864">
        <v>-37.862459726697026</v>
      </c>
      <c r="U81" s="286"/>
    </row>
    <row r="82" spans="1:21" ht="12.75" customHeight="1">
      <c r="A82" s="169">
        <v>44105</v>
      </c>
      <c r="B82" s="872" t="s">
        <v>32</v>
      </c>
      <c r="C82" s="41">
        <v>-1032.6400000000001</v>
      </c>
      <c r="D82" s="873"/>
      <c r="E82" s="290">
        <v>-80.307660072287902</v>
      </c>
      <c r="F82" s="874">
        <v>-803.94</v>
      </c>
      <c r="G82" s="115"/>
      <c r="H82" s="863">
        <v>18.900433773832333</v>
      </c>
      <c r="I82" s="114">
        <v>-228.71</v>
      </c>
      <c r="J82" s="860"/>
      <c r="K82" s="117">
        <v>-154.63819011443178</v>
      </c>
      <c r="L82" s="856">
        <v>1352.74</v>
      </c>
      <c r="M82" s="112"/>
      <c r="N82" s="875">
        <v>221.18621934135857</v>
      </c>
      <c r="O82" s="114">
        <v>1156.1300000000001</v>
      </c>
      <c r="P82" s="860"/>
      <c r="Q82" s="116">
        <v>178.67955454852239</v>
      </c>
      <c r="R82" s="874">
        <v>196.62</v>
      </c>
      <c r="S82" s="115"/>
      <c r="T82" s="864">
        <v>3016.0063391442159</v>
      </c>
      <c r="U82" s="286"/>
    </row>
    <row r="83" spans="1:21" ht="12.75" customHeight="1">
      <c r="A83" s="169">
        <v>44136</v>
      </c>
      <c r="B83" s="872" t="s">
        <v>32</v>
      </c>
      <c r="C83" s="41">
        <v>191.82</v>
      </c>
      <c r="D83" s="873"/>
      <c r="E83" s="290">
        <v>121.60378420993356</v>
      </c>
      <c r="F83" s="874">
        <v>205.7</v>
      </c>
      <c r="G83" s="115"/>
      <c r="H83" s="863">
        <v>124.88386722152327</v>
      </c>
      <c r="I83" s="114">
        <v>-13.88</v>
      </c>
      <c r="J83" s="860"/>
      <c r="K83" s="117">
        <v>77.338775510204073</v>
      </c>
      <c r="L83" s="856">
        <v>196.29</v>
      </c>
      <c r="M83" s="112"/>
      <c r="N83" s="875">
        <v>-57.404192526366039</v>
      </c>
      <c r="O83" s="114">
        <v>60.34</v>
      </c>
      <c r="P83" s="860"/>
      <c r="Q83" s="116">
        <v>-65.872970985803974</v>
      </c>
      <c r="R83" s="874">
        <v>135.94999999999999</v>
      </c>
      <c r="S83" s="115"/>
      <c r="T83" s="864">
        <v>-52.13196718425408</v>
      </c>
      <c r="U83" s="286"/>
    </row>
    <row r="84" spans="1:21" ht="12.75" customHeight="1">
      <c r="A84" s="169">
        <v>44166</v>
      </c>
      <c r="B84" s="872" t="s">
        <v>32</v>
      </c>
      <c r="C84" s="41">
        <v>2084.27</v>
      </c>
      <c r="D84" s="873"/>
      <c r="E84" s="290">
        <v>749.7513046314416</v>
      </c>
      <c r="F84" s="874">
        <v>-144.38999999999999</v>
      </c>
      <c r="G84" s="115"/>
      <c r="H84" s="863">
        <v>-43.8863976083707</v>
      </c>
      <c r="I84" s="114">
        <v>2228.65</v>
      </c>
      <c r="J84" s="860"/>
      <c r="K84" s="117">
        <v>544.82668827035479</v>
      </c>
      <c r="L84" s="856">
        <v>3080.77</v>
      </c>
      <c r="M84" s="112"/>
      <c r="N84" s="875">
        <v>90.769202189582131</v>
      </c>
      <c r="O84" s="114">
        <v>2296.65</v>
      </c>
      <c r="P84" s="860"/>
      <c r="Q84" s="116">
        <v>88.270061563937162</v>
      </c>
      <c r="R84" s="874">
        <v>784.12</v>
      </c>
      <c r="S84" s="115"/>
      <c r="T84" s="864">
        <v>98.481243355439688</v>
      </c>
      <c r="U84" s="286"/>
    </row>
    <row r="85" spans="1:21" ht="12.75" customHeight="1">
      <c r="A85" s="169">
        <v>44197</v>
      </c>
      <c r="B85" s="872" t="s">
        <v>32</v>
      </c>
      <c r="C85" s="41">
        <v>179.58</v>
      </c>
      <c r="D85" s="873"/>
      <c r="E85" s="290">
        <v>135.595639246779</v>
      </c>
      <c r="F85" s="874">
        <v>-561.66</v>
      </c>
      <c r="G85" s="115"/>
      <c r="H85" s="863">
        <v>-20598.5401459854</v>
      </c>
      <c r="I85" s="114">
        <v>741.25</v>
      </c>
      <c r="J85" s="860"/>
      <c r="K85" s="117">
        <v>246.13397997003389</v>
      </c>
      <c r="L85" s="856">
        <v>-594.63</v>
      </c>
      <c r="M85" s="112"/>
      <c r="N85" s="875">
        <v>-188.27773571460384</v>
      </c>
      <c r="O85" s="114">
        <v>-169.4</v>
      </c>
      <c r="P85" s="860"/>
      <c r="Q85" s="116">
        <v>-138.51663218207864</v>
      </c>
      <c r="R85" s="874">
        <v>-425.22</v>
      </c>
      <c r="S85" s="115"/>
      <c r="T85" s="864">
        <v>-281.88895542818034</v>
      </c>
      <c r="U85" s="286"/>
    </row>
    <row r="86" spans="1:21" ht="12.75" customHeight="1">
      <c r="A86" s="169">
        <v>44228</v>
      </c>
      <c r="B86" s="872" t="s">
        <v>32</v>
      </c>
      <c r="C86" s="41">
        <v>317.77</v>
      </c>
      <c r="D86" s="873"/>
      <c r="E86" s="290">
        <v>183.64723734713914</v>
      </c>
      <c r="F86" s="874">
        <v>80.39</v>
      </c>
      <c r="G86" s="115"/>
      <c r="H86" s="863">
        <v>419.65093729799617</v>
      </c>
      <c r="I86" s="114">
        <v>237.38</v>
      </c>
      <c r="J86" s="860"/>
      <c r="K86" s="117">
        <v>145.83678541839268</v>
      </c>
      <c r="L86" s="856">
        <v>892.74</v>
      </c>
      <c r="M86" s="112"/>
      <c r="N86" s="875">
        <v>147.22791470506783</v>
      </c>
      <c r="O86" s="114">
        <v>778.36</v>
      </c>
      <c r="P86" s="860"/>
      <c r="Q86" s="116">
        <v>292.9786284524223</v>
      </c>
      <c r="R86" s="874">
        <v>114.38</v>
      </c>
      <c r="S86" s="115"/>
      <c r="T86" s="864">
        <v>-85.037413008215168</v>
      </c>
      <c r="U86" s="286"/>
    </row>
    <row r="87" spans="1:21" ht="12.75" customHeight="1">
      <c r="A87" s="169">
        <v>44256</v>
      </c>
      <c r="B87" s="872" t="s">
        <v>32</v>
      </c>
      <c r="C87" s="41">
        <v>302.31</v>
      </c>
      <c r="D87" s="873"/>
      <c r="E87" s="290">
        <v>-45.165152092289269</v>
      </c>
      <c r="F87" s="874">
        <v>2.58</v>
      </c>
      <c r="G87" s="115"/>
      <c r="H87" s="863">
        <v>101.61008487269096</v>
      </c>
      <c r="I87" s="114">
        <v>299.73</v>
      </c>
      <c r="J87" s="860"/>
      <c r="K87" s="117">
        <v>-57.876466868104835</v>
      </c>
      <c r="L87" s="856">
        <v>436.11</v>
      </c>
      <c r="M87" s="112"/>
      <c r="N87" s="875">
        <v>59.204906362939433</v>
      </c>
      <c r="O87" s="114">
        <v>908.59</v>
      </c>
      <c r="P87" s="860"/>
      <c r="Q87" s="116">
        <v>930.61479128856627</v>
      </c>
      <c r="R87" s="874">
        <v>-472.47</v>
      </c>
      <c r="S87" s="115"/>
      <c r="T87" s="864">
        <v>-354.33062388975611</v>
      </c>
      <c r="U87" s="286"/>
    </row>
    <row r="88" spans="1:21" ht="12.75" customHeight="1">
      <c r="A88" s="169">
        <v>44287</v>
      </c>
      <c r="B88" s="872" t="s">
        <v>32</v>
      </c>
      <c r="C88" s="41">
        <v>-2090.92</v>
      </c>
      <c r="D88" s="873"/>
      <c r="E88" s="290">
        <v>-288.11357420469272</v>
      </c>
      <c r="F88" s="874">
        <v>-618.54</v>
      </c>
      <c r="G88" s="115"/>
      <c r="H88" s="863">
        <v>-5373.8053097345128</v>
      </c>
      <c r="I88" s="114">
        <v>-1472.38</v>
      </c>
      <c r="J88" s="860"/>
      <c r="K88" s="117">
        <v>-231.13232753246291</v>
      </c>
      <c r="L88" s="856">
        <v>32.14</v>
      </c>
      <c r="M88" s="112"/>
      <c r="N88" s="875">
        <v>-93.646589044616206</v>
      </c>
      <c r="O88" s="114">
        <v>-736.76</v>
      </c>
      <c r="P88" s="860"/>
      <c r="Q88" s="116">
        <v>-224.57475229109599</v>
      </c>
      <c r="R88" s="874">
        <v>768.9</v>
      </c>
      <c r="S88" s="115"/>
      <c r="T88" s="864">
        <v>998.66760168302949</v>
      </c>
      <c r="U88" s="286"/>
    </row>
    <row r="89" spans="1:21" ht="12.75" customHeight="1">
      <c r="A89" s="169">
        <v>44317</v>
      </c>
      <c r="B89" s="872" t="s">
        <v>32</v>
      </c>
      <c r="C89" s="41">
        <v>5.96</v>
      </c>
      <c r="D89" s="873"/>
      <c r="E89" s="290">
        <v>100.51545054355817</v>
      </c>
      <c r="F89" s="874">
        <v>79.7</v>
      </c>
      <c r="G89" s="115"/>
      <c r="H89" s="863">
        <v>152.05566097406705</v>
      </c>
      <c r="I89" s="114">
        <v>-73.739999999999995</v>
      </c>
      <c r="J89" s="860"/>
      <c r="K89" s="117">
        <v>93.792302252752805</v>
      </c>
      <c r="L89" s="856">
        <v>451.41</v>
      </c>
      <c r="M89" s="112"/>
      <c r="N89" s="875">
        <v>107.29702424687733</v>
      </c>
      <c r="O89" s="114">
        <v>614.46</v>
      </c>
      <c r="P89" s="860"/>
      <c r="Q89" s="116">
        <v>111.53263563756542</v>
      </c>
      <c r="R89" s="874">
        <v>-163.05000000000001</v>
      </c>
      <c r="S89" s="115"/>
      <c r="T89" s="864">
        <v>-124.21617161716173</v>
      </c>
      <c r="U89" s="286"/>
    </row>
    <row r="90" spans="1:21" ht="12.75" customHeight="1">
      <c r="A90" s="169">
        <v>44348</v>
      </c>
      <c r="B90" s="872" t="s">
        <v>32</v>
      </c>
      <c r="C90" s="41">
        <v>634.23</v>
      </c>
      <c r="D90" s="873"/>
      <c r="E90" s="290">
        <v>223.85127614286552</v>
      </c>
      <c r="F90" s="874">
        <v>66.489999999999995</v>
      </c>
      <c r="G90" s="115"/>
      <c r="H90" s="863">
        <v>122.46132018106886</v>
      </c>
      <c r="I90" s="114">
        <v>567.73</v>
      </c>
      <c r="J90" s="860"/>
      <c r="K90" s="117">
        <v>362.75281158883695</v>
      </c>
      <c r="L90" s="856">
        <v>914.94</v>
      </c>
      <c r="M90" s="112"/>
      <c r="N90" s="875">
        <v>196.26184940082277</v>
      </c>
      <c r="O90" s="114">
        <v>444.12</v>
      </c>
      <c r="P90" s="860"/>
      <c r="Q90" s="116">
        <v>622.8515625</v>
      </c>
      <c r="R90" s="874">
        <v>470.83</v>
      </c>
      <c r="S90" s="115"/>
      <c r="T90" s="864">
        <v>146.52838169025219</v>
      </c>
      <c r="U90" s="286"/>
    </row>
    <row r="91" spans="1:21" ht="12.75" customHeight="1">
      <c r="A91" s="169">
        <v>44378</v>
      </c>
      <c r="B91" s="872" t="s">
        <v>32</v>
      </c>
      <c r="C91" s="41">
        <v>179.64</v>
      </c>
      <c r="D91" s="873"/>
      <c r="E91" s="290">
        <v>134.36399217221131</v>
      </c>
      <c r="F91" s="874">
        <v>83.86</v>
      </c>
      <c r="G91" s="115"/>
      <c r="H91" s="863">
        <v>224.47677007570138</v>
      </c>
      <c r="I91" s="114">
        <v>95.78</v>
      </c>
      <c r="J91" s="860"/>
      <c r="K91" s="117">
        <v>-33.495347868351622</v>
      </c>
      <c r="L91" s="856">
        <v>1328.33</v>
      </c>
      <c r="M91" s="112"/>
      <c r="N91" s="875">
        <v>4411.9904891304341</v>
      </c>
      <c r="O91" s="114">
        <v>650.05999999999995</v>
      </c>
      <c r="P91" s="860"/>
      <c r="Q91" s="116">
        <v>1032.9034506796791</v>
      </c>
      <c r="R91" s="874">
        <v>678.28</v>
      </c>
      <c r="S91" s="115"/>
      <c r="T91" s="864">
        <v>2527.6306370794559</v>
      </c>
      <c r="U91" s="286"/>
    </row>
    <row r="92" spans="1:21" ht="12.75" customHeight="1">
      <c r="A92" s="901">
        <v>44409</v>
      </c>
      <c r="B92" s="877" t="s">
        <v>32</v>
      </c>
      <c r="C92" s="878">
        <v>254.71</v>
      </c>
      <c r="D92" s="879"/>
      <c r="E92" s="880">
        <v>-65.188809468490746</v>
      </c>
      <c r="F92" s="881">
        <v>76.739999999999995</v>
      </c>
      <c r="G92" s="882"/>
      <c r="H92" s="883">
        <v>-41.788667222938642</v>
      </c>
      <c r="I92" s="884">
        <v>177.97</v>
      </c>
      <c r="J92" s="885"/>
      <c r="K92" s="886">
        <v>-70.331410662487912</v>
      </c>
      <c r="L92" s="887">
        <v>1127.95</v>
      </c>
      <c r="M92" s="888"/>
      <c r="N92" s="889">
        <v>142.90421224911708</v>
      </c>
      <c r="O92" s="884">
        <v>921.38</v>
      </c>
      <c r="P92" s="885"/>
      <c r="Q92" s="890">
        <v>175.16201284157083</v>
      </c>
      <c r="R92" s="881">
        <v>206.58</v>
      </c>
      <c r="S92" s="882"/>
      <c r="T92" s="891">
        <v>59.521235521235525</v>
      </c>
      <c r="U92" s="903"/>
    </row>
    <row r="93" spans="1:21" ht="12.75" customHeight="1">
      <c r="A93" s="169">
        <v>44440</v>
      </c>
      <c r="B93" s="872" t="s">
        <v>32</v>
      </c>
      <c r="C93" s="41">
        <v>-233.9</v>
      </c>
      <c r="D93" s="873"/>
      <c r="E93" s="290">
        <v>-177.25591227374818</v>
      </c>
      <c r="F93" s="874">
        <v>-512.88</v>
      </c>
      <c r="G93" s="115"/>
      <c r="H93" s="863">
        <v>-531.49924280666335</v>
      </c>
      <c r="I93" s="114">
        <v>278.98</v>
      </c>
      <c r="J93" s="860"/>
      <c r="K93" s="117">
        <v>51.702011963023388</v>
      </c>
      <c r="L93" s="856">
        <v>618.1</v>
      </c>
      <c r="M93" s="112"/>
      <c r="N93" s="875">
        <v>-8.0810183808220852</v>
      </c>
      <c r="O93" s="114">
        <v>684.74</v>
      </c>
      <c r="P93" s="860"/>
      <c r="Q93" s="116">
        <v>35.686119092440308</v>
      </c>
      <c r="R93" s="874">
        <v>-66.64</v>
      </c>
      <c r="S93" s="115"/>
      <c r="T93" s="864">
        <v>-139.71631205673759</v>
      </c>
      <c r="U93" s="286"/>
    </row>
    <row r="94" spans="1:21" ht="12.75" customHeight="1">
      <c r="A94" s="169">
        <v>44470</v>
      </c>
      <c r="B94" s="872" t="s">
        <v>32</v>
      </c>
      <c r="C94" s="41">
        <v>-307.56</v>
      </c>
      <c r="D94" s="873"/>
      <c r="E94" s="290">
        <v>70.216145026340257</v>
      </c>
      <c r="F94" s="874">
        <v>-186.65</v>
      </c>
      <c r="G94" s="115"/>
      <c r="H94" s="863">
        <v>76.783093265666594</v>
      </c>
      <c r="I94" s="114">
        <v>-120.91</v>
      </c>
      <c r="J94" s="860"/>
      <c r="K94" s="117">
        <v>47.133925057933631</v>
      </c>
      <c r="L94" s="856">
        <v>497.27</v>
      </c>
      <c r="M94" s="112"/>
      <c r="N94" s="875">
        <v>-63.239794786876999</v>
      </c>
      <c r="O94" s="114">
        <v>366.74</v>
      </c>
      <c r="P94" s="860"/>
      <c r="Q94" s="116">
        <v>-68.278653784609006</v>
      </c>
      <c r="R94" s="874">
        <v>130.53</v>
      </c>
      <c r="S94" s="115"/>
      <c r="T94" s="864">
        <v>-33.613060726274028</v>
      </c>
      <c r="U94" s="286"/>
    </row>
    <row r="95" spans="1:21" ht="12.75" customHeight="1">
      <c r="A95" s="169">
        <v>44501</v>
      </c>
      <c r="B95" s="872" t="s">
        <v>32</v>
      </c>
      <c r="C95" s="41">
        <v>1105.3900000000001</v>
      </c>
      <c r="D95" s="873"/>
      <c r="E95" s="290">
        <v>476.26420602648329</v>
      </c>
      <c r="F95" s="874">
        <v>220.99</v>
      </c>
      <c r="G95" s="115"/>
      <c r="H95" s="863">
        <v>7.4331550802139139</v>
      </c>
      <c r="I95" s="114">
        <v>884.4</v>
      </c>
      <c r="J95" s="860"/>
      <c r="K95" s="117">
        <v>6471.7579250720464</v>
      </c>
      <c r="L95" s="856">
        <v>1207.43</v>
      </c>
      <c r="M95" s="112"/>
      <c r="N95" s="875">
        <v>515.12557949971983</v>
      </c>
      <c r="O95" s="114">
        <v>641.75</v>
      </c>
      <c r="P95" s="860"/>
      <c r="Q95" s="116">
        <v>963.55651309247583</v>
      </c>
      <c r="R95" s="874">
        <v>565.66999999999996</v>
      </c>
      <c r="S95" s="115"/>
      <c r="T95" s="864">
        <v>316.08679661640309</v>
      </c>
      <c r="U95" s="286"/>
    </row>
    <row r="96" spans="1:21" ht="12.75" customHeight="1">
      <c r="A96" s="169">
        <v>44531</v>
      </c>
      <c r="B96" s="872" t="s">
        <v>32</v>
      </c>
      <c r="C96" s="41">
        <v>-1014.87</v>
      </c>
      <c r="D96" s="873"/>
      <c r="E96" s="290">
        <v>-148.69186813608601</v>
      </c>
      <c r="F96" s="874">
        <v>-1301.96</v>
      </c>
      <c r="G96" s="115"/>
      <c r="H96" s="863">
        <v>-801.69679340674577</v>
      </c>
      <c r="I96" s="114">
        <v>287.10000000000002</v>
      </c>
      <c r="J96" s="860"/>
      <c r="K96" s="117">
        <v>-87.117761873780097</v>
      </c>
      <c r="L96" s="856">
        <v>415.13</v>
      </c>
      <c r="M96" s="112"/>
      <c r="N96" s="875">
        <v>-86.525121966261679</v>
      </c>
      <c r="O96" s="114">
        <v>749.05</v>
      </c>
      <c r="P96" s="860"/>
      <c r="Q96" s="116">
        <v>-67.385104391178459</v>
      </c>
      <c r="R96" s="874">
        <v>-333.92</v>
      </c>
      <c r="S96" s="115"/>
      <c r="T96" s="864">
        <v>-142.58531857368772</v>
      </c>
      <c r="U96" s="286"/>
    </row>
    <row r="97" spans="1:21" ht="12.75" customHeight="1">
      <c r="A97" s="169">
        <v>44562</v>
      </c>
      <c r="B97" s="872" t="s">
        <v>32</v>
      </c>
      <c r="C97" s="41">
        <v>1031.07</v>
      </c>
      <c r="D97" s="873"/>
      <c r="E97" s="290">
        <v>474.15636485131961</v>
      </c>
      <c r="F97" s="874">
        <v>146.33000000000001</v>
      </c>
      <c r="G97" s="115"/>
      <c r="H97" s="863">
        <v>126.05312822704128</v>
      </c>
      <c r="I97" s="114">
        <v>884.74</v>
      </c>
      <c r="J97" s="860"/>
      <c r="K97" s="117">
        <v>19.357841483979765</v>
      </c>
      <c r="L97" s="856">
        <v>1006.3</v>
      </c>
      <c r="M97" s="112"/>
      <c r="N97" s="875">
        <v>269.23128668247477</v>
      </c>
      <c r="O97" s="114">
        <v>469.15</v>
      </c>
      <c r="P97" s="860"/>
      <c r="Q97" s="116">
        <v>376.9480519480519</v>
      </c>
      <c r="R97" s="874">
        <v>537.16</v>
      </c>
      <c r="S97" s="115"/>
      <c r="T97" s="864">
        <v>226.32519636893841</v>
      </c>
      <c r="U97" s="286"/>
    </row>
    <row r="98" spans="1:21" ht="12.75" customHeight="1">
      <c r="A98" s="169">
        <v>44593</v>
      </c>
      <c r="B98" s="872" t="s">
        <v>32</v>
      </c>
      <c r="C98" s="41">
        <v>34.24</v>
      </c>
      <c r="D98" s="873"/>
      <c r="E98" s="290">
        <v>-89.224911099222709</v>
      </c>
      <c r="F98" s="874">
        <v>42.22</v>
      </c>
      <c r="G98" s="115"/>
      <c r="H98" s="863">
        <v>-47.481029978853094</v>
      </c>
      <c r="I98" s="114">
        <v>-7.98</v>
      </c>
      <c r="J98" s="860"/>
      <c r="K98" s="117">
        <v>-103.36169854242144</v>
      </c>
      <c r="L98" s="856">
        <v>1114.8599999999999</v>
      </c>
      <c r="M98" s="112"/>
      <c r="N98" s="875">
        <v>24.880704348410497</v>
      </c>
      <c r="O98" s="114">
        <v>511.71</v>
      </c>
      <c r="P98" s="860"/>
      <c r="Q98" s="116">
        <v>-34.257926923274582</v>
      </c>
      <c r="R98" s="874">
        <v>603.15</v>
      </c>
      <c r="S98" s="115"/>
      <c r="T98" s="864">
        <v>427.32121000174857</v>
      </c>
      <c r="U98" s="286"/>
    </row>
    <row r="99" spans="1:21" ht="12.75" customHeight="1">
      <c r="A99" s="169">
        <v>44621</v>
      </c>
      <c r="B99" s="872" t="s">
        <v>32</v>
      </c>
      <c r="C99" s="41">
        <v>438.3</v>
      </c>
      <c r="D99" s="873"/>
      <c r="E99" s="290">
        <v>44.983626079190238</v>
      </c>
      <c r="F99" s="874">
        <v>129.08000000000001</v>
      </c>
      <c r="G99" s="115"/>
      <c r="H99" s="863">
        <v>4903.1007751937996</v>
      </c>
      <c r="I99" s="114">
        <v>309.22000000000003</v>
      </c>
      <c r="J99" s="860"/>
      <c r="K99" s="117">
        <v>3.1661828979414839</v>
      </c>
      <c r="L99" s="856">
        <v>128.28</v>
      </c>
      <c r="M99" s="112"/>
      <c r="N99" s="875">
        <v>-70.585402765357372</v>
      </c>
      <c r="O99" s="114">
        <v>591.16</v>
      </c>
      <c r="P99" s="860"/>
      <c r="Q99" s="116">
        <v>-34.936550039071534</v>
      </c>
      <c r="R99" s="874">
        <v>-462.88</v>
      </c>
      <c r="S99" s="115"/>
      <c r="T99" s="864">
        <v>2.029758503185394</v>
      </c>
      <c r="U99" s="286"/>
    </row>
    <row r="100" spans="1:21" ht="12.75" customHeight="1">
      <c r="A100" s="169">
        <v>44652</v>
      </c>
      <c r="B100" s="872" t="s">
        <v>32</v>
      </c>
      <c r="C100" s="41">
        <v>462.17</v>
      </c>
      <c r="D100" s="873"/>
      <c r="E100" s="290">
        <v>122.10366728521416</v>
      </c>
      <c r="F100" s="874">
        <v>248.14</v>
      </c>
      <c r="G100" s="115"/>
      <c r="H100" s="863">
        <v>140.11704982701198</v>
      </c>
      <c r="I100" s="114">
        <v>214.03</v>
      </c>
      <c r="J100" s="860"/>
      <c r="K100" s="117">
        <v>114.53632893682337</v>
      </c>
      <c r="L100" s="856">
        <v>1104.3699999999999</v>
      </c>
      <c r="M100" s="112"/>
      <c r="N100" s="875">
        <v>3336.1232109520843</v>
      </c>
      <c r="O100" s="114">
        <v>676.68</v>
      </c>
      <c r="P100" s="860"/>
      <c r="Q100" s="116">
        <v>191.84537705630055</v>
      </c>
      <c r="R100" s="874">
        <v>427.69</v>
      </c>
      <c r="S100" s="115"/>
      <c r="T100" s="864">
        <v>-44.376381844193006</v>
      </c>
      <c r="U100" s="286"/>
    </row>
    <row r="101" spans="1:21" ht="12.75" customHeight="1">
      <c r="A101" s="169">
        <v>44682</v>
      </c>
      <c r="B101" s="872" t="s">
        <v>32</v>
      </c>
      <c r="C101" s="41">
        <v>762.67</v>
      </c>
      <c r="D101" s="873"/>
      <c r="E101" s="290">
        <v>12696.476510067114</v>
      </c>
      <c r="F101" s="874">
        <v>512.99</v>
      </c>
      <c r="G101" s="115"/>
      <c r="H101" s="863">
        <v>543.65119196988712</v>
      </c>
      <c r="I101" s="114">
        <v>249.68</v>
      </c>
      <c r="J101" s="860"/>
      <c r="K101" s="117">
        <v>438.59506373745597</v>
      </c>
      <c r="L101" s="856">
        <v>951.17</v>
      </c>
      <c r="M101" s="112"/>
      <c r="N101" s="875">
        <v>110.71088367559423</v>
      </c>
      <c r="O101" s="114">
        <v>1037.72</v>
      </c>
      <c r="P101" s="860"/>
      <c r="Q101" s="116">
        <v>68.883247078735792</v>
      </c>
      <c r="R101" s="874">
        <v>-86.55</v>
      </c>
      <c r="S101" s="115"/>
      <c r="T101" s="864">
        <v>46.918123275069</v>
      </c>
      <c r="U101" s="286"/>
    </row>
    <row r="102" spans="1:21" ht="12.75" customHeight="1">
      <c r="A102" s="169">
        <v>44713</v>
      </c>
      <c r="B102" s="872" t="s">
        <v>32</v>
      </c>
      <c r="C102" s="41">
        <v>207.06</v>
      </c>
      <c r="D102" s="873"/>
      <c r="E102" s="290">
        <v>-67.352537722908096</v>
      </c>
      <c r="F102" s="874">
        <v>20.53</v>
      </c>
      <c r="G102" s="115"/>
      <c r="H102" s="863">
        <v>-69.123176417506386</v>
      </c>
      <c r="I102" s="114">
        <v>186.53</v>
      </c>
      <c r="J102" s="860"/>
      <c r="K102" s="117">
        <v>-67.144593380656303</v>
      </c>
      <c r="L102" s="856">
        <v>1293.8800000000001</v>
      </c>
      <c r="M102" s="112"/>
      <c r="N102" s="875">
        <v>41.416923514110223</v>
      </c>
      <c r="O102" s="114">
        <v>408.63</v>
      </c>
      <c r="P102" s="860"/>
      <c r="Q102" s="116">
        <v>-7.9910834909483945</v>
      </c>
      <c r="R102" s="874">
        <v>885.25</v>
      </c>
      <c r="S102" s="115"/>
      <c r="T102" s="864">
        <v>88.019030223222828</v>
      </c>
      <c r="U102" s="286"/>
    </row>
    <row r="103" spans="1:21" ht="12.75" customHeight="1">
      <c r="A103" s="169">
        <v>44743</v>
      </c>
      <c r="B103" s="872" t="s">
        <v>32</v>
      </c>
      <c r="C103" s="41">
        <v>-9.56</v>
      </c>
      <c r="D103" s="873"/>
      <c r="E103" s="290">
        <v>-105.32175462035183</v>
      </c>
      <c r="F103" s="874">
        <v>306.94</v>
      </c>
      <c r="G103" s="115"/>
      <c r="H103" s="863">
        <v>266.01478654901024</v>
      </c>
      <c r="I103" s="114">
        <v>-316.5</v>
      </c>
      <c r="J103" s="860"/>
      <c r="K103" s="117">
        <v>-430.44476926289406</v>
      </c>
      <c r="L103" s="856">
        <v>-382.67</v>
      </c>
      <c r="M103" s="112"/>
      <c r="N103" s="875">
        <v>-128.80835334593061</v>
      </c>
      <c r="O103" s="114">
        <v>689.1</v>
      </c>
      <c r="P103" s="860"/>
      <c r="Q103" s="116">
        <v>6.0055994831246471</v>
      </c>
      <c r="R103" s="874">
        <v>-1071.77</v>
      </c>
      <c r="S103" s="115"/>
      <c r="T103" s="864">
        <v>-258.01291502034559</v>
      </c>
      <c r="U103" s="286"/>
    </row>
    <row r="104" spans="1:21" ht="12.75" customHeight="1">
      <c r="A104" s="996">
        <v>44774</v>
      </c>
      <c r="B104" s="980" t="s">
        <v>32</v>
      </c>
      <c r="C104" s="981">
        <v>176.68</v>
      </c>
      <c r="D104" s="982"/>
      <c r="E104" s="983">
        <v>-30.634839621530368</v>
      </c>
      <c r="F104" s="984">
        <v>153.44</v>
      </c>
      <c r="G104" s="985"/>
      <c r="H104" s="986">
        <v>99.947875944748503</v>
      </c>
      <c r="I104" s="987">
        <v>23.25</v>
      </c>
      <c r="J104" s="988"/>
      <c r="K104" s="989">
        <v>-86.936000449513955</v>
      </c>
      <c r="L104" s="990">
        <v>850.27</v>
      </c>
      <c r="M104" s="991"/>
      <c r="N104" s="992">
        <v>-24.618112504986929</v>
      </c>
      <c r="O104" s="987">
        <v>423.39</v>
      </c>
      <c r="P104" s="988"/>
      <c r="Q104" s="993">
        <v>-54.048275412967506</v>
      </c>
      <c r="R104" s="984">
        <v>426.89</v>
      </c>
      <c r="S104" s="985"/>
      <c r="T104" s="994">
        <v>106.64633556007357</v>
      </c>
      <c r="U104" s="995"/>
    </row>
    <row r="105" spans="1:21" ht="9.9" hidden="1" customHeight="1">
      <c r="A105" s="361"/>
      <c r="B105" s="872"/>
      <c r="C105" s="41"/>
      <c r="D105" s="873"/>
      <c r="E105" s="113"/>
      <c r="F105" s="874"/>
      <c r="G105" s="115"/>
      <c r="H105" s="863"/>
      <c r="I105" s="114"/>
      <c r="J105" s="859"/>
      <c r="K105" s="117"/>
      <c r="L105" s="856"/>
      <c r="M105" s="119"/>
      <c r="N105" s="876"/>
      <c r="O105" s="114"/>
      <c r="P105" s="859"/>
      <c r="Q105" s="116"/>
      <c r="R105" s="874"/>
      <c r="S105" s="118"/>
      <c r="T105" s="25"/>
      <c r="U105" s="286"/>
    </row>
    <row r="106" spans="1:21" ht="9.9" hidden="1" customHeight="1">
      <c r="A106" s="361"/>
      <c r="B106" s="872"/>
      <c r="C106" s="41"/>
      <c r="D106" s="873"/>
      <c r="E106" s="113"/>
      <c r="F106" s="874"/>
      <c r="G106" s="115"/>
      <c r="H106" s="863"/>
      <c r="I106" s="114"/>
      <c r="J106" s="859"/>
      <c r="K106" s="117"/>
      <c r="L106" s="856"/>
      <c r="M106" s="119"/>
      <c r="N106" s="876"/>
      <c r="O106" s="114"/>
      <c r="P106" s="859"/>
      <c r="Q106" s="116"/>
      <c r="R106" s="874"/>
      <c r="S106" s="118"/>
      <c r="T106" s="25"/>
      <c r="U106" s="286"/>
    </row>
    <row r="107" spans="1:21" ht="9.9" hidden="1" customHeight="1">
      <c r="A107" s="170"/>
      <c r="B107" s="872"/>
      <c r="C107" s="41"/>
      <c r="D107" s="873"/>
      <c r="E107" s="113"/>
      <c r="F107" s="874"/>
      <c r="G107" s="115"/>
      <c r="H107" s="863"/>
      <c r="I107" s="114"/>
      <c r="J107" s="859"/>
      <c r="K107" s="117"/>
      <c r="L107" s="856"/>
      <c r="M107" s="119"/>
      <c r="N107" s="876"/>
      <c r="O107" s="114"/>
      <c r="P107" s="859"/>
      <c r="Q107" s="116"/>
      <c r="R107" s="874"/>
      <c r="S107" s="118"/>
      <c r="T107" s="25"/>
      <c r="U107" s="286"/>
    </row>
    <row r="108" spans="1:21" ht="9.9" hidden="1" customHeight="1">
      <c r="A108" s="361"/>
      <c r="B108" s="872"/>
      <c r="C108" s="41"/>
      <c r="D108" s="873"/>
      <c r="E108" s="113"/>
      <c r="F108" s="874"/>
      <c r="G108" s="115"/>
      <c r="H108" s="863"/>
      <c r="I108" s="114"/>
      <c r="J108" s="859"/>
      <c r="K108" s="117"/>
      <c r="L108" s="856"/>
      <c r="M108" s="119"/>
      <c r="N108" s="876"/>
      <c r="O108" s="114"/>
      <c r="P108" s="859"/>
      <c r="Q108" s="116"/>
      <c r="R108" s="874"/>
      <c r="S108" s="118"/>
      <c r="T108" s="25"/>
      <c r="U108" s="286"/>
    </row>
    <row r="109" spans="1:21" ht="9.9" hidden="1" customHeight="1">
      <c r="A109" s="361"/>
      <c r="B109" s="872"/>
      <c r="C109" s="41"/>
      <c r="D109" s="873"/>
      <c r="E109" s="113"/>
      <c r="F109" s="874"/>
      <c r="G109" s="115"/>
      <c r="H109" s="863"/>
      <c r="I109" s="114"/>
      <c r="J109" s="859"/>
      <c r="K109" s="117"/>
      <c r="L109" s="856"/>
      <c r="M109" s="119"/>
      <c r="N109" s="876"/>
      <c r="O109" s="114"/>
      <c r="P109" s="859"/>
      <c r="Q109" s="116"/>
      <c r="R109" s="874"/>
      <c r="S109" s="118"/>
      <c r="T109" s="25"/>
      <c r="U109" s="286"/>
    </row>
    <row r="110" spans="1:21" ht="9.9" hidden="1" customHeight="1">
      <c r="A110" s="170"/>
      <c r="B110" s="872"/>
      <c r="C110" s="41"/>
      <c r="D110" s="873"/>
      <c r="E110" s="113"/>
      <c r="F110" s="874"/>
      <c r="G110" s="115"/>
      <c r="H110" s="863"/>
      <c r="I110" s="114"/>
      <c r="J110" s="859"/>
      <c r="K110" s="117"/>
      <c r="L110" s="856"/>
      <c r="M110" s="119"/>
      <c r="N110" s="876"/>
      <c r="O110" s="114"/>
      <c r="P110" s="859"/>
      <c r="Q110" s="116"/>
      <c r="R110" s="874"/>
      <c r="S110" s="118"/>
      <c r="T110" s="25"/>
      <c r="U110" s="286"/>
    </row>
    <row r="111" spans="1:21" ht="9.9" hidden="1" customHeight="1">
      <c r="A111" s="170"/>
      <c r="B111" s="872"/>
      <c r="C111" s="41"/>
      <c r="D111" s="873"/>
      <c r="E111" s="113"/>
      <c r="F111" s="874"/>
      <c r="G111" s="115"/>
      <c r="H111" s="863"/>
      <c r="I111" s="114"/>
      <c r="J111" s="859"/>
      <c r="K111" s="117"/>
      <c r="L111" s="856"/>
      <c r="M111" s="119"/>
      <c r="N111" s="876"/>
      <c r="O111" s="114"/>
      <c r="P111" s="859"/>
      <c r="Q111" s="116"/>
      <c r="R111" s="874"/>
      <c r="S111" s="869"/>
      <c r="T111" s="25"/>
      <c r="U111" s="286"/>
    </row>
    <row r="112" spans="1:21" ht="25.5" customHeight="1">
      <c r="A112" s="739" t="s">
        <v>552</v>
      </c>
      <c r="B112" s="1435" t="s">
        <v>553</v>
      </c>
      <c r="C112" s="1435"/>
      <c r="D112" s="1435"/>
      <c r="E112" s="1435"/>
      <c r="F112" s="1435"/>
      <c r="G112" s="1435"/>
      <c r="H112" s="1435"/>
      <c r="I112" s="1435"/>
      <c r="J112" s="1435"/>
      <c r="K112" s="1435"/>
      <c r="L112" s="1435"/>
      <c r="M112" s="1435"/>
      <c r="N112" s="1435"/>
    </row>
    <row r="113" spans="2:10">
      <c r="B113" s="855"/>
    </row>
    <row r="116" spans="2:10">
      <c r="J116" s="870"/>
    </row>
  </sheetData>
  <sheetProtection insertHyperlinks="0" autoFilter="0"/>
  <mergeCells count="20">
    <mergeCell ref="C9:E9"/>
    <mergeCell ref="L9:N9"/>
    <mergeCell ref="R9:T9"/>
    <mergeCell ref="O9:Q9"/>
    <mergeCell ref="B112:N112"/>
    <mergeCell ref="F9:H9"/>
    <mergeCell ref="I9:K9"/>
    <mergeCell ref="A1:T1"/>
    <mergeCell ref="A7:A8"/>
    <mergeCell ref="B7:B8"/>
    <mergeCell ref="C8:E8"/>
    <mergeCell ref="F8:H8"/>
    <mergeCell ref="I8:K8"/>
    <mergeCell ref="L8:N8"/>
    <mergeCell ref="O8:Q8"/>
    <mergeCell ref="B5:O5"/>
    <mergeCell ref="R5:S5"/>
    <mergeCell ref="C7:K7"/>
    <mergeCell ref="L7:U7"/>
    <mergeCell ref="R8:U8"/>
  </mergeCells>
  <phoneticPr fontId="0" type="noConversion"/>
  <hyperlinks>
    <hyperlink ref="W3" location="INDICE!A1" display="Índice" xr:uid="{6757774E-CB28-465B-B067-ADFDFA42A373}"/>
  </hyperlinks>
  <printOptions horizontalCentered="1" verticalCentered="1"/>
  <pageMargins left="0.74803149606299213" right="0.74803149606299213" top="0.98425196850393704" bottom="0.59055118110236227" header="0.39370078740157483" footer="0.31496062992125984"/>
  <pageSetup paperSize="9" scale="77" fitToHeight="0" orientation="landscape" r:id="rId1"/>
  <headerFooter alignWithMargins="0">
    <oddHeader>&amp;L&amp;G&amp;R&amp;G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lha12">
    <pageSetUpPr fitToPage="1"/>
  </sheetPr>
  <dimension ref="A1:U94"/>
  <sheetViews>
    <sheetView showGridLines="0" zoomScale="115" zoomScaleNormal="115" workbookViewId="0">
      <selection sqref="A1:G2"/>
    </sheetView>
  </sheetViews>
  <sheetFormatPr defaultColWidth="9.109375" defaultRowHeight="13.2"/>
  <cols>
    <col min="1" max="5" width="10.6640625" style="1" customWidth="1"/>
    <col min="6" max="6" width="8.33203125" style="1" customWidth="1"/>
    <col min="7" max="7" width="7.6640625" style="1" customWidth="1"/>
    <col min="8" max="9" width="0.5546875" style="1" customWidth="1"/>
    <col min="10" max="16384" width="9.109375" style="1"/>
  </cols>
  <sheetData>
    <row r="1" spans="1:10" ht="18" customHeight="1">
      <c r="A1" s="1409" t="s">
        <v>191</v>
      </c>
      <c r="B1" s="1347"/>
      <c r="C1" s="1347"/>
      <c r="D1" s="1347"/>
      <c r="E1" s="1347"/>
      <c r="F1" s="1347"/>
      <c r="G1" s="1347"/>
    </row>
    <row r="2" spans="1:10" ht="18" customHeight="1">
      <c r="A2" s="1347"/>
      <c r="B2" s="1347"/>
      <c r="C2" s="1347"/>
      <c r="D2" s="1347"/>
      <c r="E2" s="1347"/>
      <c r="F2" s="1347"/>
      <c r="G2" s="1347"/>
    </row>
    <row r="3" spans="1:10" ht="20.100000000000001" customHeight="1">
      <c r="A3" s="299" t="s">
        <v>660</v>
      </c>
      <c r="B3" s="299"/>
      <c r="C3" s="331"/>
      <c r="D3" s="331"/>
      <c r="E3" s="331"/>
      <c r="F3" s="331"/>
      <c r="G3" s="331"/>
      <c r="H3" s="327"/>
      <c r="J3" s="565" t="s">
        <v>182</v>
      </c>
    </row>
    <row r="4" spans="1:10" ht="6" customHeight="1">
      <c r="A4" s="3"/>
      <c r="B4" s="3"/>
      <c r="C4" s="4"/>
      <c r="D4" s="4"/>
      <c r="E4" s="4"/>
      <c r="F4" s="4"/>
      <c r="G4" s="4"/>
    </row>
    <row r="5" spans="1:10" ht="26.25" customHeight="1">
      <c r="B5" s="1399" t="s">
        <v>429</v>
      </c>
      <c r="C5" s="1399"/>
      <c r="D5" s="1399"/>
      <c r="E5" s="1491" t="s">
        <v>240</v>
      </c>
      <c r="F5" s="1492"/>
      <c r="G5" s="1489">
        <v>44882</v>
      </c>
      <c r="H5" s="1490"/>
    </row>
    <row r="6" spans="1:10" ht="9.9" customHeight="1" thickBot="1">
      <c r="A6" s="3"/>
      <c r="B6" s="3"/>
      <c r="C6" s="4"/>
      <c r="D6" s="4"/>
      <c r="E6" s="4"/>
      <c r="F6" s="4"/>
      <c r="G6" s="4"/>
    </row>
    <row r="7" spans="1:10" s="5" customFormat="1" ht="26.25" customHeight="1">
      <c r="A7" s="1483" t="s">
        <v>210</v>
      </c>
      <c r="B7" s="1485" t="s">
        <v>195</v>
      </c>
      <c r="C7" s="1486"/>
      <c r="D7" s="1486"/>
      <c r="E7" s="1486"/>
      <c r="F7" s="1486"/>
      <c r="G7" s="1486"/>
      <c r="H7" s="110"/>
    </row>
    <row r="8" spans="1:10" ht="39.9" customHeight="1">
      <c r="A8" s="1484"/>
      <c r="B8" s="1487" t="s">
        <v>260</v>
      </c>
      <c r="C8" s="1482" t="s">
        <v>261</v>
      </c>
      <c r="D8" s="1482" t="s">
        <v>262</v>
      </c>
      <c r="E8" s="1482" t="s">
        <v>263</v>
      </c>
      <c r="F8" s="1465" t="s">
        <v>264</v>
      </c>
      <c r="G8" s="1466"/>
      <c r="H8" s="283"/>
    </row>
    <row r="9" spans="1:10" ht="39.9" customHeight="1">
      <c r="A9" s="1484"/>
      <c r="B9" s="1488"/>
      <c r="C9" s="1476"/>
      <c r="D9" s="1476"/>
      <c r="E9" s="1476"/>
      <c r="F9" s="166" t="s">
        <v>9</v>
      </c>
      <c r="G9" s="123" t="s">
        <v>265</v>
      </c>
      <c r="H9" s="283"/>
    </row>
    <row r="10" spans="1:10" ht="26.25" customHeight="1">
      <c r="A10" s="616" t="s">
        <v>172</v>
      </c>
      <c r="B10" s="278" t="s">
        <v>1</v>
      </c>
      <c r="C10" s="121" t="s">
        <v>1</v>
      </c>
      <c r="D10" s="121" t="s">
        <v>112</v>
      </c>
      <c r="E10" s="121" t="s">
        <v>267</v>
      </c>
      <c r="F10" s="1482" t="s">
        <v>266</v>
      </c>
      <c r="G10" s="1477"/>
      <c r="H10" s="136"/>
    </row>
    <row r="11" spans="1:10" s="12" customFormat="1" ht="26.25" customHeight="1" thickBot="1">
      <c r="A11" s="614" t="s">
        <v>173</v>
      </c>
      <c r="B11" s="339" t="s">
        <v>268</v>
      </c>
      <c r="C11" s="149" t="s">
        <v>244</v>
      </c>
      <c r="D11" s="149" t="s">
        <v>258</v>
      </c>
      <c r="E11" s="483" t="s">
        <v>479</v>
      </c>
      <c r="F11" s="1480" t="s">
        <v>480</v>
      </c>
      <c r="G11" s="1481"/>
      <c r="H11" s="195"/>
    </row>
    <row r="12" spans="1:10" ht="6" customHeight="1">
      <c r="A12" s="128"/>
      <c r="B12" s="333"/>
      <c r="C12" s="5"/>
      <c r="D12" s="5"/>
      <c r="E12" s="109"/>
      <c r="F12" s="5"/>
      <c r="G12" s="5"/>
      <c r="H12" s="136"/>
    </row>
    <row r="13" spans="1:10" ht="12.75" customHeight="1">
      <c r="A13" s="135">
        <v>2003</v>
      </c>
      <c r="B13" s="893">
        <v>-0.90285405512441841</v>
      </c>
      <c r="C13" s="26">
        <v>-0.97982232983419459</v>
      </c>
      <c r="D13" s="809">
        <v>-0.69166666666666654</v>
      </c>
      <c r="E13" s="142">
        <v>2.3678938192188639</v>
      </c>
      <c r="F13" s="864" t="s">
        <v>2</v>
      </c>
      <c r="G13" s="25" t="s">
        <v>2</v>
      </c>
      <c r="H13" s="136"/>
    </row>
    <row r="14" spans="1:10" ht="12.75" customHeight="1">
      <c r="A14" s="135">
        <v>2004</v>
      </c>
      <c r="B14" s="893">
        <v>0.66013095635399144</v>
      </c>
      <c r="C14" s="26">
        <v>1.2633395631619357</v>
      </c>
      <c r="D14" s="809">
        <v>1.5333333333333332</v>
      </c>
      <c r="E14" s="142">
        <v>0.47793410263010117</v>
      </c>
      <c r="F14" s="864" t="s">
        <v>2</v>
      </c>
      <c r="G14" s="25" t="s">
        <v>2</v>
      </c>
      <c r="H14" s="136"/>
    </row>
    <row r="15" spans="1:10" ht="12.75" customHeight="1">
      <c r="A15" s="135">
        <v>2005</v>
      </c>
      <c r="B15" s="893">
        <v>4.3707243037118169E-2</v>
      </c>
      <c r="C15" s="26">
        <v>0.38485019404939791</v>
      </c>
      <c r="D15" s="809">
        <v>0.87500000000000011</v>
      </c>
      <c r="E15" s="142">
        <v>0.9981564546813928</v>
      </c>
      <c r="F15" s="864" t="s">
        <v>2</v>
      </c>
      <c r="G15" s="25" t="s">
        <v>2</v>
      </c>
      <c r="H15" s="136"/>
    </row>
    <row r="16" spans="1:10" ht="12.75" customHeight="1">
      <c r="A16" s="135">
        <v>2006</v>
      </c>
      <c r="B16" s="893">
        <v>0.6871618795931872</v>
      </c>
      <c r="C16" s="26">
        <v>0.91638226025217118</v>
      </c>
      <c r="D16" s="809">
        <v>1.4833333333333334</v>
      </c>
      <c r="E16" s="142">
        <v>5.0552571543027938</v>
      </c>
      <c r="F16" s="864" t="s">
        <v>2</v>
      </c>
      <c r="G16" s="25" t="s">
        <v>2</v>
      </c>
      <c r="H16" s="136"/>
    </row>
    <row r="17" spans="1:21" ht="12.75" customHeight="1">
      <c r="A17" s="135">
        <v>2007</v>
      </c>
      <c r="B17" s="893">
        <v>1.3841764285451255</v>
      </c>
      <c r="C17" s="26">
        <v>1.8857442832224391</v>
      </c>
      <c r="D17" s="809">
        <v>2.6166666666666667</v>
      </c>
      <c r="E17" s="142">
        <v>1.5961245229274397</v>
      </c>
      <c r="F17" s="864" t="s">
        <v>2</v>
      </c>
      <c r="G17" s="25" t="s">
        <v>2</v>
      </c>
      <c r="H17" s="136"/>
    </row>
    <row r="18" spans="1:21" ht="12.75" customHeight="1">
      <c r="A18" s="135">
        <v>2008</v>
      </c>
      <c r="B18" s="893">
        <v>0.26727392113647691</v>
      </c>
      <c r="C18" s="26">
        <v>-0.44637731202676018</v>
      </c>
      <c r="D18" s="809">
        <v>-0.16666666666666663</v>
      </c>
      <c r="E18" s="142">
        <v>-9.4323508476882125</v>
      </c>
      <c r="F18" s="864" t="s">
        <v>2</v>
      </c>
      <c r="G18" s="25" t="s">
        <v>2</v>
      </c>
      <c r="H18" s="136"/>
    </row>
    <row r="19" spans="1:21" ht="12.75" customHeight="1">
      <c r="A19" s="135">
        <v>2009</v>
      </c>
      <c r="B19" s="893">
        <v>-2.2964911579216403</v>
      </c>
      <c r="C19" s="26">
        <v>-2.9306163089830881</v>
      </c>
      <c r="D19" s="809">
        <v>-1.95</v>
      </c>
      <c r="E19" s="142">
        <v>5.4267523849554919</v>
      </c>
      <c r="F19" s="864" t="s">
        <v>2</v>
      </c>
      <c r="G19" s="25" t="s">
        <v>2</v>
      </c>
      <c r="H19" s="136"/>
    </row>
    <row r="20" spans="1:21" ht="12.75" customHeight="1">
      <c r="A20" s="135">
        <v>2010</v>
      </c>
      <c r="B20" s="893">
        <v>-0.42916213446903634</v>
      </c>
      <c r="C20" s="26">
        <v>-0.12163722127894964</v>
      </c>
      <c r="D20" s="809">
        <v>0.9916666666666667</v>
      </c>
      <c r="E20" s="142">
        <v>0.16501738247363562</v>
      </c>
      <c r="F20" s="864" t="s">
        <v>2</v>
      </c>
      <c r="G20" s="25" t="s">
        <v>2</v>
      </c>
      <c r="H20" s="136"/>
    </row>
    <row r="21" spans="1:21" ht="12.75" customHeight="1">
      <c r="A21" s="135">
        <v>2011</v>
      </c>
      <c r="B21" s="893">
        <v>-3.1089111576294921</v>
      </c>
      <c r="C21" s="26">
        <v>-3.7456642601824495</v>
      </c>
      <c r="D21" s="809">
        <v>-1.7583333333333335</v>
      </c>
      <c r="E21" s="142">
        <v>-6.6531733664421324</v>
      </c>
      <c r="F21" s="864" t="s">
        <v>2</v>
      </c>
      <c r="G21" s="25" t="s">
        <v>2</v>
      </c>
      <c r="H21" s="136"/>
    </row>
    <row r="22" spans="1:21" ht="12.75" customHeight="1">
      <c r="A22" s="135">
        <v>2012</v>
      </c>
      <c r="B22" s="893">
        <v>-4.8748924971706478</v>
      </c>
      <c r="C22" s="26">
        <v>-5.3603743163605193</v>
      </c>
      <c r="D22" s="809">
        <v>-3.7249999999999996</v>
      </c>
      <c r="E22" s="142">
        <v>-1.7741428357921194</v>
      </c>
      <c r="F22" s="864" t="s">
        <v>2</v>
      </c>
      <c r="G22" s="25" t="s">
        <v>2</v>
      </c>
      <c r="H22" s="136"/>
    </row>
    <row r="23" spans="1:21" ht="12.75" customHeight="1">
      <c r="A23" s="135">
        <v>2013</v>
      </c>
      <c r="B23" s="893">
        <v>-3.225109079100585</v>
      </c>
      <c r="C23" s="26">
        <v>-1.9641428182300418</v>
      </c>
      <c r="D23" s="809">
        <v>-1.375</v>
      </c>
      <c r="E23" s="142">
        <v>4.0132902486089961</v>
      </c>
      <c r="F23" s="864" t="s">
        <v>2</v>
      </c>
      <c r="G23" s="25" t="s">
        <v>2</v>
      </c>
      <c r="H23" s="136"/>
    </row>
    <row r="24" spans="1:21" ht="12.75" customHeight="1">
      <c r="A24" s="135">
        <v>2014</v>
      </c>
      <c r="B24" s="893">
        <v>0.43530074865865243</v>
      </c>
      <c r="C24" s="26">
        <v>1.9561904895654536</v>
      </c>
      <c r="D24" s="809">
        <v>0.90833333333333333</v>
      </c>
      <c r="E24" s="142">
        <v>0.43972663539182122</v>
      </c>
      <c r="F24" s="864" t="s">
        <v>2</v>
      </c>
      <c r="G24" s="25" t="s">
        <v>2</v>
      </c>
      <c r="H24" s="136"/>
    </row>
    <row r="25" spans="1:21" ht="12.75" customHeight="1">
      <c r="A25" s="135">
        <v>2015</v>
      </c>
      <c r="B25" s="893">
        <v>1.5087645010736945</v>
      </c>
      <c r="C25" s="26">
        <v>2.4234464869113204</v>
      </c>
      <c r="D25" s="809">
        <v>1.6833333333333336</v>
      </c>
      <c r="E25" s="142">
        <v>0.91316427721916682</v>
      </c>
      <c r="F25" s="864" t="s">
        <v>2</v>
      </c>
      <c r="G25" s="25" t="s">
        <v>2</v>
      </c>
      <c r="H25" s="136"/>
    </row>
    <row r="26" spans="1:21" ht="12.75" customHeight="1">
      <c r="A26" s="135">
        <v>2016</v>
      </c>
      <c r="B26" s="893">
        <v>1.5491698535070999</v>
      </c>
      <c r="C26" s="26">
        <v>1.8615327626006262</v>
      </c>
      <c r="D26" s="809">
        <v>1.8499999999999999</v>
      </c>
      <c r="E26" s="142">
        <v>2.2587466931311155</v>
      </c>
      <c r="F26" s="864" t="s">
        <v>2</v>
      </c>
      <c r="G26" s="25" t="s">
        <v>2</v>
      </c>
      <c r="H26" s="136"/>
    </row>
    <row r="27" spans="1:21" ht="12.75" customHeight="1">
      <c r="A27" s="135">
        <v>2017</v>
      </c>
      <c r="B27" s="893">
        <v>2.4436283721224439</v>
      </c>
      <c r="C27" s="26">
        <v>3.440702402168788</v>
      </c>
      <c r="D27" s="809">
        <v>3.3666666666666658</v>
      </c>
      <c r="E27" s="142">
        <v>2.9363355127482293</v>
      </c>
      <c r="F27" s="864" t="s">
        <v>2</v>
      </c>
      <c r="G27" s="25" t="s">
        <v>2</v>
      </c>
      <c r="H27" s="136"/>
    </row>
    <row r="28" spans="1:21" ht="12.75" customHeight="1">
      <c r="A28" s="135">
        <v>2018</v>
      </c>
      <c r="B28" s="893">
        <v>2.582844339182544</v>
      </c>
      <c r="C28" s="26">
        <v>3.0774070268610738</v>
      </c>
      <c r="D28" s="809">
        <v>2.4666666666666668</v>
      </c>
      <c r="E28" s="142">
        <v>0.3400874321595353</v>
      </c>
      <c r="F28" s="864" t="s">
        <v>2</v>
      </c>
      <c r="G28" s="25" t="s">
        <v>2</v>
      </c>
      <c r="H28" s="136"/>
    </row>
    <row r="29" spans="1:21" ht="12.75" customHeight="1">
      <c r="A29" s="135">
        <v>2019</v>
      </c>
      <c r="B29" s="893">
        <v>2.2867825323147328</v>
      </c>
      <c r="C29" s="26">
        <v>2.147403065990082</v>
      </c>
      <c r="D29" s="809">
        <v>0.88333333333333319</v>
      </c>
      <c r="E29" s="142">
        <v>1.9598968040470481</v>
      </c>
      <c r="F29" s="864" t="s">
        <v>2</v>
      </c>
      <c r="G29" s="25" t="s">
        <v>2</v>
      </c>
      <c r="H29" s="136"/>
    </row>
    <row r="30" spans="1:21" ht="12.75" customHeight="1">
      <c r="A30" s="135">
        <v>2020</v>
      </c>
      <c r="B30" s="893">
        <v>-1.4628305319194874</v>
      </c>
      <c r="C30" s="26">
        <v>-4.306365153259299</v>
      </c>
      <c r="D30" s="809">
        <v>-5.3</v>
      </c>
      <c r="E30" s="142">
        <v>1.5339047197978175</v>
      </c>
      <c r="F30" s="864" t="s">
        <v>2</v>
      </c>
      <c r="G30" s="25" t="s">
        <v>2</v>
      </c>
      <c r="H30" s="136"/>
    </row>
    <row r="31" spans="1:21" ht="12.75" customHeight="1">
      <c r="A31" s="135">
        <v>2021</v>
      </c>
      <c r="B31" s="895">
        <v>0.67653498428259651</v>
      </c>
      <c r="C31" s="817">
        <v>5.0703988123592474</v>
      </c>
      <c r="D31" s="818">
        <v>3.5</v>
      </c>
      <c r="E31" s="896">
        <v>6.0025151339649199</v>
      </c>
      <c r="F31" s="891" t="s">
        <v>2</v>
      </c>
      <c r="G31" s="897" t="s">
        <v>2</v>
      </c>
      <c r="H31" s="899"/>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8" ht="12.75" customHeight="1">
      <c r="A33" s="840" t="s">
        <v>786</v>
      </c>
      <c r="B33" s="895">
        <v>2.5233278763729143</v>
      </c>
      <c r="C33" s="817">
        <v>3.5562327572266557</v>
      </c>
      <c r="D33" s="818">
        <v>3.7000000000000006</v>
      </c>
      <c r="E33" s="896">
        <v>4.1042539100180306</v>
      </c>
      <c r="F33" s="891" t="s">
        <v>2</v>
      </c>
      <c r="G33" s="897" t="s">
        <v>2</v>
      </c>
      <c r="H33" s="898"/>
    </row>
    <row r="34" spans="1:8" ht="12.75" customHeight="1">
      <c r="A34" s="135" t="s">
        <v>787</v>
      </c>
      <c r="B34" s="893">
        <v>2.7223868324027944</v>
      </c>
      <c r="C34" s="26">
        <v>3.4991534017490604</v>
      </c>
      <c r="D34" s="809">
        <v>3.4666666666666663</v>
      </c>
      <c r="E34" s="142">
        <v>2.9363355127482293</v>
      </c>
      <c r="F34" s="864" t="s">
        <v>2</v>
      </c>
      <c r="G34" s="25" t="s">
        <v>2</v>
      </c>
      <c r="H34" s="136"/>
    </row>
    <row r="35" spans="1:8" ht="12.75" customHeight="1">
      <c r="A35" s="135" t="s">
        <v>788</v>
      </c>
      <c r="B35" s="893">
        <v>2.634475418729862</v>
      </c>
      <c r="C35" s="26">
        <v>3.1582633055327185</v>
      </c>
      <c r="D35" s="809">
        <v>3.0333333333333332</v>
      </c>
      <c r="E35" s="142">
        <v>2.0086863682489593</v>
      </c>
      <c r="F35" s="864" t="s">
        <v>2</v>
      </c>
      <c r="G35" s="25" t="s">
        <v>2</v>
      </c>
      <c r="H35" s="136"/>
    </row>
    <row r="36" spans="1:8" ht="12.75" customHeight="1">
      <c r="A36" s="135" t="s">
        <v>789</v>
      </c>
      <c r="B36" s="893">
        <v>2.5622683260357664</v>
      </c>
      <c r="C36" s="26">
        <v>3.2376573457618356</v>
      </c>
      <c r="D36" s="809">
        <v>2.6</v>
      </c>
      <c r="E36" s="142">
        <v>1.7979495040860058</v>
      </c>
      <c r="F36" s="809" t="s">
        <v>2</v>
      </c>
      <c r="G36" s="26" t="s">
        <v>2</v>
      </c>
      <c r="H36" s="136"/>
    </row>
    <row r="37" spans="1:8" ht="12.75" customHeight="1">
      <c r="A37" s="840" t="s">
        <v>790</v>
      </c>
      <c r="B37" s="895">
        <v>2.5315949796146957</v>
      </c>
      <c r="C37" s="817">
        <v>3.0557612555317406</v>
      </c>
      <c r="D37" s="818">
        <v>2.1999999999999997</v>
      </c>
      <c r="E37" s="896">
        <v>1.4243678420801729</v>
      </c>
      <c r="F37" s="818" t="s">
        <v>2</v>
      </c>
      <c r="G37" s="817" t="s">
        <v>2</v>
      </c>
      <c r="H37" s="898"/>
    </row>
    <row r="38" spans="1:8" ht="12.75" customHeight="1">
      <c r="A38" s="135" t="s">
        <v>791</v>
      </c>
      <c r="B38" s="893">
        <v>2.5949594348490757</v>
      </c>
      <c r="C38" s="26">
        <v>2.8579462006180005</v>
      </c>
      <c r="D38" s="809">
        <v>2.0333333333333332</v>
      </c>
      <c r="E38" s="142">
        <v>0.3400874321595353</v>
      </c>
      <c r="F38" s="809" t="s">
        <v>2</v>
      </c>
      <c r="G38" s="26" t="s">
        <v>2</v>
      </c>
      <c r="H38" s="136"/>
    </row>
    <row r="39" spans="1:8" ht="12.75" customHeight="1">
      <c r="A39" s="135" t="s">
        <v>792</v>
      </c>
      <c r="B39" s="893">
        <v>2.772347108275881</v>
      </c>
      <c r="C39" s="26">
        <v>2.7079892250442383</v>
      </c>
      <c r="D39" s="809">
        <v>2.2333333333333329</v>
      </c>
      <c r="E39" s="142">
        <v>-0.27104850763836907</v>
      </c>
      <c r="F39" s="809" t="s">
        <v>2</v>
      </c>
      <c r="G39" s="26" t="s">
        <v>2</v>
      </c>
      <c r="H39" s="136"/>
    </row>
    <row r="40" spans="1:8" ht="12.75" customHeight="1">
      <c r="A40" s="135" t="s">
        <v>793</v>
      </c>
      <c r="B40" s="893">
        <v>2.2798908685554511</v>
      </c>
      <c r="C40" s="26">
        <v>2.017842961649952</v>
      </c>
      <c r="D40" s="809">
        <v>1.6666666666666667</v>
      </c>
      <c r="E40" s="142">
        <v>0.17100550825558969</v>
      </c>
      <c r="F40" s="809" t="s">
        <v>2</v>
      </c>
      <c r="G40" s="26" t="s">
        <v>2</v>
      </c>
      <c r="H40" s="136"/>
    </row>
    <row r="41" spans="1:8" ht="12.75" customHeight="1">
      <c r="A41" s="840" t="s">
        <v>794</v>
      </c>
      <c r="B41" s="895">
        <v>1.9282849228633208</v>
      </c>
      <c r="C41" s="817">
        <v>1.9764855413596569</v>
      </c>
      <c r="D41" s="818">
        <v>0.5</v>
      </c>
      <c r="E41" s="896">
        <v>1.2589979515216072</v>
      </c>
      <c r="F41" s="818" t="s">
        <v>2</v>
      </c>
      <c r="G41" s="817" t="s">
        <v>2</v>
      </c>
      <c r="H41" s="898"/>
    </row>
    <row r="42" spans="1:8" ht="12.75" customHeight="1">
      <c r="A42" s="135" t="s">
        <v>795</v>
      </c>
      <c r="B42" s="893">
        <v>1.9608876246741058</v>
      </c>
      <c r="C42" s="26">
        <v>1.8872945359064814</v>
      </c>
      <c r="D42" s="809">
        <v>-0.8666666666666667</v>
      </c>
      <c r="E42" s="142">
        <v>1.9598968040470481</v>
      </c>
      <c r="F42" s="809" t="s">
        <v>2</v>
      </c>
      <c r="G42" s="26" t="s">
        <v>2</v>
      </c>
      <c r="H42" s="136"/>
    </row>
    <row r="43" spans="1:8" ht="12.75" customHeight="1">
      <c r="A43" s="135" t="s">
        <v>796</v>
      </c>
      <c r="B43" s="893">
        <v>1.9105865952363785</v>
      </c>
      <c r="C43" s="26">
        <v>-1.047500954451823</v>
      </c>
      <c r="D43" s="809">
        <v>-3.5333333333333337</v>
      </c>
      <c r="E43" s="142">
        <v>8.7827236716648827E-2</v>
      </c>
      <c r="F43" s="809" t="s">
        <v>2</v>
      </c>
      <c r="G43" s="26" t="s">
        <v>2</v>
      </c>
      <c r="H43" s="136"/>
    </row>
    <row r="44" spans="1:8" ht="12.75" customHeight="1">
      <c r="A44" s="135" t="s">
        <v>797</v>
      </c>
      <c r="B44" s="893">
        <v>-6.2051207509039754</v>
      </c>
      <c r="C44" s="26">
        <v>-11.817635528584644</v>
      </c>
      <c r="D44" s="809">
        <v>-6.6333333333333329</v>
      </c>
      <c r="E44" s="142">
        <v>-5.2677767756228633</v>
      </c>
      <c r="F44" s="809" t="s">
        <v>2</v>
      </c>
      <c r="G44" s="26" t="s">
        <v>2</v>
      </c>
      <c r="H44" s="136"/>
    </row>
    <row r="45" spans="1:8" ht="12.75" customHeight="1">
      <c r="A45" s="840" t="s">
        <v>798</v>
      </c>
      <c r="B45" s="895">
        <v>-1.6842247362225964</v>
      </c>
      <c r="C45" s="817">
        <v>-2.5924210396123799</v>
      </c>
      <c r="D45" s="818">
        <v>-6.5333333333333341</v>
      </c>
      <c r="E45" s="896">
        <v>-2.2902194137744232</v>
      </c>
      <c r="F45" s="818" t="s">
        <v>2</v>
      </c>
      <c r="G45" s="817" t="s">
        <v>2</v>
      </c>
      <c r="H45" s="899"/>
    </row>
    <row r="46" spans="1:8" ht="12.75" customHeight="1">
      <c r="A46" s="135" t="s">
        <v>799</v>
      </c>
      <c r="B46" s="893">
        <v>-0.90967166175266101</v>
      </c>
      <c r="C46" s="26">
        <v>-1.7679030903883495</v>
      </c>
      <c r="D46" s="809">
        <v>-4.5</v>
      </c>
      <c r="E46" s="142">
        <v>1.5339047197978175</v>
      </c>
      <c r="F46" s="809" t="s">
        <v>2</v>
      </c>
      <c r="G46" s="26" t="s">
        <v>2</v>
      </c>
      <c r="H46" s="136"/>
    </row>
    <row r="47" spans="1:8" ht="12.75" customHeight="1">
      <c r="A47" s="135" t="s">
        <v>800</v>
      </c>
      <c r="B47" s="893">
        <v>-1.5077567450948568</v>
      </c>
      <c r="C47" s="26">
        <v>-1.8027923268398667</v>
      </c>
      <c r="D47" s="809">
        <v>-1.4666666666666668</v>
      </c>
      <c r="E47" s="142">
        <v>4.0382548432066727</v>
      </c>
      <c r="F47" s="809" t="s">
        <v>2</v>
      </c>
      <c r="G47" s="26" t="s">
        <v>2</v>
      </c>
      <c r="H47" s="136"/>
    </row>
    <row r="48" spans="1:8" ht="12.75" customHeight="1">
      <c r="A48" s="135" t="s">
        <v>689</v>
      </c>
      <c r="B48" s="893">
        <v>1.5320081919835229</v>
      </c>
      <c r="C48" s="26">
        <v>15.722187002354211</v>
      </c>
      <c r="D48" s="809">
        <v>3.1666666666666665</v>
      </c>
      <c r="E48" s="142">
        <v>7.9648178527007616</v>
      </c>
      <c r="F48" s="809" t="s">
        <v>2</v>
      </c>
      <c r="G48" s="26" t="s">
        <v>2</v>
      </c>
      <c r="H48" s="136"/>
    </row>
    <row r="49" spans="1:21" ht="12.75" customHeight="1">
      <c r="A49" s="840" t="s">
        <v>690</v>
      </c>
      <c r="B49" s="895">
        <v>1.6521151850243516</v>
      </c>
      <c r="C49" s="817">
        <v>2.7914002158219149</v>
      </c>
      <c r="D49" s="818">
        <v>5.7666666666666657</v>
      </c>
      <c r="E49" s="896">
        <v>8.9096046884582734</v>
      </c>
      <c r="F49" s="818" t="s">
        <v>2</v>
      </c>
      <c r="G49" s="817" t="s">
        <v>2</v>
      </c>
      <c r="H49" s="898"/>
    </row>
    <row r="50" spans="1:21" ht="12.75" customHeight="1">
      <c r="A50" s="135" t="s">
        <v>691</v>
      </c>
      <c r="B50" s="893">
        <v>2.079281807697968</v>
      </c>
      <c r="C50" s="26">
        <v>3.5708003581007284</v>
      </c>
      <c r="D50" s="809">
        <v>6.5333333333333341</v>
      </c>
      <c r="E50" s="142">
        <v>6.0025151339649199</v>
      </c>
      <c r="F50" s="809" t="s">
        <v>2</v>
      </c>
      <c r="G50" s="26" t="s">
        <v>2</v>
      </c>
      <c r="H50" s="136"/>
    </row>
    <row r="51" spans="1:21" ht="12.75" customHeight="1">
      <c r="A51" s="135" t="s">
        <v>692</v>
      </c>
      <c r="B51" s="893">
        <v>2.1918987623512223</v>
      </c>
      <c r="C51" s="26">
        <v>6.103601268418072</v>
      </c>
      <c r="D51" s="809">
        <v>7.2666666666666657</v>
      </c>
      <c r="E51" s="142">
        <v>4.1570905072642717</v>
      </c>
      <c r="F51" s="809" t="s">
        <v>2</v>
      </c>
      <c r="G51" s="26" t="s">
        <v>2</v>
      </c>
      <c r="H51" s="136"/>
    </row>
    <row r="52" spans="1:21" ht="12.75" customHeight="1">
      <c r="A52" s="135" t="s">
        <v>693</v>
      </c>
      <c r="B52" s="893">
        <v>1.8530228488813778</v>
      </c>
      <c r="C52" s="26">
        <v>2.7322929269408456</v>
      </c>
      <c r="D52" s="809">
        <v>7</v>
      </c>
      <c r="E52" s="142">
        <v>1.8375480812719616</v>
      </c>
      <c r="F52" s="809" t="s">
        <v>2</v>
      </c>
      <c r="G52" s="26" t="s">
        <v>2</v>
      </c>
      <c r="H52" s="136"/>
    </row>
    <row r="53" spans="1:21" ht="12.75" customHeight="1">
      <c r="A53" s="840" t="s">
        <v>694</v>
      </c>
      <c r="B53" s="895">
        <v>1.5812965209068242</v>
      </c>
      <c r="C53" s="817" t="s">
        <v>32</v>
      </c>
      <c r="D53" s="818">
        <v>6.0333333333333341</v>
      </c>
      <c r="E53" s="896" t="s">
        <v>32</v>
      </c>
      <c r="F53" s="818" t="s">
        <v>2</v>
      </c>
      <c r="G53" s="817" t="s">
        <v>2</v>
      </c>
      <c r="H53" s="898"/>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894">
        <v>43739</v>
      </c>
      <c r="B55" s="895">
        <v>1.7757798901384543</v>
      </c>
      <c r="C55" s="817">
        <v>1.93472759845627</v>
      </c>
      <c r="D55" s="818">
        <v>-0.3</v>
      </c>
      <c r="E55" s="896">
        <v>1.6413380370850632</v>
      </c>
      <c r="F55" s="818">
        <v>107.3</v>
      </c>
      <c r="G55" s="817">
        <v>100.8</v>
      </c>
      <c r="H55" s="898"/>
    </row>
    <row r="56" spans="1:21" ht="12.75" customHeight="1">
      <c r="A56" s="274">
        <v>43770</v>
      </c>
      <c r="B56" s="893">
        <v>1.9154396651953889</v>
      </c>
      <c r="C56" s="26">
        <v>1.8225485645034525</v>
      </c>
      <c r="D56" s="809">
        <v>-0.8</v>
      </c>
      <c r="E56" s="142">
        <v>1.9230894286426974</v>
      </c>
      <c r="F56" s="809">
        <v>108.7</v>
      </c>
      <c r="G56" s="26">
        <v>101.8</v>
      </c>
      <c r="H56" s="136"/>
    </row>
    <row r="57" spans="1:21" ht="12.75" customHeight="1">
      <c r="A57" s="274">
        <v>43800</v>
      </c>
      <c r="B57" s="893">
        <v>1.9608876246741058</v>
      </c>
      <c r="C57" s="26">
        <v>1.9046074447597219</v>
      </c>
      <c r="D57" s="809">
        <v>-1.5</v>
      </c>
      <c r="E57" s="142">
        <v>1.9598968040470481</v>
      </c>
      <c r="F57" s="809">
        <v>106.5</v>
      </c>
      <c r="G57" s="26">
        <v>102.6</v>
      </c>
      <c r="H57" s="136"/>
    </row>
    <row r="58" spans="1:21" ht="12.75" customHeight="1">
      <c r="A58" s="274">
        <v>43831</v>
      </c>
      <c r="B58" s="893">
        <v>2.2105836220264155</v>
      </c>
      <c r="C58" s="26">
        <v>0.75833323145526177</v>
      </c>
      <c r="D58" s="809">
        <v>-2.4</v>
      </c>
      <c r="E58" s="142">
        <v>1.6916568137788062</v>
      </c>
      <c r="F58" s="809">
        <v>108.7</v>
      </c>
      <c r="G58" s="26">
        <v>104.8</v>
      </c>
      <c r="H58" s="136"/>
    </row>
    <row r="59" spans="1:21" ht="12.75" customHeight="1">
      <c r="A59" s="274">
        <v>43862</v>
      </c>
      <c r="B59" s="893">
        <v>2.2660626754994317</v>
      </c>
      <c r="C59" s="26">
        <v>1.4283875175686498</v>
      </c>
      <c r="D59" s="809">
        <v>-3.5</v>
      </c>
      <c r="E59" s="142">
        <v>1.169573735462933</v>
      </c>
      <c r="F59" s="809">
        <v>107.6</v>
      </c>
      <c r="G59" s="26">
        <v>105</v>
      </c>
      <c r="H59" s="136"/>
    </row>
    <row r="60" spans="1:21" ht="12.75" customHeight="1">
      <c r="A60" s="274">
        <v>43891</v>
      </c>
      <c r="B60" s="893">
        <v>1.9105865952363785</v>
      </c>
      <c r="C60" s="26">
        <v>-5.3292236123793808</v>
      </c>
      <c r="D60" s="809">
        <v>-4.7</v>
      </c>
      <c r="E60" s="142">
        <v>8.7827236716648827E-2</v>
      </c>
      <c r="F60" s="809">
        <v>99.4</v>
      </c>
      <c r="G60" s="26">
        <v>94.5</v>
      </c>
      <c r="H60" s="136"/>
    </row>
    <row r="61" spans="1:21" ht="12.75" customHeight="1">
      <c r="A61" s="274">
        <v>43922</v>
      </c>
      <c r="B61" s="893">
        <v>-1.2976782354538205</v>
      </c>
      <c r="C61" s="26">
        <v>-15.622520580465373</v>
      </c>
      <c r="D61" s="809">
        <v>-5.9</v>
      </c>
      <c r="E61" s="142">
        <v>-12.631094955694422</v>
      </c>
      <c r="F61" s="809">
        <v>62.9</v>
      </c>
      <c r="G61" s="26">
        <v>60.9</v>
      </c>
      <c r="H61" s="136"/>
    </row>
    <row r="62" spans="1:21" ht="12.75" customHeight="1">
      <c r="A62" s="274">
        <v>43952</v>
      </c>
      <c r="B62" s="893">
        <v>-4.4933856708608078</v>
      </c>
      <c r="C62" s="26">
        <v>-12.451869451278661</v>
      </c>
      <c r="D62" s="809">
        <v>-6.8</v>
      </c>
      <c r="E62" s="142">
        <v>-11.369573187201127</v>
      </c>
      <c r="F62" s="809">
        <v>59.1</v>
      </c>
      <c r="G62" s="26">
        <v>65.3</v>
      </c>
      <c r="H62" s="136"/>
    </row>
    <row r="63" spans="1:21" ht="12.75" customHeight="1">
      <c r="A63" s="274">
        <v>43983</v>
      </c>
      <c r="B63" s="893">
        <v>-6.2051207509039754</v>
      </c>
      <c r="C63" s="26">
        <v>-7.3785165540098951</v>
      </c>
      <c r="D63" s="809">
        <v>-7.2</v>
      </c>
      <c r="E63" s="142">
        <v>-5.2677767756228633</v>
      </c>
      <c r="F63" s="809">
        <v>74.5</v>
      </c>
      <c r="G63" s="26">
        <v>76.3</v>
      </c>
      <c r="H63" s="136"/>
    </row>
    <row r="64" spans="1:21" ht="12.75" customHeight="1">
      <c r="A64" s="274">
        <v>44013</v>
      </c>
      <c r="B64" s="893">
        <v>-4.6579898337833763</v>
      </c>
      <c r="C64" s="26">
        <v>-4.2963943474410415</v>
      </c>
      <c r="D64" s="809">
        <v>-7.1</v>
      </c>
      <c r="E64" s="142">
        <v>-4.1103125281564985</v>
      </c>
      <c r="F64" s="809">
        <v>88.6</v>
      </c>
      <c r="G64" s="26">
        <v>84</v>
      </c>
      <c r="H64" s="136"/>
    </row>
    <row r="65" spans="1:8" ht="12.75" customHeight="1">
      <c r="A65" s="274">
        <v>44044</v>
      </c>
      <c r="B65" s="893">
        <v>-2.7307279505266311</v>
      </c>
      <c r="C65" s="26">
        <v>-2.1761841171500311</v>
      </c>
      <c r="D65" s="809">
        <v>-6.6</v>
      </c>
      <c r="E65" s="142">
        <v>-3.0287986258313424</v>
      </c>
      <c r="F65" s="809">
        <v>89.3</v>
      </c>
      <c r="G65" s="26">
        <v>90.5</v>
      </c>
      <c r="H65" s="136"/>
    </row>
    <row r="66" spans="1:8" ht="12.75" customHeight="1">
      <c r="A66" s="274">
        <v>44075</v>
      </c>
      <c r="B66" s="893">
        <v>-1.6842247362225964</v>
      </c>
      <c r="C66" s="26">
        <v>-1.3046846542460673</v>
      </c>
      <c r="D66" s="809">
        <v>-5.9</v>
      </c>
      <c r="E66" s="142">
        <v>-2.2902194137744232</v>
      </c>
      <c r="F66" s="809">
        <v>91.6</v>
      </c>
      <c r="G66" s="26">
        <v>94.8</v>
      </c>
      <c r="H66" s="136"/>
    </row>
    <row r="67" spans="1:8" ht="12.75" customHeight="1">
      <c r="A67" s="894">
        <v>44105</v>
      </c>
      <c r="B67" s="895">
        <v>-0.99633574846702444</v>
      </c>
      <c r="C67" s="817">
        <v>-1.6217470838158832</v>
      </c>
      <c r="D67" s="818">
        <v>-5.2</v>
      </c>
      <c r="E67" s="896">
        <v>-0.79254426590532034</v>
      </c>
      <c r="F67" s="818">
        <v>93.7</v>
      </c>
      <c r="G67" s="817">
        <v>95.1</v>
      </c>
      <c r="H67" s="900"/>
    </row>
    <row r="68" spans="1:8" ht="12.75" customHeight="1">
      <c r="A68" s="482">
        <v>44136</v>
      </c>
      <c r="B68" s="893">
        <v>-0.96606468782518251</v>
      </c>
      <c r="C68" s="26">
        <v>-2.1486073596763156</v>
      </c>
      <c r="D68" s="809">
        <v>-4.5</v>
      </c>
      <c r="E68" s="142">
        <v>0.56384994789311804</v>
      </c>
      <c r="F68" s="809">
        <v>89.6</v>
      </c>
      <c r="G68" s="26">
        <v>91.9</v>
      </c>
      <c r="H68" s="136"/>
    </row>
    <row r="69" spans="1:8" ht="12.75" customHeight="1">
      <c r="A69" s="482">
        <v>44166</v>
      </c>
      <c r="B69" s="893">
        <v>-0.90967166175266101</v>
      </c>
      <c r="C69" s="26">
        <v>-1.5333548276728495</v>
      </c>
      <c r="D69" s="809">
        <v>-3.8</v>
      </c>
      <c r="E69" s="142">
        <v>1.5339047197978175</v>
      </c>
      <c r="F69" s="809">
        <v>92.4</v>
      </c>
      <c r="G69" s="26">
        <v>96.6</v>
      </c>
      <c r="H69" s="136"/>
    </row>
    <row r="70" spans="1:8" ht="12.75" customHeight="1">
      <c r="A70" s="482">
        <v>44197</v>
      </c>
      <c r="B70" s="893">
        <v>-1.1353201800868378</v>
      </c>
      <c r="C70" s="26">
        <v>-3.628376391949526</v>
      </c>
      <c r="D70" s="809">
        <v>-2.8</v>
      </c>
      <c r="E70" s="142">
        <v>2.3579981811477921</v>
      </c>
      <c r="F70" s="809">
        <v>92.8</v>
      </c>
      <c r="G70" s="26">
        <v>96.1</v>
      </c>
      <c r="H70" s="136"/>
    </row>
    <row r="71" spans="1:8" ht="12.75" customHeight="1">
      <c r="A71" s="482">
        <v>44228</v>
      </c>
      <c r="B71" s="893">
        <v>-1.5050760430832344</v>
      </c>
      <c r="C71" s="26">
        <v>-5.0705500246711406</v>
      </c>
      <c r="D71" s="809">
        <v>-1.6</v>
      </c>
      <c r="E71" s="142">
        <v>2.9702760664739714</v>
      </c>
      <c r="F71" s="809">
        <v>90.4</v>
      </c>
      <c r="G71" s="26">
        <v>97.6</v>
      </c>
      <c r="H71" s="136"/>
    </row>
    <row r="72" spans="1:8" ht="12.75" customHeight="1">
      <c r="A72" s="482">
        <v>44256</v>
      </c>
      <c r="B72" s="893">
        <v>-1.5077567450948568</v>
      </c>
      <c r="C72" s="26">
        <v>3.2905494361010668</v>
      </c>
      <c r="D72" s="809">
        <v>0</v>
      </c>
      <c r="E72" s="142">
        <v>4.0382548432066727</v>
      </c>
      <c r="F72" s="809">
        <v>97.5</v>
      </c>
      <c r="G72" s="26">
        <v>103.4</v>
      </c>
      <c r="H72" s="136"/>
    </row>
    <row r="73" spans="1:8" ht="12.75" customHeight="1">
      <c r="A73" s="482">
        <v>44287</v>
      </c>
      <c r="B73" s="893">
        <v>-0.84217613940261993</v>
      </c>
      <c r="C73" s="26">
        <v>23.40275068934551</v>
      </c>
      <c r="D73" s="809">
        <v>1.7</v>
      </c>
      <c r="E73" s="142">
        <v>5.3659962364346825</v>
      </c>
      <c r="F73" s="809">
        <v>100.5</v>
      </c>
      <c r="G73" s="26">
        <v>105.8</v>
      </c>
      <c r="H73" s="136"/>
    </row>
    <row r="74" spans="1:8" ht="12.75" customHeight="1">
      <c r="A74" s="482">
        <v>44317</v>
      </c>
      <c r="B74" s="893">
        <v>0.53778502789260341</v>
      </c>
      <c r="C74" s="26">
        <v>15.474645944575361</v>
      </c>
      <c r="D74" s="809">
        <v>3.3</v>
      </c>
      <c r="E74" s="142">
        <v>7.3232231953531937</v>
      </c>
      <c r="F74" s="809">
        <v>106</v>
      </c>
      <c r="G74" s="26">
        <v>110.2</v>
      </c>
      <c r="H74" s="136"/>
    </row>
    <row r="75" spans="1:8" ht="12.75" customHeight="1">
      <c r="A75" s="482">
        <v>44348</v>
      </c>
      <c r="B75" s="893">
        <v>1.5320081919835229</v>
      </c>
      <c r="C75" s="26">
        <v>8.2891643731417641</v>
      </c>
      <c r="D75" s="809">
        <v>4.5</v>
      </c>
      <c r="E75" s="142">
        <v>7.9648178527007616</v>
      </c>
      <c r="F75" s="809">
        <v>109.7</v>
      </c>
      <c r="G75" s="26">
        <v>115.8</v>
      </c>
      <c r="H75" s="136"/>
    </row>
    <row r="76" spans="1:8" ht="12.75" customHeight="1">
      <c r="A76" s="482">
        <v>44378</v>
      </c>
      <c r="B76" s="893">
        <v>1.7379873714091563</v>
      </c>
      <c r="C76" s="26">
        <v>3.3659638622630652</v>
      </c>
      <c r="D76" s="809">
        <v>5.4</v>
      </c>
      <c r="E76" s="142">
        <v>8.4280980571893593</v>
      </c>
      <c r="F76" s="809">
        <v>105.4</v>
      </c>
      <c r="G76" s="26">
        <v>117.8</v>
      </c>
      <c r="H76" s="136"/>
    </row>
    <row r="77" spans="1:8" ht="12.75" customHeight="1">
      <c r="A77" s="482">
        <v>44409</v>
      </c>
      <c r="B77" s="893">
        <v>1.7911554527208828</v>
      </c>
      <c r="C77" s="26">
        <v>2.3405698640528207</v>
      </c>
      <c r="D77" s="809">
        <v>5.8</v>
      </c>
      <c r="E77" s="142">
        <v>8.7580257092190408</v>
      </c>
      <c r="F77" s="809">
        <v>108.6</v>
      </c>
      <c r="G77" s="26">
        <v>116.8</v>
      </c>
      <c r="H77" s="136"/>
    </row>
    <row r="78" spans="1:8" ht="12.75" customHeight="1">
      <c r="A78" s="482">
        <v>44440</v>
      </c>
      <c r="B78" s="893">
        <v>1.6521151850243516</v>
      </c>
      <c r="C78" s="26">
        <v>2.6676669211498587</v>
      </c>
      <c r="D78" s="809">
        <v>6.1</v>
      </c>
      <c r="E78" s="142">
        <v>8.9096046884582734</v>
      </c>
      <c r="F78" s="809">
        <v>108.4</v>
      </c>
      <c r="G78" s="26">
        <v>117.5</v>
      </c>
      <c r="H78" s="136"/>
    </row>
    <row r="79" spans="1:8" ht="12.75" customHeight="1">
      <c r="A79" s="894">
        <v>44470</v>
      </c>
      <c r="B79" s="895">
        <v>1.8584947107680214</v>
      </c>
      <c r="C79" s="817">
        <v>2.3744447332091649</v>
      </c>
      <c r="D79" s="818">
        <v>6.3</v>
      </c>
      <c r="E79" s="896">
        <v>7.7892574487731849</v>
      </c>
      <c r="F79" s="818">
        <v>109.1</v>
      </c>
      <c r="G79" s="817">
        <v>117.9</v>
      </c>
      <c r="H79" s="898"/>
    </row>
    <row r="80" spans="1:8" ht="12.75" customHeight="1">
      <c r="A80" s="482">
        <v>44501</v>
      </c>
      <c r="B80" s="893">
        <v>1.9199211715622002</v>
      </c>
      <c r="C80" s="26">
        <v>4.3562531702355054</v>
      </c>
      <c r="D80" s="809">
        <v>6.5</v>
      </c>
      <c r="E80" s="142">
        <v>6.6472043283308153</v>
      </c>
      <c r="F80" s="809">
        <v>109.6</v>
      </c>
      <c r="G80" s="26">
        <v>115.8</v>
      </c>
      <c r="H80" s="136"/>
    </row>
    <row r="81" spans="1:8" ht="12.75" customHeight="1">
      <c r="A81" s="482">
        <v>44531</v>
      </c>
      <c r="B81" s="893">
        <v>2.079281807697968</v>
      </c>
      <c r="C81" s="26">
        <v>3.9817031708575152</v>
      </c>
      <c r="D81" s="809">
        <v>6.8</v>
      </c>
      <c r="E81" s="142">
        <v>6.0025151339649199</v>
      </c>
      <c r="F81" s="809">
        <v>108.8</v>
      </c>
      <c r="G81" s="26">
        <v>114.3</v>
      </c>
      <c r="H81" s="136"/>
    </row>
    <row r="82" spans="1:8" ht="12.75" customHeight="1">
      <c r="A82" s="482">
        <v>44562</v>
      </c>
      <c r="B82" s="893">
        <v>2.0509360284790517</v>
      </c>
      <c r="C82" s="26">
        <v>4.5209680640292831</v>
      </c>
      <c r="D82" s="809">
        <v>7.1</v>
      </c>
      <c r="E82" s="142">
        <v>5.3998953148091573</v>
      </c>
      <c r="F82" s="809">
        <v>106.5</v>
      </c>
      <c r="G82" s="26">
        <v>113.1</v>
      </c>
      <c r="H82" s="136"/>
    </row>
    <row r="83" spans="1:8" ht="12.75" customHeight="1">
      <c r="A83" s="482">
        <v>44593</v>
      </c>
      <c r="B83" s="893">
        <v>2.2392666302471</v>
      </c>
      <c r="C83" s="26">
        <v>7.8315056186108443</v>
      </c>
      <c r="D83" s="809">
        <v>7.3</v>
      </c>
      <c r="E83" s="142">
        <v>4.8213907094268365</v>
      </c>
      <c r="F83" s="809">
        <v>111.2</v>
      </c>
      <c r="G83" s="26">
        <v>114.1</v>
      </c>
      <c r="H83" s="136"/>
    </row>
    <row r="84" spans="1:8" ht="12.75" customHeight="1">
      <c r="A84" s="482">
        <v>44621</v>
      </c>
      <c r="B84" s="893">
        <v>2.1918987623512223</v>
      </c>
      <c r="C84" s="26">
        <v>5.9583301226140879</v>
      </c>
      <c r="D84" s="809">
        <v>7.4</v>
      </c>
      <c r="E84" s="142">
        <v>4.1570905072642717</v>
      </c>
      <c r="F84" s="809">
        <v>104</v>
      </c>
      <c r="G84" s="26">
        <v>106.3</v>
      </c>
      <c r="H84" s="136"/>
    </row>
    <row r="85" spans="1:8" ht="12.75" customHeight="1">
      <c r="A85" s="482">
        <v>44652</v>
      </c>
      <c r="B85" s="893">
        <v>2.2197247306381023</v>
      </c>
      <c r="C85" s="26">
        <v>3.1152640196230958</v>
      </c>
      <c r="D85" s="809">
        <v>7.3</v>
      </c>
      <c r="E85" s="142">
        <v>3.4002230522473269</v>
      </c>
      <c r="F85" s="809">
        <v>106.7</v>
      </c>
      <c r="G85" s="26">
        <v>104.5</v>
      </c>
      <c r="H85" s="136"/>
    </row>
    <row r="86" spans="1:8" ht="12.75" customHeight="1">
      <c r="A86" s="482">
        <v>44682</v>
      </c>
      <c r="B86" s="893">
        <v>1.9664628107553737</v>
      </c>
      <c r="C86" s="26">
        <v>2.6444851962941542</v>
      </c>
      <c r="D86" s="809">
        <v>7</v>
      </c>
      <c r="E86" s="142">
        <v>2.5915392992086765</v>
      </c>
      <c r="F86" s="809">
        <v>106.7</v>
      </c>
      <c r="G86" s="26">
        <v>104.4</v>
      </c>
      <c r="H86" s="136"/>
    </row>
    <row r="87" spans="1:8" ht="12.75" customHeight="1">
      <c r="A87" s="482">
        <v>44713</v>
      </c>
      <c r="B87" s="893">
        <v>1.8530228488813778</v>
      </c>
      <c r="C87" s="26">
        <v>2.4371295649052875</v>
      </c>
      <c r="D87" s="809">
        <v>6.7</v>
      </c>
      <c r="E87" s="142">
        <v>1.8375480812719616</v>
      </c>
      <c r="F87" s="809">
        <v>105.8</v>
      </c>
      <c r="G87" s="26">
        <v>103.2</v>
      </c>
      <c r="H87" s="136"/>
    </row>
    <row r="88" spans="1:8" ht="12.75" customHeight="1">
      <c r="A88" s="482">
        <v>44743</v>
      </c>
      <c r="B88" s="893">
        <v>1.797794738485105</v>
      </c>
      <c r="C88" s="26">
        <v>1.9980805843469021</v>
      </c>
      <c r="D88" s="809">
        <v>6.4</v>
      </c>
      <c r="E88" s="142">
        <v>1.1587595650187694</v>
      </c>
      <c r="F88" s="809">
        <v>103.7</v>
      </c>
      <c r="G88" s="26">
        <v>98.5</v>
      </c>
      <c r="H88" s="136"/>
    </row>
    <row r="89" spans="1:8" ht="12.75" customHeight="1">
      <c r="A89" s="482">
        <v>44774</v>
      </c>
      <c r="B89" s="893">
        <v>1.7128383909337084</v>
      </c>
      <c r="C89" s="26">
        <v>2.9717266997558034</v>
      </c>
      <c r="D89" s="809">
        <v>6</v>
      </c>
      <c r="E89" s="142">
        <v>0.53180950587423581</v>
      </c>
      <c r="F89" s="809">
        <v>102.9</v>
      </c>
      <c r="G89" s="26">
        <v>97.3</v>
      </c>
      <c r="H89" s="136"/>
    </row>
    <row r="90" spans="1:8" ht="12.75" customHeight="1">
      <c r="A90" s="482">
        <v>44805</v>
      </c>
      <c r="B90" s="893">
        <v>1.5812965209068242</v>
      </c>
      <c r="C90" s="26" t="s">
        <v>32</v>
      </c>
      <c r="D90" s="809">
        <v>5.7</v>
      </c>
      <c r="E90" s="142" t="s">
        <v>32</v>
      </c>
      <c r="F90" s="809">
        <v>100</v>
      </c>
      <c r="G90" s="26">
        <v>93.6</v>
      </c>
      <c r="H90" s="136"/>
    </row>
    <row r="91" spans="1:8" ht="12.75" customHeight="1">
      <c r="A91" s="1013">
        <v>44835</v>
      </c>
      <c r="B91" s="1011">
        <v>1.2809126091960306</v>
      </c>
      <c r="C91" s="1008" t="s">
        <v>32</v>
      </c>
      <c r="D91" s="1006">
        <v>5.4</v>
      </c>
      <c r="E91" s="1000" t="s">
        <v>32</v>
      </c>
      <c r="F91" s="1006">
        <v>98.1</v>
      </c>
      <c r="G91" s="1008">
        <v>92.5</v>
      </c>
      <c r="H91" s="1012"/>
    </row>
    <row r="92" spans="1:8" ht="12.75" customHeight="1">
      <c r="A92" s="164"/>
      <c r="B92" s="164"/>
      <c r="C92" s="165"/>
      <c r="D92" s="165"/>
      <c r="E92" s="165"/>
      <c r="F92" s="165"/>
      <c r="G92" s="165"/>
    </row>
    <row r="93" spans="1:8" ht="12.75" customHeight="1">
      <c r="A93" s="10"/>
      <c r="B93" s="10"/>
      <c r="C93" s="11"/>
      <c r="D93" s="11"/>
      <c r="E93" s="11"/>
      <c r="F93" s="11"/>
      <c r="G93" s="11"/>
    </row>
    <row r="94" spans="1:8" ht="12.75" customHeight="1">
      <c r="A94" s="120"/>
    </row>
  </sheetData>
  <sheetProtection insertHyperlinks="0" autoFilter="0"/>
  <mergeCells count="13">
    <mergeCell ref="A1:G2"/>
    <mergeCell ref="F11:G11"/>
    <mergeCell ref="F10:G10"/>
    <mergeCell ref="A7:A9"/>
    <mergeCell ref="B7:G7"/>
    <mergeCell ref="B8:B9"/>
    <mergeCell ref="C8:C9"/>
    <mergeCell ref="D8:D9"/>
    <mergeCell ref="E8:E9"/>
    <mergeCell ref="F8:G8"/>
    <mergeCell ref="B5:D5"/>
    <mergeCell ref="G5:H5"/>
    <mergeCell ref="E5:F5"/>
  </mergeCells>
  <phoneticPr fontId="0" type="noConversion"/>
  <hyperlinks>
    <hyperlink ref="J3" location="INDICE!A1" display="Índice" xr:uid="{20C0A692-01B9-4170-80FF-546A3648B49E}"/>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lha19">
    <pageSetUpPr fitToPage="1"/>
  </sheetPr>
  <dimension ref="A1:U96"/>
  <sheetViews>
    <sheetView showGridLines="0" zoomScale="115" zoomScaleNormal="115" workbookViewId="0">
      <selection activeCell="R10" sqref="R10"/>
    </sheetView>
  </sheetViews>
  <sheetFormatPr defaultColWidth="9.109375" defaultRowHeight="13.2"/>
  <cols>
    <col min="1" max="9" width="10.6640625" style="1" customWidth="1"/>
    <col min="10" max="10" width="11.5546875" style="1" customWidth="1"/>
    <col min="11" max="11" width="10.6640625" style="1" customWidth="1"/>
    <col min="12" max="13" width="11.33203125" style="1" customWidth="1"/>
    <col min="14" max="15" width="0.5546875" style="1" customWidth="1"/>
    <col min="16" max="16384" width="9.109375" style="1"/>
  </cols>
  <sheetData>
    <row r="1" spans="1:16" ht="18" customHeight="1">
      <c r="A1" s="1409" t="s">
        <v>191</v>
      </c>
      <c r="B1" s="1409"/>
      <c r="C1" s="1409"/>
      <c r="D1" s="1409"/>
      <c r="E1" s="1409"/>
      <c r="F1" s="1409"/>
      <c r="G1" s="1409"/>
      <c r="H1" s="1409"/>
      <c r="I1" s="1409"/>
      <c r="J1" s="1409"/>
      <c r="K1" s="1409"/>
      <c r="L1" s="1409"/>
      <c r="M1" s="1409"/>
      <c r="N1" s="1409"/>
    </row>
    <row r="2" spans="1:16" ht="18" customHeight="1">
      <c r="A2" s="1409"/>
      <c r="B2" s="1409"/>
      <c r="C2" s="1409"/>
      <c r="D2" s="1409"/>
      <c r="E2" s="1409"/>
      <c r="F2" s="1409"/>
      <c r="G2" s="1409"/>
      <c r="H2" s="1409"/>
      <c r="I2" s="1409"/>
      <c r="J2" s="1409"/>
      <c r="K2" s="1409"/>
      <c r="L2" s="1409"/>
      <c r="M2" s="1409"/>
      <c r="N2" s="1409"/>
    </row>
    <row r="3" spans="1:16" ht="26.25" customHeight="1">
      <c r="A3" s="87" t="s">
        <v>661</v>
      </c>
      <c r="B3" s="87"/>
      <c r="C3" s="87"/>
      <c r="D3" s="87"/>
      <c r="E3" s="87"/>
      <c r="F3" s="87"/>
      <c r="G3" s="87"/>
      <c r="H3" s="87"/>
      <c r="I3" s="87"/>
      <c r="J3" s="87"/>
      <c r="K3" s="87"/>
      <c r="L3" s="87"/>
      <c r="M3" s="87"/>
      <c r="N3" s="327"/>
      <c r="P3" s="565" t="s">
        <v>182</v>
      </c>
    </row>
    <row r="4" spans="1:16" ht="6" customHeight="1">
      <c r="A4" s="2"/>
      <c r="B4" s="2"/>
      <c r="C4" s="2"/>
      <c r="D4" s="2"/>
      <c r="E4" s="2"/>
      <c r="F4" s="2"/>
      <c r="G4" s="2"/>
      <c r="H4" s="2"/>
      <c r="I4" s="2"/>
      <c r="J4" s="2"/>
      <c r="K4" s="2"/>
      <c r="L4" s="2"/>
      <c r="M4" s="2"/>
    </row>
    <row r="5" spans="1:16" ht="26.25" customHeight="1">
      <c r="B5" s="1399" t="s">
        <v>430</v>
      </c>
      <c r="C5" s="1399"/>
      <c r="D5" s="1399"/>
      <c r="E5" s="1399"/>
      <c r="F5" s="1399"/>
      <c r="G5" s="1399"/>
      <c r="H5" s="1399"/>
      <c r="K5" s="1470" t="s">
        <v>240</v>
      </c>
      <c r="L5" s="1434"/>
      <c r="M5" s="650">
        <v>44882</v>
      </c>
    </row>
    <row r="6" spans="1:16" ht="8.1" customHeight="1" thickBot="1">
      <c r="A6" s="3"/>
      <c r="B6" s="17"/>
      <c r="C6" s="4"/>
      <c r="D6" s="4"/>
      <c r="E6" s="4"/>
      <c r="F6" s="4"/>
      <c r="G6" s="4"/>
      <c r="H6" s="4"/>
      <c r="I6" s="4"/>
      <c r="J6" s="4"/>
      <c r="K6" s="4"/>
    </row>
    <row r="7" spans="1:16" s="42" customFormat="1" ht="38.25" customHeight="1">
      <c r="A7" s="1502" t="s">
        <v>210</v>
      </c>
      <c r="B7" s="1504" t="s">
        <v>269</v>
      </c>
      <c r="C7" s="1506" t="s">
        <v>270</v>
      </c>
      <c r="D7" s="1506"/>
      <c r="E7" s="1511" t="s">
        <v>273</v>
      </c>
      <c r="F7" s="1507" t="s">
        <v>274</v>
      </c>
      <c r="G7" s="1513" t="s">
        <v>482</v>
      </c>
      <c r="H7" s="1514"/>
      <c r="I7" s="1515"/>
      <c r="J7" s="1497" t="s">
        <v>481</v>
      </c>
      <c r="K7" s="1500" t="s">
        <v>211</v>
      </c>
      <c r="L7" s="1509" t="s">
        <v>277</v>
      </c>
      <c r="M7" s="1510"/>
      <c r="N7" s="279"/>
    </row>
    <row r="8" spans="1:16" s="42" customFormat="1" ht="61.65" customHeight="1">
      <c r="A8" s="1503"/>
      <c r="B8" s="1505"/>
      <c r="C8" s="1478"/>
      <c r="D8" s="1478"/>
      <c r="E8" s="1476"/>
      <c r="F8" s="1508"/>
      <c r="G8" s="1517" t="s">
        <v>31</v>
      </c>
      <c r="H8" s="1517" t="s">
        <v>275</v>
      </c>
      <c r="I8" s="1518" t="s">
        <v>276</v>
      </c>
      <c r="J8" s="1498"/>
      <c r="K8" s="1501"/>
      <c r="L8" s="1467"/>
      <c r="M8" s="1465"/>
      <c r="N8" s="1516"/>
    </row>
    <row r="9" spans="1:16" s="42" customFormat="1" ht="33" customHeight="1">
      <c r="A9" s="1503"/>
      <c r="B9" s="1505"/>
      <c r="C9" s="140" t="s">
        <v>271</v>
      </c>
      <c r="D9" s="140" t="s">
        <v>272</v>
      </c>
      <c r="E9" s="1512"/>
      <c r="F9" s="1508"/>
      <c r="G9" s="1499"/>
      <c r="H9" s="1499"/>
      <c r="I9" s="1519"/>
      <c r="J9" s="1499"/>
      <c r="K9" s="1501"/>
      <c r="L9" s="1467"/>
      <c r="M9" s="1465"/>
      <c r="N9" s="1468"/>
    </row>
    <row r="10" spans="1:16" ht="26.25" customHeight="1">
      <c r="A10" s="616" t="s">
        <v>172</v>
      </c>
      <c r="B10" s="278" t="s">
        <v>1</v>
      </c>
      <c r="C10" s="121" t="s">
        <v>1</v>
      </c>
      <c r="D10" s="121" t="s">
        <v>1</v>
      </c>
      <c r="E10" s="121" t="s">
        <v>112</v>
      </c>
      <c r="F10" s="121" t="s">
        <v>1</v>
      </c>
      <c r="G10" s="121" t="s">
        <v>1</v>
      </c>
      <c r="H10" s="121" t="s">
        <v>1</v>
      </c>
      <c r="I10" s="123" t="s">
        <v>1</v>
      </c>
      <c r="J10" s="123" t="s">
        <v>1</v>
      </c>
      <c r="K10" s="122"/>
      <c r="L10" s="141" t="s">
        <v>0</v>
      </c>
      <c r="M10" s="123" t="s">
        <v>0</v>
      </c>
      <c r="N10" s="124"/>
    </row>
    <row r="11" spans="1:16" ht="26.25" customHeight="1" thickBot="1">
      <c r="A11" s="614" t="s">
        <v>173</v>
      </c>
      <c r="B11" s="629" t="s">
        <v>249</v>
      </c>
      <c r="C11" s="149" t="s">
        <v>249</v>
      </c>
      <c r="D11" s="149" t="s">
        <v>249</v>
      </c>
      <c r="E11" s="630" t="s">
        <v>244</v>
      </c>
      <c r="F11" s="149" t="s">
        <v>249</v>
      </c>
      <c r="G11" s="149" t="s">
        <v>244</v>
      </c>
      <c r="H11" s="149" t="s">
        <v>244</v>
      </c>
      <c r="I11" s="149" t="s">
        <v>244</v>
      </c>
      <c r="J11" s="149" t="s">
        <v>244</v>
      </c>
      <c r="K11" s="281"/>
      <c r="L11" s="740" t="s">
        <v>301</v>
      </c>
      <c r="M11" s="1480" t="s">
        <v>554</v>
      </c>
      <c r="N11" s="1493"/>
    </row>
    <row r="12" spans="1:16" ht="6" customHeight="1">
      <c r="A12" s="102"/>
      <c r="B12" s="334"/>
      <c r="C12" s="133"/>
      <c r="D12" s="133"/>
      <c r="E12" s="133"/>
      <c r="F12" s="133"/>
      <c r="G12" s="133"/>
      <c r="H12" s="133"/>
      <c r="I12" s="133"/>
      <c r="J12" s="133"/>
      <c r="K12" s="218"/>
      <c r="L12" s="133"/>
      <c r="M12" s="133"/>
      <c r="N12" s="134"/>
    </row>
    <row r="13" spans="1:16" ht="12.75" customHeight="1">
      <c r="A13" s="135">
        <v>2003</v>
      </c>
      <c r="B13" s="893">
        <v>-20.443389222913549</v>
      </c>
      <c r="C13" s="156">
        <v>-22.439345719462413</v>
      </c>
      <c r="D13" s="866">
        <v>-10.96391261818934</v>
      </c>
      <c r="E13" s="26">
        <v>-0.24166666666666678</v>
      </c>
      <c r="F13" s="866">
        <v>-25.502306291571795</v>
      </c>
      <c r="G13" s="26" t="s">
        <v>32</v>
      </c>
      <c r="H13" s="809" t="s">
        <v>32</v>
      </c>
      <c r="I13" s="26" t="s">
        <v>32</v>
      </c>
      <c r="J13" s="809" t="s">
        <v>32</v>
      </c>
      <c r="K13" s="219">
        <v>2003</v>
      </c>
      <c r="L13" s="904">
        <v>192305</v>
      </c>
      <c r="M13" s="26">
        <v>-15.867508990523859</v>
      </c>
      <c r="N13" s="136"/>
    </row>
    <row r="14" spans="1:16" ht="12.75" customHeight="1">
      <c r="A14" s="135">
        <v>2004</v>
      </c>
      <c r="B14" s="893">
        <v>-15.676722556246881</v>
      </c>
      <c r="C14" s="156">
        <v>-17.960179052795745</v>
      </c>
      <c r="D14" s="866">
        <v>-6.5222459515226729</v>
      </c>
      <c r="E14" s="26">
        <v>2.5083333333333333</v>
      </c>
      <c r="F14" s="866">
        <v>-14.299101163366666</v>
      </c>
      <c r="G14" s="26" t="s">
        <v>32</v>
      </c>
      <c r="H14" s="809" t="s">
        <v>32</v>
      </c>
      <c r="I14" s="26" t="s">
        <v>32</v>
      </c>
      <c r="J14" s="809" t="s">
        <v>32</v>
      </c>
      <c r="K14" s="219">
        <v>2004</v>
      </c>
      <c r="L14" s="904">
        <v>200168</v>
      </c>
      <c r="M14" s="26">
        <v>4.0888172434414116</v>
      </c>
      <c r="N14" s="136"/>
    </row>
    <row r="15" spans="1:16" ht="12.75" customHeight="1">
      <c r="A15" s="135">
        <v>2005</v>
      </c>
      <c r="B15" s="893">
        <v>-18.370472556246881</v>
      </c>
      <c r="C15" s="156">
        <v>-19.443512386129076</v>
      </c>
      <c r="D15" s="866">
        <v>-10.147245951522672</v>
      </c>
      <c r="E15" s="26">
        <v>1.5249999999999997</v>
      </c>
      <c r="F15" s="866">
        <v>-15.232434496699996</v>
      </c>
      <c r="G15" s="26" t="s">
        <v>32</v>
      </c>
      <c r="H15" s="809" t="s">
        <v>32</v>
      </c>
      <c r="I15" s="26" t="s">
        <v>32</v>
      </c>
      <c r="J15" s="809" t="s">
        <v>32</v>
      </c>
      <c r="K15" s="219">
        <v>2005</v>
      </c>
      <c r="L15" s="904">
        <v>206399</v>
      </c>
      <c r="M15" s="26">
        <v>3.1128851764517833</v>
      </c>
      <c r="N15" s="136"/>
    </row>
    <row r="16" spans="1:16" ht="12.75" customHeight="1">
      <c r="A16" s="135">
        <v>2006</v>
      </c>
      <c r="B16" s="893">
        <v>-16.009014222913546</v>
      </c>
      <c r="C16" s="156">
        <v>-16.689345719462413</v>
      </c>
      <c r="D16" s="866">
        <v>-7.7347459515226697</v>
      </c>
      <c r="E16" s="26">
        <v>1.625</v>
      </c>
      <c r="F16" s="866">
        <v>-16.5074344967</v>
      </c>
      <c r="G16" s="26" t="s">
        <v>32</v>
      </c>
      <c r="H16" s="809" t="s">
        <v>32</v>
      </c>
      <c r="I16" s="26" t="s">
        <v>32</v>
      </c>
      <c r="J16" s="809" t="s">
        <v>32</v>
      </c>
      <c r="K16" s="219">
        <v>2006</v>
      </c>
      <c r="L16" s="904">
        <v>194607</v>
      </c>
      <c r="M16" s="26">
        <v>-5.713205974835148</v>
      </c>
      <c r="N16" s="136"/>
    </row>
    <row r="17" spans="1:21" ht="12.75" customHeight="1">
      <c r="A17" s="135">
        <v>2007</v>
      </c>
      <c r="B17" s="893">
        <v>-16.370472556246884</v>
      </c>
      <c r="C17" s="156">
        <v>-17.893512386129078</v>
      </c>
      <c r="D17" s="866">
        <v>-7.6222459515226717</v>
      </c>
      <c r="E17" s="26">
        <v>2.5666666666666664</v>
      </c>
      <c r="F17" s="866">
        <v>-9.9241011633666645</v>
      </c>
      <c r="G17" s="26" t="s">
        <v>32</v>
      </c>
      <c r="H17" s="809" t="s">
        <v>32</v>
      </c>
      <c r="I17" s="26" t="s">
        <v>32</v>
      </c>
      <c r="J17" s="809" t="s">
        <v>32</v>
      </c>
      <c r="K17" s="219">
        <v>2007</v>
      </c>
      <c r="L17" s="904">
        <v>201700</v>
      </c>
      <c r="M17" s="26">
        <v>3.6447815340660839</v>
      </c>
      <c r="N17" s="136"/>
    </row>
    <row r="18" spans="1:21" ht="12.75" customHeight="1">
      <c r="A18" s="135">
        <v>2008</v>
      </c>
      <c r="B18" s="893">
        <v>-26.273250334024656</v>
      </c>
      <c r="C18" s="156">
        <v>-28.749067941684629</v>
      </c>
      <c r="D18" s="866">
        <v>-15.81113484041156</v>
      </c>
      <c r="E18" s="26">
        <v>0.50000000000000022</v>
      </c>
      <c r="F18" s="866">
        <v>-23.357434496699998</v>
      </c>
      <c r="G18" s="26" t="s">
        <v>32</v>
      </c>
      <c r="H18" s="809" t="s">
        <v>32</v>
      </c>
      <c r="I18" s="26" t="s">
        <v>32</v>
      </c>
      <c r="J18" s="809" t="s">
        <v>32</v>
      </c>
      <c r="K18" s="219">
        <v>2008</v>
      </c>
      <c r="L18" s="904">
        <v>213294</v>
      </c>
      <c r="M18" s="26">
        <v>5.7481408031730297</v>
      </c>
      <c r="N18" s="136"/>
    </row>
    <row r="19" spans="1:21" ht="12.75" customHeight="1">
      <c r="A19" s="135">
        <v>2009</v>
      </c>
      <c r="B19" s="893">
        <v>-22.154847556246882</v>
      </c>
      <c r="C19" s="156">
        <v>-20.718512386129078</v>
      </c>
      <c r="D19" s="866">
        <v>-7.7014126181893348</v>
      </c>
      <c r="E19" s="26">
        <v>-1.0583333333333338</v>
      </c>
      <c r="F19" s="866">
        <v>-32.188150304386106</v>
      </c>
      <c r="G19" s="26" t="s">
        <v>32</v>
      </c>
      <c r="H19" s="809" t="s">
        <v>32</v>
      </c>
      <c r="I19" s="26" t="s">
        <v>32</v>
      </c>
      <c r="J19" s="809" t="s">
        <v>32</v>
      </c>
      <c r="K19" s="219">
        <v>2009</v>
      </c>
      <c r="L19" s="904">
        <v>160947</v>
      </c>
      <c r="M19" s="26">
        <v>-24.542181214661454</v>
      </c>
      <c r="N19" s="136"/>
    </row>
    <row r="20" spans="1:21" ht="12.75" customHeight="1">
      <c r="A20" s="135">
        <v>2010</v>
      </c>
      <c r="B20" s="893">
        <v>-27.153805889580212</v>
      </c>
      <c r="C20" s="156">
        <v>-20.693512386129076</v>
      </c>
      <c r="D20" s="866">
        <v>-13.143079284856</v>
      </c>
      <c r="E20" s="26">
        <v>2.041666666666667</v>
      </c>
      <c r="F20" s="866">
        <v>-13.367482852108333</v>
      </c>
      <c r="G20" s="26" t="s">
        <v>32</v>
      </c>
      <c r="H20" s="809" t="s">
        <v>32</v>
      </c>
      <c r="I20" s="26" t="s">
        <v>32</v>
      </c>
      <c r="J20" s="809" t="s">
        <v>32</v>
      </c>
      <c r="K20" s="219">
        <v>2010</v>
      </c>
      <c r="L20" s="904">
        <v>223399</v>
      </c>
      <c r="M20" s="26">
        <v>38.802835716105307</v>
      </c>
      <c r="N20" s="136"/>
    </row>
    <row r="21" spans="1:21" ht="12.75" customHeight="1">
      <c r="A21" s="135">
        <v>2011</v>
      </c>
      <c r="B21" s="893">
        <v>-37.979847556246881</v>
      </c>
      <c r="C21" s="156">
        <v>-30.593512386129067</v>
      </c>
      <c r="D21" s="866">
        <v>-26.026412618189337</v>
      </c>
      <c r="E21" s="26">
        <v>-3.8916666666666662</v>
      </c>
      <c r="F21" s="866">
        <v>-36.175072137533334</v>
      </c>
      <c r="G21" s="26">
        <v>-8.1022020507648165</v>
      </c>
      <c r="H21" s="809">
        <v>-3.5839531994527221</v>
      </c>
      <c r="I21" s="26">
        <v>-11.326167352158407</v>
      </c>
      <c r="J21" s="809">
        <v>-2.9294979922676418</v>
      </c>
      <c r="K21" s="219">
        <v>2011</v>
      </c>
      <c r="L21" s="904">
        <v>153404</v>
      </c>
      <c r="M21" s="26">
        <v>-31.331832282149875</v>
      </c>
      <c r="N21" s="136"/>
    </row>
    <row r="22" spans="1:21" ht="12.75" customHeight="1">
      <c r="A22" s="135">
        <v>2012</v>
      </c>
      <c r="B22" s="893">
        <v>-41.304847556246877</v>
      </c>
      <c r="C22" s="156">
        <v>-36.856012386129059</v>
      </c>
      <c r="D22" s="866">
        <v>-28.301412618189332</v>
      </c>
      <c r="E22" s="26">
        <v>-5.2999999999999989</v>
      </c>
      <c r="F22" s="866">
        <v>-53.767365387216671</v>
      </c>
      <c r="G22" s="26">
        <v>-5.7594579333709817</v>
      </c>
      <c r="H22" s="809">
        <v>-3.3330614907845444</v>
      </c>
      <c r="I22" s="26">
        <v>-7.6449953227315461</v>
      </c>
      <c r="J22" s="809">
        <v>-14.177629808468595</v>
      </c>
      <c r="K22" s="219">
        <v>2012</v>
      </c>
      <c r="L22" s="904">
        <v>95309</v>
      </c>
      <c r="M22" s="26">
        <v>-37.870590075878077</v>
      </c>
      <c r="N22" s="136"/>
    </row>
    <row r="23" spans="1:21" ht="12.75" customHeight="1">
      <c r="A23" s="135">
        <v>2013</v>
      </c>
      <c r="B23" s="893">
        <v>-38.67255588958021</v>
      </c>
      <c r="C23" s="156">
        <v>-38.264345719462405</v>
      </c>
      <c r="D23" s="866">
        <v>-26.097245951522666</v>
      </c>
      <c r="E23" s="26">
        <v>-1.2</v>
      </c>
      <c r="F23" s="866">
        <v>-31.203410487658331</v>
      </c>
      <c r="G23" s="26">
        <v>-1.7671035198609388</v>
      </c>
      <c r="H23" s="809">
        <v>0.50618815013537244</v>
      </c>
      <c r="I23" s="26">
        <v>-3.6168578494678059</v>
      </c>
      <c r="J23" s="809">
        <v>-2.978910211614604</v>
      </c>
      <c r="K23" s="219">
        <v>2013</v>
      </c>
      <c r="L23" s="904">
        <v>105921</v>
      </c>
      <c r="M23" s="26">
        <v>11.13431050582841</v>
      </c>
      <c r="N23" s="136"/>
    </row>
    <row r="24" spans="1:21" ht="12.75" customHeight="1">
      <c r="A24" s="135">
        <v>2014</v>
      </c>
      <c r="B24" s="893">
        <v>-23.802301459307131</v>
      </c>
      <c r="C24" s="156">
        <v>-30.018512386129078</v>
      </c>
      <c r="D24" s="866">
        <v>-12.83596234460825</v>
      </c>
      <c r="E24" s="26">
        <v>2.2666666666666666</v>
      </c>
      <c r="F24" s="866">
        <v>-2.1539794545333337</v>
      </c>
      <c r="G24" s="26">
        <v>0.62797989777072871</v>
      </c>
      <c r="H24" s="809">
        <v>-0.25937397698365317</v>
      </c>
      <c r="I24" s="26">
        <v>1.3793043051809377</v>
      </c>
      <c r="J24" s="809">
        <v>4.9938592522139231</v>
      </c>
      <c r="K24" s="219">
        <v>2014</v>
      </c>
      <c r="L24" s="904">
        <v>142826</v>
      </c>
      <c r="M24" s="26">
        <v>34.842004890437209</v>
      </c>
      <c r="N24" s="136"/>
    </row>
    <row r="25" spans="1:21" ht="12.75" customHeight="1">
      <c r="A25" s="135">
        <v>2015</v>
      </c>
      <c r="B25" s="893">
        <v>-14.580241531818276</v>
      </c>
      <c r="C25" s="156">
        <v>-16.978519874892765</v>
      </c>
      <c r="D25" s="866">
        <v>-2.6953558805343865</v>
      </c>
      <c r="E25" s="26">
        <v>2.1583333333333332</v>
      </c>
      <c r="F25" s="866">
        <v>4.1967810985416669</v>
      </c>
      <c r="G25" s="26">
        <v>2.4450211719710495</v>
      </c>
      <c r="H25" s="809">
        <v>0.99054063152222227</v>
      </c>
      <c r="I25" s="26">
        <v>3.6600640964729507</v>
      </c>
      <c r="J25" s="809">
        <v>5.5408483654497189</v>
      </c>
      <c r="K25" s="219">
        <v>2015</v>
      </c>
      <c r="L25" s="904">
        <v>178503</v>
      </c>
      <c r="M25" s="26">
        <v>24.97934549731842</v>
      </c>
      <c r="N25" s="136"/>
    </row>
    <row r="26" spans="1:21" ht="12.75" customHeight="1">
      <c r="A26" s="135">
        <v>2016</v>
      </c>
      <c r="B26" s="893">
        <v>-12.090472005664457</v>
      </c>
      <c r="C26" s="156">
        <v>-11.709803779568686</v>
      </c>
      <c r="D26" s="866">
        <v>-0.62171807496210962</v>
      </c>
      <c r="E26" s="26">
        <v>1.8833333333333331</v>
      </c>
      <c r="F26" s="866">
        <v>3.7201297649666665</v>
      </c>
      <c r="G26" s="26">
        <v>2.7199999999999847</v>
      </c>
      <c r="H26" s="809">
        <v>3.4791376738526765</v>
      </c>
      <c r="I26" s="26">
        <v>2.1016666666666879</v>
      </c>
      <c r="J26" s="809">
        <v>10.456579528503923</v>
      </c>
      <c r="K26" s="219">
        <v>2016</v>
      </c>
      <c r="L26" s="904">
        <v>207330</v>
      </c>
      <c r="M26" s="26">
        <v>16.149308414984631</v>
      </c>
      <c r="N26" s="136"/>
    </row>
    <row r="27" spans="1:21" ht="12.75" customHeight="1">
      <c r="A27" s="135">
        <v>2017</v>
      </c>
      <c r="B27" s="893">
        <v>-5.0086136266975876</v>
      </c>
      <c r="C27" s="156">
        <v>-5.3625280422520261</v>
      </c>
      <c r="D27" s="866">
        <v>3.4304962275557309</v>
      </c>
      <c r="E27" s="26">
        <v>2.6666666666666661</v>
      </c>
      <c r="F27" s="866">
        <v>5.6218338366666671</v>
      </c>
      <c r="G27" s="26">
        <v>4.1228582554517175</v>
      </c>
      <c r="H27" s="809">
        <v>2.3515010952197031</v>
      </c>
      <c r="I27" s="26">
        <v>5.5818546873214387</v>
      </c>
      <c r="J27" s="809">
        <v>9.6786848637107994</v>
      </c>
      <c r="K27" s="219">
        <v>2017</v>
      </c>
      <c r="L27" s="904">
        <v>222129</v>
      </c>
      <c r="M27" s="26">
        <v>7.1378961076544698</v>
      </c>
      <c r="N27" s="136"/>
    </row>
    <row r="28" spans="1:21" ht="12.75" customHeight="1">
      <c r="A28" s="135">
        <v>2018</v>
      </c>
      <c r="B28" s="893">
        <v>-4.7837310101354076</v>
      </c>
      <c r="C28" s="156">
        <v>-3.459683232838886</v>
      </c>
      <c r="D28" s="866">
        <v>4.141558134688097</v>
      </c>
      <c r="E28" s="26">
        <v>2.6333333333333333</v>
      </c>
      <c r="F28" s="866">
        <v>3.3940508974083339</v>
      </c>
      <c r="G28" s="26">
        <v>4.1341374098141159</v>
      </c>
      <c r="H28" s="809">
        <v>3.7042865235727049</v>
      </c>
      <c r="I28" s="26">
        <v>4.4804848447367931</v>
      </c>
      <c r="J28" s="809">
        <v>3.4805816560965326</v>
      </c>
      <c r="K28" s="219">
        <v>2018</v>
      </c>
      <c r="L28" s="904">
        <v>228327</v>
      </c>
      <c r="M28" s="26">
        <v>2.790270518482501</v>
      </c>
      <c r="N28" s="136"/>
    </row>
    <row r="29" spans="1:21" ht="12.75" customHeight="1">
      <c r="A29" s="135">
        <v>2019</v>
      </c>
      <c r="B29" s="893">
        <v>-8.0311400473136914</v>
      </c>
      <c r="C29" s="156">
        <v>-3.4156341758093287</v>
      </c>
      <c r="D29" s="866">
        <v>2.3803543399592071</v>
      </c>
      <c r="E29" s="26">
        <v>2.2583333333333333</v>
      </c>
      <c r="F29" s="866">
        <v>3.7692907596250009</v>
      </c>
      <c r="G29" s="26">
        <v>4.3493550414509485</v>
      </c>
      <c r="H29" s="809">
        <v>2.9422475797396146</v>
      </c>
      <c r="I29" s="26">
        <v>5.4640159222238083</v>
      </c>
      <c r="J29" s="809">
        <v>4.3785479732514574</v>
      </c>
      <c r="K29" s="219">
        <v>2019</v>
      </c>
      <c r="L29" s="904">
        <v>223799</v>
      </c>
      <c r="M29" s="26">
        <v>-1.9831206996982331</v>
      </c>
      <c r="N29" s="136"/>
    </row>
    <row r="30" spans="1:21" ht="12.75" customHeight="1">
      <c r="A30" s="135">
        <v>2020</v>
      </c>
      <c r="B30" s="893">
        <v>-23.885186969242323</v>
      </c>
      <c r="C30" s="156">
        <v>-11.598004987345684</v>
      </c>
      <c r="D30" s="866">
        <v>-8.3849536252861672</v>
      </c>
      <c r="E30" s="26">
        <v>-6.1916666666666664</v>
      </c>
      <c r="F30" s="866">
        <v>-24.228215092516667</v>
      </c>
      <c r="G30" s="26">
        <v>-3.2753737496863096</v>
      </c>
      <c r="H30" s="809">
        <v>2.0710190003095192</v>
      </c>
      <c r="I30" s="26">
        <v>-7.4118505422962926</v>
      </c>
      <c r="J30" s="809">
        <v>-43.172743193758969</v>
      </c>
      <c r="K30" s="219">
        <v>2020</v>
      </c>
      <c r="L30" s="904">
        <v>145417</v>
      </c>
      <c r="M30" s="26">
        <v>-35.023391525431308</v>
      </c>
      <c r="N30" s="136"/>
    </row>
    <row r="31" spans="1:21" ht="12.75" customHeight="1">
      <c r="A31" s="135">
        <v>2021</v>
      </c>
      <c r="B31" s="895">
        <v>-16.638237350635894</v>
      </c>
      <c r="C31" s="908">
        <v>-13.254928263512939</v>
      </c>
      <c r="D31" s="909">
        <v>-3.0095880139285867</v>
      </c>
      <c r="E31" s="817">
        <v>4.8583333333333334</v>
      </c>
      <c r="F31" s="909">
        <v>-9.9162739456583306</v>
      </c>
      <c r="G31" s="817">
        <v>4.5412425776703884</v>
      </c>
      <c r="H31" s="818">
        <v>3.2211246859024527</v>
      </c>
      <c r="I31" s="817">
        <v>5.664623381346729</v>
      </c>
      <c r="J31" s="818">
        <v>17.030694922282109</v>
      </c>
      <c r="K31" s="1080">
        <v>2021</v>
      </c>
      <c r="L31" s="910">
        <v>146637</v>
      </c>
      <c r="M31" s="817">
        <v>0.83896655824284494</v>
      </c>
      <c r="N31" s="899"/>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14" ht="12.75" customHeight="1">
      <c r="A33" s="907" t="s">
        <v>786</v>
      </c>
      <c r="B33" s="895">
        <v>-3.2213333184727833</v>
      </c>
      <c r="C33" s="908">
        <v>-3.3386353032689597</v>
      </c>
      <c r="D33" s="909">
        <v>3.6042383451519697</v>
      </c>
      <c r="E33" s="817">
        <v>2.8666666666666667</v>
      </c>
      <c r="F33" s="909">
        <v>8.0364368032333342</v>
      </c>
      <c r="G33" s="817">
        <v>4.2151022379649135</v>
      </c>
      <c r="H33" s="818">
        <v>1.3844346362683666</v>
      </c>
      <c r="I33" s="817">
        <v>6.5769756987425865</v>
      </c>
      <c r="J33" s="818">
        <v>7.6179073643683637</v>
      </c>
      <c r="K33" s="913" t="s">
        <v>786</v>
      </c>
      <c r="L33" s="910">
        <v>44366</v>
      </c>
      <c r="M33" s="817">
        <v>10.08933002481389</v>
      </c>
      <c r="N33" s="137"/>
    </row>
    <row r="34" spans="1:14" ht="12.75" customHeight="1">
      <c r="A34" s="111" t="s">
        <v>787</v>
      </c>
      <c r="B34" s="893">
        <v>-3.714654624927539</v>
      </c>
      <c r="C34" s="156">
        <v>-3.7814114825870164</v>
      </c>
      <c r="D34" s="866">
        <v>4.9601075336936331</v>
      </c>
      <c r="E34" s="26">
        <v>2.9</v>
      </c>
      <c r="F34" s="866">
        <v>4.5274240924999996</v>
      </c>
      <c r="G34" s="26">
        <v>4.3337292542775288</v>
      </c>
      <c r="H34" s="809">
        <v>3.6960588273237391</v>
      </c>
      <c r="I34" s="26">
        <v>4.8484073173851812</v>
      </c>
      <c r="J34" s="809">
        <v>7.6674813561446626</v>
      </c>
      <c r="K34" s="220" t="s">
        <v>787</v>
      </c>
      <c r="L34" s="904">
        <v>50577</v>
      </c>
      <c r="M34" s="26">
        <v>4.4892984050904943</v>
      </c>
      <c r="N34" s="136"/>
    </row>
    <row r="35" spans="1:14" ht="12.75" customHeight="1">
      <c r="A35" s="111" t="s">
        <v>788</v>
      </c>
      <c r="B35" s="893">
        <v>-3.8969147474702877</v>
      </c>
      <c r="C35" s="156">
        <v>-3.6734590950428334</v>
      </c>
      <c r="D35" s="866">
        <v>3.551553208653353</v>
      </c>
      <c r="E35" s="26">
        <v>2.9</v>
      </c>
      <c r="F35" s="866">
        <v>5.6038319157333341</v>
      </c>
      <c r="G35" s="26">
        <v>5.1119023397761794</v>
      </c>
      <c r="H35" s="809">
        <v>4.3774163657858622</v>
      </c>
      <c r="I35" s="26">
        <v>5.701893243842207</v>
      </c>
      <c r="J35" s="809">
        <v>6.22113163972287</v>
      </c>
      <c r="K35" s="220" t="s">
        <v>788</v>
      </c>
      <c r="L35" s="904">
        <v>63169</v>
      </c>
      <c r="M35" s="26">
        <v>5.5120346088960872</v>
      </c>
      <c r="N35" s="136"/>
    </row>
    <row r="36" spans="1:14" ht="12.75" customHeight="1">
      <c r="A36" s="111" t="s">
        <v>789</v>
      </c>
      <c r="B36" s="893">
        <v>-3.9991011679218755</v>
      </c>
      <c r="C36" s="156">
        <v>-3.0859606431132605</v>
      </c>
      <c r="D36" s="866">
        <v>5.1298382258404489</v>
      </c>
      <c r="E36" s="26">
        <v>2.7666666666666671</v>
      </c>
      <c r="F36" s="866">
        <v>3.016915387133333</v>
      </c>
      <c r="G36" s="26">
        <v>3.6128024980484099</v>
      </c>
      <c r="H36" s="809">
        <v>2.3015322529793707</v>
      </c>
      <c r="I36" s="26">
        <v>4.6631963809877846</v>
      </c>
      <c r="J36" s="809">
        <v>3.7396898272962602</v>
      </c>
      <c r="K36" s="220" t="s">
        <v>789</v>
      </c>
      <c r="L36" s="904">
        <v>71392</v>
      </c>
      <c r="M36" s="26">
        <v>6.0534486088209576</v>
      </c>
      <c r="N36" s="136"/>
    </row>
    <row r="37" spans="1:14" ht="12.75" customHeight="1">
      <c r="A37" s="907" t="s">
        <v>790</v>
      </c>
      <c r="B37" s="895">
        <v>-5.0318906790914042</v>
      </c>
      <c r="C37" s="908">
        <v>-3.1981525131570065</v>
      </c>
      <c r="D37" s="909">
        <v>4.021223707670373</v>
      </c>
      <c r="E37" s="817">
        <v>2.5333333333333332</v>
      </c>
      <c r="F37" s="909">
        <v>3.4892385986666667</v>
      </c>
      <c r="G37" s="817">
        <v>2.8117661599307979</v>
      </c>
      <c r="H37" s="818">
        <v>3.4639356071283203</v>
      </c>
      <c r="I37" s="817">
        <v>2.301555766115456</v>
      </c>
      <c r="J37" s="818">
        <v>2.6373194886785143</v>
      </c>
      <c r="K37" s="913" t="s">
        <v>790</v>
      </c>
      <c r="L37" s="910">
        <v>48134</v>
      </c>
      <c r="M37" s="817">
        <v>8.4929901275751547</v>
      </c>
      <c r="N37" s="911"/>
    </row>
    <row r="38" spans="1:14" ht="12.75" customHeight="1">
      <c r="A38" s="111" t="s">
        <v>791</v>
      </c>
      <c r="B38" s="893">
        <v>-6.2070174460580665</v>
      </c>
      <c r="C38" s="156">
        <v>-3.8811606800424436</v>
      </c>
      <c r="D38" s="866">
        <v>3.863617396588213</v>
      </c>
      <c r="E38" s="26">
        <v>2.333333333333333</v>
      </c>
      <c r="F38" s="866">
        <v>1.4662176881000002</v>
      </c>
      <c r="G38" s="26">
        <v>5.0183071290114327</v>
      </c>
      <c r="H38" s="809">
        <v>4.6715600895745268</v>
      </c>
      <c r="I38" s="26">
        <v>5.2983162518301441</v>
      </c>
      <c r="J38" s="809">
        <v>2.1128605104624256</v>
      </c>
      <c r="K38" s="220" t="s">
        <v>791</v>
      </c>
      <c r="L38" s="904">
        <v>45632</v>
      </c>
      <c r="M38" s="26">
        <v>-9.7771714415643487</v>
      </c>
      <c r="N38" s="136"/>
    </row>
    <row r="39" spans="1:14" ht="12.75" customHeight="1">
      <c r="A39" s="111" t="s">
        <v>792</v>
      </c>
      <c r="B39" s="893">
        <v>-9.48728372494603</v>
      </c>
      <c r="C39" s="156">
        <v>-3.5728070061293029</v>
      </c>
      <c r="D39" s="866">
        <v>1.2632955456468986</v>
      </c>
      <c r="E39" s="26">
        <v>2.6333333333333333</v>
      </c>
      <c r="F39" s="866">
        <v>4.2432357394666669</v>
      </c>
      <c r="G39" s="26">
        <v>4.6001693684974754</v>
      </c>
      <c r="H39" s="809">
        <v>2.5591575596167502</v>
      </c>
      <c r="I39" s="26">
        <v>6.2239793931770038</v>
      </c>
      <c r="J39" s="809">
        <v>5.6971055849979422</v>
      </c>
      <c r="K39" s="220" t="s">
        <v>792</v>
      </c>
      <c r="L39" s="904">
        <v>59445</v>
      </c>
      <c r="M39" s="26">
        <v>-5.8952967436559049</v>
      </c>
      <c r="N39" s="136"/>
    </row>
    <row r="40" spans="1:14" ht="12.75" customHeight="1">
      <c r="A40" s="111" t="s">
        <v>793</v>
      </c>
      <c r="B40" s="893">
        <v>-8.2596792409207165</v>
      </c>
      <c r="C40" s="156">
        <v>-3.3614192775583205</v>
      </c>
      <c r="D40" s="866">
        <v>2.1584663590104367</v>
      </c>
      <c r="E40" s="26">
        <v>2.8666666666666667</v>
      </c>
      <c r="F40" s="866">
        <v>2.3768022018666666</v>
      </c>
      <c r="G40" s="26">
        <v>4.8249050690133117</v>
      </c>
      <c r="H40" s="809">
        <v>3.7598619329388185</v>
      </c>
      <c r="I40" s="26">
        <v>5.66328192072001</v>
      </c>
      <c r="J40" s="809">
        <v>4.5414779744750859</v>
      </c>
      <c r="K40" s="220" t="s">
        <v>793</v>
      </c>
      <c r="L40" s="904">
        <v>69150</v>
      </c>
      <c r="M40" s="26">
        <v>-3.1404078888390785</v>
      </c>
      <c r="N40" s="136"/>
    </row>
    <row r="41" spans="1:14" ht="12.75" customHeight="1">
      <c r="A41" s="907" t="s">
        <v>794</v>
      </c>
      <c r="B41" s="895">
        <v>-7.1438816068532178</v>
      </c>
      <c r="C41" s="908">
        <v>-3.0480146841841065</v>
      </c>
      <c r="D41" s="909">
        <v>2.4603480444699737</v>
      </c>
      <c r="E41" s="817">
        <v>2.6666666666666665</v>
      </c>
      <c r="F41" s="909">
        <v>5.0851868401333329</v>
      </c>
      <c r="G41" s="817">
        <v>4.4358958946925355</v>
      </c>
      <c r="H41" s="818">
        <v>3.1239594369608028</v>
      </c>
      <c r="I41" s="817">
        <v>5.482521661189125</v>
      </c>
      <c r="J41" s="818">
        <v>2.6779452083908808</v>
      </c>
      <c r="K41" s="913" t="s">
        <v>794</v>
      </c>
      <c r="L41" s="910">
        <v>45429</v>
      </c>
      <c r="M41" s="817">
        <v>-5.6197282586113744</v>
      </c>
      <c r="N41" s="911"/>
    </row>
    <row r="42" spans="1:14" ht="12.75" customHeight="1">
      <c r="A42" s="111" t="s">
        <v>795</v>
      </c>
      <c r="B42" s="893">
        <v>-7.2337156165348047</v>
      </c>
      <c r="C42" s="156">
        <v>-3.6802957353655863</v>
      </c>
      <c r="D42" s="866">
        <v>3.6393074107095202</v>
      </c>
      <c r="E42" s="26">
        <v>0.86666666666666659</v>
      </c>
      <c r="F42" s="866">
        <v>3.3719382570333334</v>
      </c>
      <c r="G42" s="26">
        <v>3.5597093636470021</v>
      </c>
      <c r="H42" s="809">
        <v>2.3474178403755701</v>
      </c>
      <c r="I42" s="26">
        <v>4.5160916543553071</v>
      </c>
      <c r="J42" s="809">
        <v>5.3723601333827418</v>
      </c>
      <c r="K42" s="220" t="s">
        <v>795</v>
      </c>
      <c r="L42" s="904">
        <v>49775</v>
      </c>
      <c r="M42" s="26">
        <v>9.0791549789621229</v>
      </c>
      <c r="N42" s="136"/>
    </row>
    <row r="43" spans="1:14" ht="12.75" customHeight="1">
      <c r="A43" s="111" t="s">
        <v>796</v>
      </c>
      <c r="B43" s="893">
        <v>-9.8976478831038346</v>
      </c>
      <c r="C43" s="156">
        <v>-2.3270869512598167</v>
      </c>
      <c r="D43" s="866">
        <v>2.0764093619607196</v>
      </c>
      <c r="E43" s="26">
        <v>-3.5333333333333332</v>
      </c>
      <c r="F43" s="866">
        <v>2.4248331849333331</v>
      </c>
      <c r="G43" s="26">
        <v>2.3044672545901221</v>
      </c>
      <c r="H43" s="809">
        <v>7.3426260334895233</v>
      </c>
      <c r="I43" s="26">
        <v>-1.5677428450585182</v>
      </c>
      <c r="J43" s="809">
        <v>-16.125092405103956</v>
      </c>
      <c r="K43" s="220" t="s">
        <v>796</v>
      </c>
      <c r="L43" s="904">
        <v>45282</v>
      </c>
      <c r="M43" s="26">
        <v>-23.825384809487758</v>
      </c>
      <c r="N43" s="136"/>
    </row>
    <row r="44" spans="1:14" ht="12.75" customHeight="1">
      <c r="A44" s="111" t="s">
        <v>797</v>
      </c>
      <c r="B44" s="893">
        <v>-33.133647064988061</v>
      </c>
      <c r="C44" s="156">
        <v>-13.727585003978627</v>
      </c>
      <c r="D44" s="866">
        <v>-19.325949256361017</v>
      </c>
      <c r="E44" s="26">
        <v>-7.7666666666666657</v>
      </c>
      <c r="F44" s="866">
        <v>-49.042512409000004</v>
      </c>
      <c r="G44" s="26">
        <v>-12.465859759077716</v>
      </c>
      <c r="H44" s="809">
        <v>-1.7078531543304933</v>
      </c>
      <c r="I44" s="26">
        <v>-20.721730359744484</v>
      </c>
      <c r="J44" s="809">
        <v>-70.07556179083906</v>
      </c>
      <c r="K44" s="220" t="s">
        <v>797</v>
      </c>
      <c r="L44" s="904">
        <v>19566</v>
      </c>
      <c r="M44" s="26">
        <v>-71.70498915401302</v>
      </c>
      <c r="N44" s="136"/>
    </row>
    <row r="45" spans="1:14" ht="12.75" customHeight="1">
      <c r="A45" s="907" t="s">
        <v>798</v>
      </c>
      <c r="B45" s="895">
        <v>-26.317329190737922</v>
      </c>
      <c r="C45" s="908">
        <v>-15.526118959907066</v>
      </c>
      <c r="D45" s="909">
        <v>-7.8111211740760202</v>
      </c>
      <c r="E45" s="817">
        <v>-8.1</v>
      </c>
      <c r="F45" s="909">
        <v>-30.340097011866664</v>
      </c>
      <c r="G45" s="817">
        <v>-0.94676258992804208</v>
      </c>
      <c r="H45" s="818">
        <v>0.11741568086416976</v>
      </c>
      <c r="I45" s="817">
        <v>-1.778784874663657</v>
      </c>
      <c r="J45" s="818">
        <v>-39.639005609488521</v>
      </c>
      <c r="K45" s="913" t="s">
        <v>798</v>
      </c>
      <c r="L45" s="910">
        <v>40812</v>
      </c>
      <c r="M45" s="817">
        <v>-10.163111668757836</v>
      </c>
      <c r="N45" s="899"/>
    </row>
    <row r="46" spans="1:14" ht="12.75" customHeight="1">
      <c r="A46" s="111" t="s">
        <v>799</v>
      </c>
      <c r="B46" s="893">
        <v>-26.192123738139458</v>
      </c>
      <c r="C46" s="156">
        <v>-14.811229034237229</v>
      </c>
      <c r="D46" s="866">
        <v>-8.4791534326683458</v>
      </c>
      <c r="E46" s="26">
        <v>-5.3666666666666671</v>
      </c>
      <c r="F46" s="866">
        <v>-19.955084134133333</v>
      </c>
      <c r="G46" s="26">
        <v>-1.9803660848162394</v>
      </c>
      <c r="H46" s="809">
        <v>2.5693879921031169</v>
      </c>
      <c r="I46" s="26">
        <v>-5.5016629711751506</v>
      </c>
      <c r="J46" s="809">
        <v>-40.987774532078326</v>
      </c>
      <c r="K46" s="220" t="s">
        <v>799</v>
      </c>
      <c r="L46" s="904">
        <v>39757</v>
      </c>
      <c r="M46" s="26">
        <v>-20.126569563033641</v>
      </c>
      <c r="N46" s="136"/>
    </row>
    <row r="47" spans="1:14" ht="12.75" customHeight="1">
      <c r="A47" s="111" t="s">
        <v>800</v>
      </c>
      <c r="B47" s="893">
        <v>-23.020200397096733</v>
      </c>
      <c r="C47" s="156">
        <v>-15.051799017027021</v>
      </c>
      <c r="D47" s="866">
        <v>-6.2867603696766432</v>
      </c>
      <c r="E47" s="26">
        <v>-0.63333333333333341</v>
      </c>
      <c r="F47" s="866">
        <v>-29.087578274866662</v>
      </c>
      <c r="G47" s="26">
        <v>-7.698829913515354</v>
      </c>
      <c r="H47" s="809">
        <v>-0.46714678975614277</v>
      </c>
      <c r="I47" s="26">
        <v>-13.752900398178127</v>
      </c>
      <c r="J47" s="809">
        <v>-55.349478847332932</v>
      </c>
      <c r="K47" s="220" t="s">
        <v>800</v>
      </c>
      <c r="L47" s="904">
        <v>31039</v>
      </c>
      <c r="M47" s="26">
        <v>-31.45399938165275</v>
      </c>
      <c r="N47" s="136"/>
    </row>
    <row r="48" spans="1:14" ht="12.75" customHeight="1">
      <c r="A48" s="111" t="s">
        <v>689</v>
      </c>
      <c r="B48" s="893">
        <v>-14.16649997387635</v>
      </c>
      <c r="C48" s="156">
        <v>-13.602974351225987</v>
      </c>
      <c r="D48" s="866">
        <v>-0.76179220200391562</v>
      </c>
      <c r="E48" s="26">
        <v>4.9000000000000004</v>
      </c>
      <c r="F48" s="866">
        <v>-16.850958766733331</v>
      </c>
      <c r="G48" s="26">
        <v>16.954051302262954</v>
      </c>
      <c r="H48" s="809">
        <v>5.780678693379258</v>
      </c>
      <c r="I48" s="26">
        <v>27.579869946282145</v>
      </c>
      <c r="J48" s="809">
        <v>91.758512913308095</v>
      </c>
      <c r="K48" s="220" t="s">
        <v>689</v>
      </c>
      <c r="L48" s="904">
        <v>50406</v>
      </c>
      <c r="M48" s="26">
        <v>157.62036185219256</v>
      </c>
      <c r="N48" s="136"/>
    </row>
    <row r="49" spans="1:21" ht="12.75" customHeight="1">
      <c r="A49" s="907" t="s">
        <v>690</v>
      </c>
      <c r="B49" s="895">
        <v>-12.917197355836583</v>
      </c>
      <c r="C49" s="908">
        <v>-11.62875699224189</v>
      </c>
      <c r="D49" s="909">
        <v>-1.2062615805414201</v>
      </c>
      <c r="E49" s="817">
        <v>7.5666666666666664</v>
      </c>
      <c r="F49" s="909">
        <v>4.2190512256000003</v>
      </c>
      <c r="G49" s="817">
        <v>3.1085674442927314</v>
      </c>
      <c r="H49" s="818">
        <v>2.9847245433488609</v>
      </c>
      <c r="I49" s="817">
        <v>3.2009689419500091</v>
      </c>
      <c r="J49" s="818">
        <v>25.952470765748785</v>
      </c>
      <c r="K49" s="913" t="s">
        <v>690</v>
      </c>
      <c r="L49" s="910">
        <v>31080</v>
      </c>
      <c r="M49" s="817">
        <v>-23.845927668332848</v>
      </c>
      <c r="N49" s="911"/>
    </row>
    <row r="50" spans="1:21" ht="12.75" customHeight="1">
      <c r="A50" s="111" t="s">
        <v>691</v>
      </c>
      <c r="B50" s="893">
        <v>-16.449051675733894</v>
      </c>
      <c r="C50" s="156">
        <v>-12.736182693556856</v>
      </c>
      <c r="D50" s="866">
        <v>-3.7835379034923662</v>
      </c>
      <c r="E50" s="26">
        <v>7.6000000000000005</v>
      </c>
      <c r="F50" s="866">
        <v>2.0543900333666665</v>
      </c>
      <c r="G50" s="26">
        <v>7.5562097728519007</v>
      </c>
      <c r="H50" s="809">
        <v>4.8062498230915196</v>
      </c>
      <c r="I50" s="26">
        <v>9.8636163660360552</v>
      </c>
      <c r="J50" s="809">
        <v>50.036666972224765</v>
      </c>
      <c r="K50" s="220" t="s">
        <v>691</v>
      </c>
      <c r="L50" s="904">
        <v>34112</v>
      </c>
      <c r="M50" s="26">
        <v>-14.198757451517977</v>
      </c>
      <c r="N50" s="136"/>
    </row>
    <row r="51" spans="1:21" ht="12.75" customHeight="1">
      <c r="A51" s="111" t="s">
        <v>692</v>
      </c>
      <c r="B51" s="893">
        <v>-22.097102004308066</v>
      </c>
      <c r="C51" s="156">
        <v>-16.297668221196869</v>
      </c>
      <c r="D51" s="866">
        <v>-9.3783776690593559</v>
      </c>
      <c r="E51" s="26">
        <v>7.0666666666666664</v>
      </c>
      <c r="F51" s="866">
        <v>-3.8318901268666665</v>
      </c>
      <c r="G51" s="26">
        <v>12.885051136015676</v>
      </c>
      <c r="H51" s="809">
        <v>-1.1035060762676352</v>
      </c>
      <c r="I51" s="26">
        <v>26.404942208051025</v>
      </c>
      <c r="J51" s="809">
        <v>132.91280466872641</v>
      </c>
      <c r="K51" s="220" t="s">
        <v>692</v>
      </c>
      <c r="L51" s="904">
        <v>34771</v>
      </c>
      <c r="M51" s="26">
        <v>12.02358323399595</v>
      </c>
      <c r="N51" s="136"/>
    </row>
    <row r="52" spans="1:21" ht="12.75" customHeight="1">
      <c r="A52" s="111" t="s">
        <v>693</v>
      </c>
      <c r="B52" s="893">
        <v>-31.824621779784078</v>
      </c>
      <c r="C52" s="156">
        <v>-23.406331829944495</v>
      </c>
      <c r="D52" s="866">
        <v>-17.963441772997466</v>
      </c>
      <c r="E52" s="26">
        <v>5.666666666666667</v>
      </c>
      <c r="F52" s="866">
        <v>2.7938061017333333</v>
      </c>
      <c r="G52" s="26">
        <v>3.611446544412928</v>
      </c>
      <c r="H52" s="809">
        <v>-1.2654973433125889</v>
      </c>
      <c r="I52" s="26">
        <v>7.4542936288088697</v>
      </c>
      <c r="J52" s="809">
        <v>78.270567041262751</v>
      </c>
      <c r="K52" s="220" t="s">
        <v>693</v>
      </c>
      <c r="L52" s="904">
        <v>40678</v>
      </c>
      <c r="M52" s="26">
        <v>-19.299289767091224</v>
      </c>
      <c r="N52" s="136"/>
    </row>
    <row r="53" spans="1:21" ht="12.75" customHeight="1">
      <c r="A53" s="907" t="s">
        <v>694</v>
      </c>
      <c r="B53" s="895">
        <v>-32.65995105371686</v>
      </c>
      <c r="C53" s="908">
        <v>-27.905442984757997</v>
      </c>
      <c r="D53" s="909">
        <v>-20.718119487186733</v>
      </c>
      <c r="E53" s="817">
        <v>3.5333333333333332</v>
      </c>
      <c r="F53" s="909">
        <v>6.1658692217333337</v>
      </c>
      <c r="G53" s="817">
        <v>4.2996816094220947</v>
      </c>
      <c r="H53" s="818">
        <v>7.402135231318141E-2</v>
      </c>
      <c r="I53" s="817">
        <v>7.6731774107916095</v>
      </c>
      <c r="J53" s="818">
        <v>41.607449154618962</v>
      </c>
      <c r="K53" s="1081" t="s">
        <v>694</v>
      </c>
      <c r="L53" s="910">
        <v>38313</v>
      </c>
      <c r="M53" s="817">
        <v>23.272200772200776</v>
      </c>
      <c r="N53" s="911"/>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01">
        <v>43739</v>
      </c>
      <c r="B55" s="895">
        <v>-6.5790958732977991</v>
      </c>
      <c r="C55" s="908">
        <v>-3.61953795562617</v>
      </c>
      <c r="D55" s="909">
        <v>4.3066045753680102</v>
      </c>
      <c r="E55" s="817">
        <v>1.8</v>
      </c>
      <c r="F55" s="909">
        <v>2.6905658699999999</v>
      </c>
      <c r="G55" s="817">
        <v>3.6447275300778301</v>
      </c>
      <c r="H55" s="818">
        <v>3.1573266168930587</v>
      </c>
      <c r="I55" s="817">
        <v>4.0240921787709567</v>
      </c>
      <c r="J55" s="818">
        <v>4.1310098023961359</v>
      </c>
      <c r="K55" s="925" t="s">
        <v>825</v>
      </c>
      <c r="L55" s="912">
        <v>189673</v>
      </c>
      <c r="M55" s="817">
        <v>-3.5459658472585289</v>
      </c>
      <c r="N55" s="911"/>
    </row>
    <row r="56" spans="1:21" ht="12.75" customHeight="1">
      <c r="A56" s="138">
        <v>43770</v>
      </c>
      <c r="B56" s="893">
        <v>-6.8575915054770036</v>
      </c>
      <c r="C56" s="156">
        <v>-4.5209609204340593</v>
      </c>
      <c r="D56" s="866">
        <v>4.59256020366277</v>
      </c>
      <c r="E56" s="26">
        <v>1</v>
      </c>
      <c r="F56" s="866">
        <v>4.6652340154000003</v>
      </c>
      <c r="G56" s="26">
        <v>4.3993677555321398</v>
      </c>
      <c r="H56" s="809">
        <v>2.7727925340990822</v>
      </c>
      <c r="I56" s="26">
        <v>5.6706369756602868</v>
      </c>
      <c r="J56" s="809">
        <v>6.8353944971718761</v>
      </c>
      <c r="K56" s="276" t="s">
        <v>826</v>
      </c>
      <c r="L56" s="906">
        <v>206073</v>
      </c>
      <c r="M56" s="26">
        <v>-2.8626511930462897</v>
      </c>
      <c r="N56" s="136"/>
    </row>
    <row r="57" spans="1:21" ht="12.75" customHeight="1">
      <c r="A57" s="138">
        <v>43800</v>
      </c>
      <c r="B57" s="893">
        <v>-8.2644594708296104</v>
      </c>
      <c r="C57" s="156">
        <v>-2.9003883300365301</v>
      </c>
      <c r="D57" s="866">
        <v>2.0187574530977801</v>
      </c>
      <c r="E57" s="26">
        <v>-0.2</v>
      </c>
      <c r="F57" s="866">
        <v>2.7600148857</v>
      </c>
      <c r="G57" s="26">
        <v>2.6398601398601329</v>
      </c>
      <c r="H57" s="809">
        <v>1.1410515228649274</v>
      </c>
      <c r="I57" s="26">
        <v>3.8417980660336184</v>
      </c>
      <c r="J57" s="809">
        <v>5.4312828334180665</v>
      </c>
      <c r="K57" s="276" t="s">
        <v>827</v>
      </c>
      <c r="L57" s="906">
        <v>223799</v>
      </c>
      <c r="M57" s="26">
        <v>-1.9831206996982331</v>
      </c>
      <c r="N57" s="136"/>
    </row>
    <row r="58" spans="1:21" ht="12.75" customHeight="1">
      <c r="A58" s="138">
        <v>43831</v>
      </c>
      <c r="B58" s="893">
        <v>-8.3945874401326854</v>
      </c>
      <c r="C58" s="156">
        <v>-2.1504729401358298</v>
      </c>
      <c r="D58" s="866">
        <v>1.8985748185787901</v>
      </c>
      <c r="E58" s="26">
        <v>-1.8</v>
      </c>
      <c r="F58" s="866">
        <v>4.9230346425000002</v>
      </c>
      <c r="G58" s="26">
        <v>4.2440548515882739</v>
      </c>
      <c r="H58" s="809">
        <v>3.6560293197461391</v>
      </c>
      <c r="I58" s="26">
        <v>4.6973037137527598</v>
      </c>
      <c r="J58" s="809">
        <v>3.3889628340329665</v>
      </c>
      <c r="K58" s="276">
        <v>43839</v>
      </c>
      <c r="L58" s="906">
        <v>14423</v>
      </c>
      <c r="M58" s="26">
        <v>-8.0400408059168598</v>
      </c>
      <c r="N58" s="136"/>
    </row>
    <row r="59" spans="1:21" ht="12.75" customHeight="1">
      <c r="A59" s="138">
        <v>43862</v>
      </c>
      <c r="B59" s="893">
        <v>-7.5853632971150944</v>
      </c>
      <c r="C59" s="156">
        <v>-1.4199656220383299</v>
      </c>
      <c r="D59" s="866">
        <v>4.6181558147508897</v>
      </c>
      <c r="E59" s="26">
        <v>-3.5</v>
      </c>
      <c r="F59" s="866">
        <v>3.2741973336000001</v>
      </c>
      <c r="G59" s="26">
        <v>8.8770334091306609</v>
      </c>
      <c r="H59" s="809">
        <v>9.0835287750315814</v>
      </c>
      <c r="I59" s="26">
        <v>8.7138345993001565</v>
      </c>
      <c r="J59" s="809">
        <v>6.7396016100732794</v>
      </c>
      <c r="K59" s="276" t="s">
        <v>828</v>
      </c>
      <c r="L59" s="906">
        <v>34686</v>
      </c>
      <c r="M59" s="26">
        <v>0.40816326530612912</v>
      </c>
      <c r="N59" s="136"/>
    </row>
    <row r="60" spans="1:21" ht="12.75" customHeight="1">
      <c r="A60" s="138">
        <v>43891</v>
      </c>
      <c r="B60" s="893">
        <v>-13.712992912063724</v>
      </c>
      <c r="C60" s="156">
        <v>-3.4108222916052902</v>
      </c>
      <c r="D60" s="866">
        <v>-0.28750254744751991</v>
      </c>
      <c r="E60" s="26">
        <v>-5.3</v>
      </c>
      <c r="F60" s="866">
        <v>-0.92273242129999988</v>
      </c>
      <c r="G60" s="26">
        <v>-6.0796285149196052</v>
      </c>
      <c r="H60" s="809">
        <v>9.2965271593944863</v>
      </c>
      <c r="I60" s="26">
        <v>-17.826668897440186</v>
      </c>
      <c r="J60" s="809">
        <v>-51.479797546538556</v>
      </c>
      <c r="K60" s="276" t="s">
        <v>829</v>
      </c>
      <c r="L60" s="906">
        <v>45282</v>
      </c>
      <c r="M60" s="26">
        <v>-23.825384809487758</v>
      </c>
      <c r="N60" s="136"/>
    </row>
    <row r="61" spans="1:21" ht="12.75" customHeight="1">
      <c r="A61" s="138">
        <v>43922</v>
      </c>
      <c r="B61" s="893">
        <v>-41.573861975077186</v>
      </c>
      <c r="C61" s="156">
        <v>-10.17479376033457</v>
      </c>
      <c r="D61" s="866">
        <v>-31.754482149911919</v>
      </c>
      <c r="E61" s="26">
        <v>-6.8</v>
      </c>
      <c r="F61" s="866">
        <v>-39.763444398899999</v>
      </c>
      <c r="G61" s="26">
        <v>-21.789546555901708</v>
      </c>
      <c r="H61" s="809">
        <v>-4.6196627197703606</v>
      </c>
      <c r="I61" s="26">
        <v>-34.889393557069553</v>
      </c>
      <c r="J61" s="809">
        <v>-81.59730574933846</v>
      </c>
      <c r="K61" s="276" t="s">
        <v>830</v>
      </c>
      <c r="L61" s="906">
        <v>48031</v>
      </c>
      <c r="M61" s="26">
        <v>-40.383039992056204</v>
      </c>
      <c r="N61" s="136"/>
    </row>
    <row r="62" spans="1:21" ht="12.75" customHeight="1">
      <c r="A62" s="138">
        <v>43952</v>
      </c>
      <c r="B62" s="893">
        <v>-32.12670011196191</v>
      </c>
      <c r="C62" s="156">
        <v>-16.786470911701727</v>
      </c>
      <c r="D62" s="866">
        <v>-16.428212035548398</v>
      </c>
      <c r="E62" s="26">
        <v>-7.9</v>
      </c>
      <c r="F62" s="866">
        <v>-54.656916879699999</v>
      </c>
      <c r="G62" s="26">
        <v>-11.169030934882912</v>
      </c>
      <c r="H62" s="809">
        <v>1.6389132340052726</v>
      </c>
      <c r="I62" s="26">
        <v>-21.12227805695143</v>
      </c>
      <c r="J62" s="809">
        <v>-71.396380024714688</v>
      </c>
      <c r="K62" s="276" t="s">
        <v>831</v>
      </c>
      <c r="L62" s="906">
        <v>53772</v>
      </c>
      <c r="M62" s="26">
        <v>-47.940749346500141</v>
      </c>
      <c r="N62" s="136"/>
    </row>
    <row r="63" spans="1:21" ht="12.75" customHeight="1">
      <c r="A63" s="138">
        <v>43983</v>
      </c>
      <c r="B63" s="893">
        <v>-25.700379107925098</v>
      </c>
      <c r="C63" s="156">
        <v>-14.221490339899589</v>
      </c>
      <c r="D63" s="866">
        <v>-9.7951535836227386</v>
      </c>
      <c r="E63" s="26">
        <v>-8.6</v>
      </c>
      <c r="F63" s="866">
        <v>-52.7071759484</v>
      </c>
      <c r="G63" s="26">
        <v>-4.433839479392617</v>
      </c>
      <c r="H63" s="809">
        <v>-2.2232223222322176</v>
      </c>
      <c r="I63" s="26">
        <v>-6.1198684986934069</v>
      </c>
      <c r="J63" s="809">
        <v>-58.836191931115891</v>
      </c>
      <c r="K63" s="276" t="s">
        <v>832</v>
      </c>
      <c r="L63" s="906">
        <v>64848</v>
      </c>
      <c r="M63" s="26">
        <v>-49.571911816167038</v>
      </c>
      <c r="N63" s="136"/>
    </row>
    <row r="64" spans="1:21" ht="12.75" customHeight="1">
      <c r="A64" s="138">
        <v>44013</v>
      </c>
      <c r="B64" s="893">
        <v>-27.088268604194479</v>
      </c>
      <c r="C64" s="156">
        <v>-16.58271767819431</v>
      </c>
      <c r="D64" s="866">
        <v>-9.3583221512061598</v>
      </c>
      <c r="E64" s="26">
        <v>-8.6</v>
      </c>
      <c r="F64" s="866">
        <v>-44.0352388162</v>
      </c>
      <c r="G64" s="26">
        <v>-1.4263619178553029</v>
      </c>
      <c r="H64" s="809">
        <v>0.48569410102439292</v>
      </c>
      <c r="I64" s="26">
        <v>-2.9008660556630019</v>
      </c>
      <c r="J64" s="809">
        <v>-46.533307438337538</v>
      </c>
      <c r="K64" s="276" t="s">
        <v>833</v>
      </c>
      <c r="L64" s="906">
        <v>80057</v>
      </c>
      <c r="M64" s="26">
        <v>-45.550938237514536</v>
      </c>
      <c r="N64" s="136"/>
    </row>
    <row r="65" spans="1:14" ht="12.75" customHeight="1">
      <c r="A65" s="138">
        <v>44044</v>
      </c>
      <c r="B65" s="893">
        <v>-25.2680417848328</v>
      </c>
      <c r="C65" s="156">
        <v>-14.53222815184159</v>
      </c>
      <c r="D65" s="866">
        <v>-6.0330289538144202</v>
      </c>
      <c r="E65" s="26">
        <v>-8.1999999999999993</v>
      </c>
      <c r="F65" s="866">
        <v>-25.875968549699998</v>
      </c>
      <c r="G65" s="26">
        <v>-3.1580744281324797</v>
      </c>
      <c r="H65" s="809">
        <v>-2.043489651558815</v>
      </c>
      <c r="I65" s="26">
        <v>-4.0231330148352953</v>
      </c>
      <c r="J65" s="809">
        <v>-35.63542136097341</v>
      </c>
      <c r="K65" s="276" t="s">
        <v>824</v>
      </c>
      <c r="L65" s="906">
        <v>92474</v>
      </c>
      <c r="M65" s="26">
        <v>-42.010209072780405</v>
      </c>
      <c r="N65" s="136"/>
    </row>
    <row r="66" spans="1:14" ht="12.75" customHeight="1">
      <c r="A66" s="138">
        <v>44075</v>
      </c>
      <c r="B66" s="893">
        <v>-26.595677183186496</v>
      </c>
      <c r="C66" s="156">
        <v>-15.463411049685298</v>
      </c>
      <c r="D66" s="866">
        <v>-8.0420124172074807</v>
      </c>
      <c r="E66" s="26">
        <v>-7.5</v>
      </c>
      <c r="F66" s="866">
        <v>-21.109083669699999</v>
      </c>
      <c r="G66" s="26">
        <v>1.8164268164268265</v>
      </c>
      <c r="H66" s="809">
        <v>1.9394261424017003</v>
      </c>
      <c r="I66" s="26">
        <v>1.7158784078042117</v>
      </c>
      <c r="J66" s="809">
        <v>-37.2948650079407</v>
      </c>
      <c r="K66" s="276" t="s">
        <v>801</v>
      </c>
      <c r="L66" s="906">
        <v>105660</v>
      </c>
      <c r="M66" s="26">
        <v>-39.284236657012826</v>
      </c>
      <c r="N66" s="136"/>
    </row>
    <row r="67" spans="1:14" ht="12.75" customHeight="1">
      <c r="A67" s="901">
        <v>44105</v>
      </c>
      <c r="B67" s="895">
        <v>-24.583651008808715</v>
      </c>
      <c r="C67" s="908">
        <v>-15.304912517122579</v>
      </c>
      <c r="D67" s="909">
        <v>-6.5535432871973995</v>
      </c>
      <c r="E67" s="817">
        <v>-6.6</v>
      </c>
      <c r="F67" s="909">
        <v>-10.835614766500001</v>
      </c>
      <c r="G67" s="817">
        <v>0.69136223967225874</v>
      </c>
      <c r="H67" s="818">
        <v>3.6100453435646784</v>
      </c>
      <c r="I67" s="817">
        <v>-1.5775782495594513</v>
      </c>
      <c r="J67" s="818">
        <v>-38.558087411281285</v>
      </c>
      <c r="K67" s="925" t="s">
        <v>802</v>
      </c>
      <c r="L67" s="912">
        <v>119339</v>
      </c>
      <c r="M67" s="817">
        <v>-37.081714318854033</v>
      </c>
      <c r="N67" s="911"/>
    </row>
    <row r="68" spans="1:14" ht="12.75" customHeight="1">
      <c r="A68" s="138">
        <v>44136</v>
      </c>
      <c r="B68" s="893">
        <v>-29.649027939615692</v>
      </c>
      <c r="C68" s="156">
        <v>-15.05462101708895</v>
      </c>
      <c r="D68" s="866">
        <v>-10.944619856819589</v>
      </c>
      <c r="E68" s="26">
        <v>-5.4</v>
      </c>
      <c r="F68" s="866">
        <v>-21.149803711400001</v>
      </c>
      <c r="G68" s="26">
        <v>-4.0541677180587214</v>
      </c>
      <c r="H68" s="809">
        <v>1.1525364533309954</v>
      </c>
      <c r="I68" s="26">
        <v>-8.0045740423098977</v>
      </c>
      <c r="J68" s="809">
        <v>-46.455491744436458</v>
      </c>
      <c r="K68" s="276" t="s">
        <v>803</v>
      </c>
      <c r="L68" s="906">
        <v>131165</v>
      </c>
      <c r="M68" s="26">
        <v>-36.350225405560167</v>
      </c>
      <c r="N68" s="136"/>
    </row>
    <row r="69" spans="1:14" ht="12.75" customHeight="1">
      <c r="A69" s="138">
        <v>44166</v>
      </c>
      <c r="B69" s="893">
        <v>-24.343692265993962</v>
      </c>
      <c r="C69" s="156">
        <v>-14.07415356850016</v>
      </c>
      <c r="D69" s="866">
        <v>-7.9392971539880497</v>
      </c>
      <c r="E69" s="26">
        <v>-4.0999999999999996</v>
      </c>
      <c r="F69" s="866">
        <v>-27.879833924499998</v>
      </c>
      <c r="G69" s="26">
        <v>-2.5464145801396683</v>
      </c>
      <c r="H69" s="809">
        <v>2.9419422025514166</v>
      </c>
      <c r="I69" s="26">
        <v>-6.854026845637577</v>
      </c>
      <c r="J69" s="809">
        <v>-38.704492485734953</v>
      </c>
      <c r="K69" s="276" t="s">
        <v>804</v>
      </c>
      <c r="L69" s="906">
        <v>145417</v>
      </c>
      <c r="M69" s="26">
        <v>-35.023391525431308</v>
      </c>
      <c r="N69" s="136"/>
    </row>
    <row r="70" spans="1:14" ht="12.75" customHeight="1">
      <c r="A70" s="138">
        <v>44197</v>
      </c>
      <c r="B70" s="893">
        <v>-23.140061656681787</v>
      </c>
      <c r="C70" s="156">
        <v>-15.263707431330999</v>
      </c>
      <c r="D70" s="866">
        <v>-7.9235340296033705</v>
      </c>
      <c r="E70" s="26">
        <v>-2.5</v>
      </c>
      <c r="F70" s="866">
        <v>-18.970837979700001</v>
      </c>
      <c r="G70" s="26">
        <v>-10.015818832736656</v>
      </c>
      <c r="H70" s="809">
        <v>1.1986892031735152</v>
      </c>
      <c r="I70" s="26">
        <v>-18.577907353417558</v>
      </c>
      <c r="J70" s="809">
        <v>-54.585066349772234</v>
      </c>
      <c r="K70" s="276">
        <v>44205</v>
      </c>
      <c r="L70" s="906">
        <v>10029</v>
      </c>
      <c r="M70" s="26">
        <v>-30.465229147888778</v>
      </c>
      <c r="N70" s="136"/>
    </row>
    <row r="71" spans="1:14" ht="12.75" customHeight="1">
      <c r="A71" s="138">
        <v>44228</v>
      </c>
      <c r="B71" s="893">
        <v>-25.763504206350483</v>
      </c>
      <c r="C71" s="156">
        <v>-15.346934820985989</v>
      </c>
      <c r="D71" s="866">
        <v>-6.9680663424978091</v>
      </c>
      <c r="E71" s="26">
        <v>-0.7</v>
      </c>
      <c r="F71" s="866">
        <v>-31.858143636599998</v>
      </c>
      <c r="G71" s="26">
        <v>-14.242107799823273</v>
      </c>
      <c r="H71" s="809">
        <v>-1.1163483006698129</v>
      </c>
      <c r="I71" s="26">
        <v>-24.368032658188085</v>
      </c>
      <c r="J71" s="809">
        <v>-70.083156062657125</v>
      </c>
      <c r="K71" s="276" t="s">
        <v>805</v>
      </c>
      <c r="L71" s="906">
        <v>18340</v>
      </c>
      <c r="M71" s="26">
        <v>-47.125641469180643</v>
      </c>
      <c r="N71" s="136"/>
    </row>
    <row r="72" spans="1:14" ht="12.75" customHeight="1">
      <c r="A72" s="138">
        <v>44256</v>
      </c>
      <c r="B72" s="893">
        <v>-20.157035328257926</v>
      </c>
      <c r="C72" s="156">
        <v>-14.544754798764069</v>
      </c>
      <c r="D72" s="866">
        <v>-3.96868073692875</v>
      </c>
      <c r="E72" s="26">
        <v>1.3</v>
      </c>
      <c r="F72" s="866">
        <v>-36.433753208299997</v>
      </c>
      <c r="G72" s="26">
        <v>2.3072697308185184</v>
      </c>
      <c r="H72" s="809">
        <v>-1.4013361577317909</v>
      </c>
      <c r="I72" s="26">
        <v>6.0775730428585888</v>
      </c>
      <c r="J72" s="809">
        <v>-29.773691654879769</v>
      </c>
      <c r="K72" s="276" t="s">
        <v>806</v>
      </c>
      <c r="L72" s="906">
        <v>31039</v>
      </c>
      <c r="M72" s="26">
        <v>-31.45399938165275</v>
      </c>
      <c r="N72" s="136"/>
    </row>
    <row r="73" spans="1:14" ht="12.75" customHeight="1">
      <c r="A73" s="138">
        <v>44287</v>
      </c>
      <c r="B73" s="893">
        <v>-17.096039767478032</v>
      </c>
      <c r="C73" s="156">
        <v>-14.495114372727549</v>
      </c>
      <c r="D73" s="866">
        <v>-1.5886058741340598</v>
      </c>
      <c r="E73" s="26">
        <v>3.3</v>
      </c>
      <c r="F73" s="866">
        <v>-29.157068469999999</v>
      </c>
      <c r="G73" s="26">
        <v>29.29851737109982</v>
      </c>
      <c r="H73" s="809">
        <v>11.840496567290515</v>
      </c>
      <c r="I73" s="26">
        <v>48.805063945226721</v>
      </c>
      <c r="J73" s="809">
        <v>137.99564270152507</v>
      </c>
      <c r="K73" s="276" t="s">
        <v>807</v>
      </c>
      <c r="L73" s="906">
        <v>45848</v>
      </c>
      <c r="M73" s="26">
        <v>-4.5449813662010001</v>
      </c>
      <c r="N73" s="136"/>
    </row>
    <row r="74" spans="1:14" ht="12.75" customHeight="1">
      <c r="A74" s="138">
        <v>44317</v>
      </c>
      <c r="B74" s="893">
        <v>-12.817285741234176</v>
      </c>
      <c r="C74" s="156">
        <v>-14.07827227521676</v>
      </c>
      <c r="D74" s="866">
        <v>0.11765876923074831</v>
      </c>
      <c r="E74" s="26">
        <v>5</v>
      </c>
      <c r="F74" s="866">
        <v>-18.486480334399999</v>
      </c>
      <c r="G74" s="26">
        <v>16.652236652236653</v>
      </c>
      <c r="H74" s="809">
        <v>0.88816073122359285</v>
      </c>
      <c r="I74" s="26">
        <v>32.437884901252914</v>
      </c>
      <c r="J74" s="809">
        <v>113.11308767471408</v>
      </c>
      <c r="K74" s="276" t="s">
        <v>808</v>
      </c>
      <c r="L74" s="906">
        <v>62509</v>
      </c>
      <c r="M74" s="26">
        <v>16.248233281261619</v>
      </c>
      <c r="N74" s="136"/>
    </row>
    <row r="75" spans="1:14" ht="12.75" customHeight="1">
      <c r="A75" s="138">
        <v>44348</v>
      </c>
      <c r="B75" s="893">
        <v>-12.586174412916847</v>
      </c>
      <c r="C75" s="156">
        <v>-12.235536405733649</v>
      </c>
      <c r="D75" s="866">
        <v>-0.81442950110843548</v>
      </c>
      <c r="E75" s="26">
        <v>6.4</v>
      </c>
      <c r="F75" s="866">
        <v>-2.9093274957999999</v>
      </c>
      <c r="G75" s="26">
        <v>7.109133829671336</v>
      </c>
      <c r="H75" s="809">
        <v>5.0722636472429343</v>
      </c>
      <c r="I75" s="26">
        <v>8.7186854628715054</v>
      </c>
      <c r="J75" s="809">
        <v>59.682860998650455</v>
      </c>
      <c r="K75" s="276" t="s">
        <v>809</v>
      </c>
      <c r="L75" s="906">
        <v>81445</v>
      </c>
      <c r="M75" s="26">
        <v>25.593696027633854</v>
      </c>
      <c r="N75" s="136"/>
    </row>
    <row r="76" spans="1:14" ht="12.75" customHeight="1">
      <c r="A76" s="138">
        <v>44378</v>
      </c>
      <c r="B76" s="893">
        <v>-16.976802770081051</v>
      </c>
      <c r="C76" s="156">
        <v>-14.260447744189269</v>
      </c>
      <c r="D76" s="866">
        <v>-3.3141881880083099</v>
      </c>
      <c r="E76" s="26">
        <v>7.2</v>
      </c>
      <c r="F76" s="866">
        <v>-4.2220514927000004</v>
      </c>
      <c r="G76" s="26">
        <v>2.1443514644351467</v>
      </c>
      <c r="H76" s="809">
        <v>2.7946216715001242</v>
      </c>
      <c r="I76" s="26">
        <v>1.6193280221683324</v>
      </c>
      <c r="J76" s="809">
        <v>29.943092384065864</v>
      </c>
      <c r="K76" s="276" t="s">
        <v>810</v>
      </c>
      <c r="L76" s="906">
        <v>93768</v>
      </c>
      <c r="M76" s="26">
        <v>17.126547335023787</v>
      </c>
      <c r="N76" s="136"/>
    </row>
    <row r="77" spans="1:14" ht="12.75" customHeight="1">
      <c r="A77" s="138">
        <v>44409</v>
      </c>
      <c r="B77" s="893">
        <v>-11.912830059034304</v>
      </c>
      <c r="C77" s="156">
        <v>-10.99257456272748</v>
      </c>
      <c r="D77" s="866">
        <v>-1.1578901651420199</v>
      </c>
      <c r="E77" s="26">
        <v>7.7</v>
      </c>
      <c r="F77" s="866">
        <v>9.7382310519999997</v>
      </c>
      <c r="G77" s="26">
        <v>4.0278512251013581</v>
      </c>
      <c r="H77" s="809">
        <v>3.976107693679225</v>
      </c>
      <c r="I77" s="26">
        <v>4.0607807178412401</v>
      </c>
      <c r="J77" s="809">
        <v>24.347978295116405</v>
      </c>
      <c r="K77" s="276" t="s">
        <v>811</v>
      </c>
      <c r="L77" s="906">
        <v>101739</v>
      </c>
      <c r="M77" s="26">
        <v>10.019032376668036</v>
      </c>
      <c r="N77" s="136"/>
    </row>
    <row r="78" spans="1:14" ht="12.75" customHeight="1">
      <c r="A78" s="138">
        <v>44440</v>
      </c>
      <c r="B78" s="893">
        <v>-9.861959238394391</v>
      </c>
      <c r="C78" s="156">
        <v>-9.6332486698089195</v>
      </c>
      <c r="D78" s="866">
        <v>0.85329361152606942</v>
      </c>
      <c r="E78" s="26">
        <v>7.8</v>
      </c>
      <c r="F78" s="866">
        <v>7.1409741174999999</v>
      </c>
      <c r="G78" s="26">
        <v>3.1629750926484519</v>
      </c>
      <c r="H78" s="809">
        <v>2.2065850056467866</v>
      </c>
      <c r="I78" s="26">
        <v>3.9219044356910473</v>
      </c>
      <c r="J78" s="809">
        <v>24.409033347403962</v>
      </c>
      <c r="K78" s="276" t="s">
        <v>812</v>
      </c>
      <c r="L78" s="906">
        <v>112525</v>
      </c>
      <c r="M78" s="26">
        <v>6.4972553473405412</v>
      </c>
      <c r="N78" s="136"/>
    </row>
    <row r="79" spans="1:14" ht="12.75" customHeight="1">
      <c r="A79" s="901">
        <v>44470</v>
      </c>
      <c r="B79" s="895">
        <v>-10.972582415494703</v>
      </c>
      <c r="C79" s="908">
        <v>-12.586676696874779</v>
      </c>
      <c r="D79" s="909">
        <v>0.11870084865732</v>
      </c>
      <c r="E79" s="817">
        <v>7.7</v>
      </c>
      <c r="F79" s="909">
        <v>3.2254417841</v>
      </c>
      <c r="G79" s="817">
        <v>3.7636687293379509</v>
      </c>
      <c r="H79" s="818">
        <v>2.3060090893789038</v>
      </c>
      <c r="I79" s="817">
        <v>4.9535339756159829</v>
      </c>
      <c r="J79" s="818">
        <v>47.02091439688715</v>
      </c>
      <c r="K79" s="925" t="s">
        <v>813</v>
      </c>
      <c r="L79" s="912">
        <v>123101</v>
      </c>
      <c r="M79" s="817">
        <v>3.1523642732049098</v>
      </c>
      <c r="N79" s="911"/>
    </row>
    <row r="80" spans="1:14" ht="12.75" customHeight="1">
      <c r="A80" s="138">
        <v>44501</v>
      </c>
      <c r="B80" s="893">
        <v>-19.153608585881713</v>
      </c>
      <c r="C80" s="156">
        <v>-12.684854888544159</v>
      </c>
      <c r="D80" s="866">
        <v>-4.9347070375156292</v>
      </c>
      <c r="E80" s="26">
        <v>7.6</v>
      </c>
      <c r="F80" s="866">
        <v>1.6800474992000001</v>
      </c>
      <c r="G80" s="26">
        <v>10.940650477776813</v>
      </c>
      <c r="H80" s="809">
        <v>5.2913249892101817</v>
      </c>
      <c r="I80" s="26">
        <v>15.653023173222053</v>
      </c>
      <c r="J80" s="809">
        <v>73.26964974023798</v>
      </c>
      <c r="K80" s="276" t="s">
        <v>814</v>
      </c>
      <c r="L80" s="906">
        <v>134029</v>
      </c>
      <c r="M80" s="26">
        <v>2.1835093203217468</v>
      </c>
      <c r="N80" s="136"/>
    </row>
    <row r="81" spans="1:14" ht="12.75" customHeight="1">
      <c r="A81" s="138">
        <v>44531</v>
      </c>
      <c r="B81" s="893">
        <v>-19.220964025825271</v>
      </c>
      <c r="C81" s="156">
        <v>-12.93701649525163</v>
      </c>
      <c r="D81" s="866">
        <v>-6.5346075216187893</v>
      </c>
      <c r="E81" s="26">
        <v>7.5</v>
      </c>
      <c r="F81" s="866">
        <v>1.2576808168</v>
      </c>
      <c r="G81" s="26">
        <v>8.0922834920912408</v>
      </c>
      <c r="H81" s="809">
        <v>6.8369583544090347</v>
      </c>
      <c r="I81" s="26">
        <v>9.1776997207961841</v>
      </c>
      <c r="J81" s="809">
        <v>35.112101743804914</v>
      </c>
      <c r="K81" s="276" t="s">
        <v>815</v>
      </c>
      <c r="L81" s="906">
        <v>146637</v>
      </c>
      <c r="M81" s="26">
        <v>0.83896655824284494</v>
      </c>
      <c r="N81" s="136"/>
    </row>
    <row r="82" spans="1:14" ht="12.75" customHeight="1">
      <c r="A82" s="138">
        <v>44562</v>
      </c>
      <c r="B82" s="893">
        <v>-17.689907522256174</v>
      </c>
      <c r="C82" s="156">
        <v>-14.291009375781799</v>
      </c>
      <c r="D82" s="866">
        <v>-5.1113305672092002</v>
      </c>
      <c r="E82" s="26">
        <v>7.3</v>
      </c>
      <c r="F82" s="866">
        <v>3.5686416615000001</v>
      </c>
      <c r="G82" s="26">
        <v>10.445965951147301</v>
      </c>
      <c r="H82" s="809">
        <v>0.33233915636982658</v>
      </c>
      <c r="I82" s="26">
        <v>20.05172070817585</v>
      </c>
      <c r="J82" s="809">
        <v>74.749236807675544</v>
      </c>
      <c r="K82" s="276">
        <v>44570</v>
      </c>
      <c r="L82" s="906">
        <v>9829</v>
      </c>
      <c r="M82" s="26">
        <v>-1.9942167713630425</v>
      </c>
      <c r="N82" s="136"/>
    </row>
    <row r="83" spans="1:14" ht="12.75" customHeight="1">
      <c r="A83" s="138">
        <v>44593</v>
      </c>
      <c r="B83" s="893">
        <v>-14.459773448008793</v>
      </c>
      <c r="C83" s="156">
        <v>-14.5614573349611</v>
      </c>
      <c r="D83" s="866">
        <v>-1.66188851398877</v>
      </c>
      <c r="E83" s="26">
        <v>7.1</v>
      </c>
      <c r="F83" s="866">
        <v>-6.0436912842000003</v>
      </c>
      <c r="G83" s="26">
        <v>15.361558636193323</v>
      </c>
      <c r="H83" s="809">
        <v>-2.4167921057032942</v>
      </c>
      <c r="I83" s="26">
        <v>33.298733651650394</v>
      </c>
      <c r="J83" s="809">
        <v>184.09825468649001</v>
      </c>
      <c r="K83" s="276" t="s">
        <v>816</v>
      </c>
      <c r="L83" s="906">
        <v>21400</v>
      </c>
      <c r="M83" s="26">
        <v>16.68484187568157</v>
      </c>
      <c r="N83" s="136"/>
    </row>
    <row r="84" spans="1:14" ht="12.75" customHeight="1">
      <c r="A84" s="138">
        <v>44621</v>
      </c>
      <c r="B84" s="893">
        <v>-34.141625042659228</v>
      </c>
      <c r="C84" s="156">
        <v>-20.0405379528477</v>
      </c>
      <c r="D84" s="866">
        <v>-21.361913925980101</v>
      </c>
      <c r="E84" s="26">
        <v>6.8</v>
      </c>
      <c r="F84" s="866">
        <v>-9.0206207578999997</v>
      </c>
      <c r="G84" s="26">
        <v>12.878109897977438</v>
      </c>
      <c r="H84" s="809">
        <v>-1.1981490662700338</v>
      </c>
      <c r="I84" s="26">
        <v>26.1612284069098</v>
      </c>
      <c r="J84" s="809">
        <v>160.19637462235647</v>
      </c>
      <c r="K84" s="276" t="s">
        <v>817</v>
      </c>
      <c r="L84" s="906">
        <v>34771</v>
      </c>
      <c r="M84" s="26">
        <v>12.02358323399595</v>
      </c>
      <c r="N84" s="136"/>
    </row>
    <row r="85" spans="1:14" ht="12.75" customHeight="1">
      <c r="A85" s="138">
        <v>44652</v>
      </c>
      <c r="B85" s="893">
        <v>-32.898307602625579</v>
      </c>
      <c r="C85" s="156">
        <v>-24.676494334971299</v>
      </c>
      <c r="D85" s="866">
        <v>-19.0245156690149</v>
      </c>
      <c r="E85" s="26">
        <v>6.3</v>
      </c>
      <c r="F85" s="866">
        <v>-0.44832825999999998</v>
      </c>
      <c r="G85" s="26">
        <v>4.3556392264247847</v>
      </c>
      <c r="H85" s="809">
        <v>-3.657921291624632</v>
      </c>
      <c r="I85" s="26">
        <v>11.068669155308612</v>
      </c>
      <c r="J85" s="809">
        <v>134.7857927499085</v>
      </c>
      <c r="K85" s="276" t="s">
        <v>818</v>
      </c>
      <c r="L85" s="906">
        <v>47191</v>
      </c>
      <c r="M85" s="26">
        <v>2.9292444599546457</v>
      </c>
      <c r="N85" s="136"/>
    </row>
    <row r="86" spans="1:14" ht="12.75" customHeight="1">
      <c r="A86" s="138">
        <v>44682</v>
      </c>
      <c r="B86" s="893">
        <v>-30.090089866644476</v>
      </c>
      <c r="C86" s="156">
        <v>-22.225894640777199</v>
      </c>
      <c r="D86" s="866">
        <v>-16.034325069849601</v>
      </c>
      <c r="E86" s="26">
        <v>5.7</v>
      </c>
      <c r="F86" s="866">
        <v>4.3788513426</v>
      </c>
      <c r="G86" s="26">
        <v>3.1337621639452351</v>
      </c>
      <c r="H86" s="809">
        <v>0.6153846153846132</v>
      </c>
      <c r="I86" s="26">
        <v>5.0589272829311085</v>
      </c>
      <c r="J86" s="809">
        <v>66.99260672549488</v>
      </c>
      <c r="K86" s="276" t="s">
        <v>819</v>
      </c>
      <c r="L86" s="906">
        <v>59939</v>
      </c>
      <c r="M86" s="26">
        <v>-4.1114079572541584</v>
      </c>
      <c r="N86" s="136"/>
    </row>
    <row r="87" spans="1:14" ht="12.75" customHeight="1">
      <c r="A87" s="138">
        <v>44713</v>
      </c>
      <c r="B87" s="893">
        <v>-32.485467870082175</v>
      </c>
      <c r="C87" s="156">
        <v>-23.316606514084999</v>
      </c>
      <c r="D87" s="866">
        <v>-18.831484580127899</v>
      </c>
      <c r="E87" s="26">
        <v>5</v>
      </c>
      <c r="F87" s="866">
        <v>4.4508952225999998</v>
      </c>
      <c r="G87" s="26">
        <v>3.3652623548359912</v>
      </c>
      <c r="H87" s="809">
        <v>-0.70089363939021609</v>
      </c>
      <c r="I87" s="26">
        <v>6.4833168153287204</v>
      </c>
      <c r="J87" s="809">
        <v>55.651806465244022</v>
      </c>
      <c r="K87" s="276" t="s">
        <v>820</v>
      </c>
      <c r="L87" s="906">
        <v>75449</v>
      </c>
      <c r="M87" s="26">
        <v>-7.3620234514089304</v>
      </c>
      <c r="N87" s="136"/>
    </row>
    <row r="88" spans="1:14" ht="12.75" customHeight="1">
      <c r="A88" s="138">
        <v>44743</v>
      </c>
      <c r="B88" s="893">
        <v>-31.089877029623924</v>
      </c>
      <c r="C88" s="156">
        <v>-27.5403131140922</v>
      </c>
      <c r="D88" s="866">
        <v>-19.3004708625039</v>
      </c>
      <c r="E88" s="26">
        <v>4.2</v>
      </c>
      <c r="F88" s="866">
        <v>2.4877053429</v>
      </c>
      <c r="G88" s="26">
        <v>5.2568697729987974</v>
      </c>
      <c r="H88" s="809">
        <v>0.50440283833461308</v>
      </c>
      <c r="I88" s="26">
        <v>9.1009799744354609</v>
      </c>
      <c r="J88" s="809">
        <v>61.367871785314946</v>
      </c>
      <c r="K88" s="276" t="s">
        <v>821</v>
      </c>
      <c r="L88" s="906">
        <v>89944</v>
      </c>
      <c r="M88" s="26">
        <v>-4.078150328470258</v>
      </c>
      <c r="N88" s="136"/>
    </row>
    <row r="89" spans="1:14" ht="12.75" customHeight="1">
      <c r="A89" s="138">
        <v>44774</v>
      </c>
      <c r="B89" s="893">
        <v>-31.086898478426804</v>
      </c>
      <c r="C89" s="156">
        <v>-26.010976401740098</v>
      </c>
      <c r="D89" s="866">
        <v>-17.8875292747503</v>
      </c>
      <c r="E89" s="26">
        <v>3.5</v>
      </c>
      <c r="F89" s="866">
        <v>10.1016729316</v>
      </c>
      <c r="G89" s="26">
        <v>5.6172159620435451</v>
      </c>
      <c r="H89" s="809">
        <v>-9.4315356254824678E-2</v>
      </c>
      <c r="I89" s="26">
        <v>10.171198388721052</v>
      </c>
      <c r="J89" s="809">
        <v>33.621903153153141</v>
      </c>
      <c r="K89" s="276" t="s">
        <v>822</v>
      </c>
      <c r="L89" s="906">
        <v>101293</v>
      </c>
      <c r="M89" s="26">
        <v>-0.43837663039738572</v>
      </c>
      <c r="N89" s="136"/>
    </row>
    <row r="90" spans="1:14" ht="12.75" customHeight="1">
      <c r="A90" s="138">
        <v>44805</v>
      </c>
      <c r="B90" s="893">
        <v>-35.803077653099848</v>
      </c>
      <c r="C90" s="156">
        <v>-30.165039438441699</v>
      </c>
      <c r="D90" s="866">
        <v>-24.966358324306</v>
      </c>
      <c r="E90" s="26">
        <v>2.9</v>
      </c>
      <c r="F90" s="866">
        <v>5.9082293906999999</v>
      </c>
      <c r="G90" s="26">
        <v>2.0634920634920491</v>
      </c>
      <c r="H90" s="809">
        <v>-0.18699532511686812</v>
      </c>
      <c r="I90" s="26">
        <v>3.8398154251812855</v>
      </c>
      <c r="J90" s="809">
        <v>33.242853507506993</v>
      </c>
      <c r="K90" s="276" t="s">
        <v>823</v>
      </c>
      <c r="L90" s="906">
        <v>113762</v>
      </c>
      <c r="M90" s="26">
        <v>1.0993112641635179</v>
      </c>
      <c r="N90" s="136"/>
    </row>
    <row r="91" spans="1:14" ht="12.75" customHeight="1">
      <c r="A91" s="996">
        <v>44835</v>
      </c>
      <c r="B91" s="1011">
        <v>-38.607097679059777</v>
      </c>
      <c r="C91" s="1014">
        <v>-32.2496680762737</v>
      </c>
      <c r="D91" s="1015">
        <v>-27.955397061147099</v>
      </c>
      <c r="E91" s="1008">
        <v>2.4</v>
      </c>
      <c r="F91" s="1015">
        <v>3.5167782563999999</v>
      </c>
      <c r="G91" s="1008" t="s">
        <v>32</v>
      </c>
      <c r="H91" s="1006" t="s">
        <v>32</v>
      </c>
      <c r="I91" s="1008" t="s">
        <v>32</v>
      </c>
      <c r="J91" s="1006" t="s">
        <v>32</v>
      </c>
      <c r="K91" s="1017" t="s">
        <v>834</v>
      </c>
      <c r="L91" s="1018">
        <v>126322</v>
      </c>
      <c r="M91" s="1008">
        <v>2.6165506372815912</v>
      </c>
      <c r="N91" s="1016"/>
    </row>
    <row r="92" spans="1:14" ht="5.25" customHeight="1">
      <c r="B92" s="13"/>
    </row>
    <row r="93" spans="1:14" s="9" customFormat="1" ht="22.5" customHeight="1">
      <c r="A93" s="741" t="s">
        <v>12</v>
      </c>
      <c r="B93" s="1496" t="s">
        <v>555</v>
      </c>
      <c r="C93" s="1496"/>
      <c r="D93" s="1496"/>
      <c r="E93" s="1496"/>
      <c r="F93" s="1496"/>
      <c r="G93" s="1496"/>
      <c r="H93" s="1496"/>
      <c r="I93" s="1496"/>
      <c r="N93" s="1"/>
    </row>
    <row r="94" spans="1:14" ht="19.5" customHeight="1">
      <c r="A94" s="741" t="s">
        <v>13</v>
      </c>
      <c r="B94" s="1494" t="s">
        <v>556</v>
      </c>
      <c r="C94" s="1495"/>
      <c r="D94" s="1495"/>
      <c r="E94" s="1495"/>
      <c r="F94" s="1495"/>
      <c r="G94" s="1495"/>
      <c r="H94" s="1495"/>
      <c r="I94" s="1495"/>
    </row>
    <row r="95" spans="1:14">
      <c r="A95" s="741"/>
      <c r="B95" s="742"/>
      <c r="C95" s="743"/>
      <c r="D95" s="743"/>
      <c r="E95" s="743"/>
      <c r="F95" s="743"/>
      <c r="G95" s="743"/>
      <c r="H95" s="743"/>
      <c r="I95" s="743"/>
    </row>
    <row r="96" spans="1:14">
      <c r="A96" s="743"/>
      <c r="B96" s="744"/>
      <c r="C96" s="743"/>
      <c r="D96" s="743"/>
      <c r="E96" s="743"/>
      <c r="F96" s="743"/>
      <c r="G96" s="743"/>
      <c r="H96" s="743"/>
      <c r="I96" s="743"/>
    </row>
  </sheetData>
  <sheetProtection insertHyperlinks="0" autoFilter="0"/>
  <mergeCells count="19">
    <mergeCell ref="A1:N2"/>
    <mergeCell ref="J7:J9"/>
    <mergeCell ref="K7:K9"/>
    <mergeCell ref="A7:A9"/>
    <mergeCell ref="B7:B9"/>
    <mergeCell ref="C7:D8"/>
    <mergeCell ref="F7:F9"/>
    <mergeCell ref="L7:M9"/>
    <mergeCell ref="E7:E9"/>
    <mergeCell ref="G7:I7"/>
    <mergeCell ref="N8:N9"/>
    <mergeCell ref="G8:G9"/>
    <mergeCell ref="H8:H9"/>
    <mergeCell ref="I8:I9"/>
    <mergeCell ref="M11:N11"/>
    <mergeCell ref="B94:I94"/>
    <mergeCell ref="B93:I93"/>
    <mergeCell ref="B5:H5"/>
    <mergeCell ref="K5:L5"/>
  </mergeCells>
  <phoneticPr fontId="0" type="noConversion"/>
  <hyperlinks>
    <hyperlink ref="P3" location="INDICE!A1" display="Índice" xr:uid="{8847CFBB-8C25-4DF8-ABA8-8A3CDFEEDF34}"/>
  </hyperlinks>
  <printOptions horizontalCentered="1" verticalCentered="1"/>
  <pageMargins left="0.74803149606299213" right="0.74803149606299213" top="0.98425196850393704" bottom="0.59055118110236227" header="0.39370078740157483" footer="0.31496062992125984"/>
  <pageSetup paperSize="9" scale="80" fitToHeight="0" orientation="portrait" r:id="rId1"/>
  <headerFooter alignWithMargins="0">
    <oddHeader>&amp;L&amp;G&amp;R&amp;G</oddHead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lha18">
    <pageSetUpPr fitToPage="1"/>
  </sheetPr>
  <dimension ref="A1:U93"/>
  <sheetViews>
    <sheetView showGridLines="0" zoomScale="115" zoomScaleNormal="115" workbookViewId="0">
      <selection sqref="A1:N2"/>
    </sheetView>
  </sheetViews>
  <sheetFormatPr defaultColWidth="9.109375" defaultRowHeight="13.2"/>
  <cols>
    <col min="1" max="3" width="10.6640625" style="1" customWidth="1"/>
    <col min="4" max="4" width="11.33203125" style="1" customWidth="1"/>
    <col min="5" max="5" width="11.44140625" style="1" customWidth="1"/>
    <col min="6" max="15" width="10.6640625" style="1" customWidth="1"/>
    <col min="16" max="16384" width="9.109375" style="1"/>
  </cols>
  <sheetData>
    <row r="1" spans="1:15" ht="18" customHeight="1">
      <c r="A1" s="1409" t="s">
        <v>191</v>
      </c>
      <c r="B1" s="1409"/>
      <c r="C1" s="1409"/>
      <c r="D1" s="1409"/>
      <c r="E1" s="1409"/>
      <c r="F1" s="1409"/>
      <c r="G1" s="1409"/>
      <c r="H1" s="1409"/>
      <c r="I1" s="1409"/>
      <c r="J1" s="1409"/>
      <c r="K1" s="1409"/>
      <c r="L1" s="1409"/>
      <c r="M1" s="1409"/>
      <c r="N1" s="1409"/>
      <c r="O1" s="144"/>
    </row>
    <row r="2" spans="1:15" ht="18" customHeight="1">
      <c r="A2" s="1409"/>
      <c r="B2" s="1409"/>
      <c r="C2" s="1409"/>
      <c r="D2" s="1409"/>
      <c r="E2" s="1409"/>
      <c r="F2" s="1409"/>
      <c r="G2" s="1409"/>
      <c r="H2" s="1409"/>
      <c r="I2" s="1409"/>
      <c r="J2" s="1409"/>
      <c r="K2" s="1409"/>
      <c r="L2" s="1409"/>
      <c r="M2" s="1409"/>
      <c r="N2" s="1409"/>
      <c r="O2" s="144"/>
    </row>
    <row r="3" spans="1:15" ht="26.25" customHeight="1">
      <c r="A3" s="87" t="s">
        <v>662</v>
      </c>
      <c r="B3" s="87"/>
      <c r="C3" s="87"/>
      <c r="D3" s="87"/>
      <c r="E3" s="87"/>
      <c r="F3" s="335"/>
      <c r="G3" s="335"/>
      <c r="H3" s="335"/>
      <c r="I3" s="335"/>
      <c r="J3" s="87"/>
      <c r="K3" s="327"/>
      <c r="L3" s="87"/>
      <c r="M3" s="327"/>
      <c r="N3" s="87"/>
      <c r="O3" s="565" t="s">
        <v>182</v>
      </c>
    </row>
    <row r="4" spans="1:15" ht="6" customHeight="1">
      <c r="A4" s="2"/>
      <c r="B4" s="2"/>
      <c r="C4" s="2"/>
      <c r="D4" s="2"/>
      <c r="E4" s="2"/>
      <c r="F4" s="2"/>
      <c r="G4" s="2"/>
      <c r="H4" s="2"/>
      <c r="I4" s="2"/>
      <c r="J4" s="2"/>
      <c r="L4" s="2"/>
      <c r="N4" s="2"/>
    </row>
    <row r="5" spans="1:15" ht="26.25" customHeight="1">
      <c r="B5" s="1399" t="s">
        <v>431</v>
      </c>
      <c r="C5" s="1399"/>
      <c r="D5" s="1399"/>
      <c r="E5" s="1399"/>
      <c r="F5" s="1399"/>
      <c r="G5" s="1399"/>
      <c r="H5" s="1399"/>
      <c r="I5" s="1399"/>
      <c r="J5" s="1399"/>
      <c r="L5" s="1470" t="s">
        <v>240</v>
      </c>
      <c r="M5" s="1434"/>
      <c r="N5" s="650">
        <v>44876</v>
      </c>
    </row>
    <row r="6" spans="1:15" ht="8.1" customHeight="1" thickBot="1">
      <c r="A6" s="3"/>
      <c r="B6" s="4"/>
      <c r="C6" s="4"/>
      <c r="D6" s="4"/>
      <c r="E6" s="4"/>
      <c r="F6" s="4"/>
      <c r="G6" s="4"/>
      <c r="H6" s="4"/>
      <c r="I6" s="4"/>
      <c r="J6" s="4"/>
      <c r="K6" s="4"/>
      <c r="L6" s="4"/>
      <c r="M6" s="4"/>
      <c r="N6" s="4"/>
    </row>
    <row r="7" spans="1:15" s="42" customFormat="1" ht="26.25" customHeight="1">
      <c r="A7" s="1416" t="s">
        <v>210</v>
      </c>
      <c r="B7" s="1529" t="s">
        <v>278</v>
      </c>
      <c r="C7" s="1535" t="s">
        <v>279</v>
      </c>
      <c r="D7" s="1511" t="s">
        <v>557</v>
      </c>
      <c r="E7" s="1511" t="s">
        <v>558</v>
      </c>
      <c r="F7" s="1511" t="s">
        <v>559</v>
      </c>
      <c r="G7" s="1510" t="s">
        <v>280</v>
      </c>
      <c r="H7" s="1534"/>
      <c r="I7" s="1509"/>
      <c r="J7" s="1531" t="s">
        <v>212</v>
      </c>
      <c r="K7" s="1513" t="s">
        <v>282</v>
      </c>
      <c r="L7" s="1514"/>
      <c r="M7" s="1514"/>
      <c r="N7" s="1527"/>
      <c r="O7" s="5"/>
    </row>
    <row r="8" spans="1:15" s="42" customFormat="1" ht="75" customHeight="1">
      <c r="A8" s="1417"/>
      <c r="B8" s="1488"/>
      <c r="C8" s="1536"/>
      <c r="D8" s="1476"/>
      <c r="E8" s="1476"/>
      <c r="F8" s="1476"/>
      <c r="G8" s="1520" t="s">
        <v>281</v>
      </c>
      <c r="H8" s="1524"/>
      <c r="I8" s="1521"/>
      <c r="J8" s="1532"/>
      <c r="K8" s="1520" t="s">
        <v>283</v>
      </c>
      <c r="L8" s="1521"/>
      <c r="M8" s="1524" t="s">
        <v>284</v>
      </c>
      <c r="N8" s="1525"/>
      <c r="O8" s="680"/>
    </row>
    <row r="9" spans="1:15" s="42" customFormat="1" ht="17.100000000000001" customHeight="1">
      <c r="A9" s="1528"/>
      <c r="B9" s="1530"/>
      <c r="C9" s="1523"/>
      <c r="D9" s="1512"/>
      <c r="E9" s="1512"/>
      <c r="F9" s="1512"/>
      <c r="G9" s="1522"/>
      <c r="H9" s="1526"/>
      <c r="I9" s="1523"/>
      <c r="J9" s="1533"/>
      <c r="K9" s="1522"/>
      <c r="L9" s="1523"/>
      <c r="M9" s="1526"/>
      <c r="N9" s="1516"/>
      <c r="O9" s="680"/>
    </row>
    <row r="10" spans="1:15" ht="26.25" customHeight="1">
      <c r="A10" s="616" t="s">
        <v>172</v>
      </c>
      <c r="B10" s="278" t="s">
        <v>1</v>
      </c>
      <c r="C10" s="141" t="s">
        <v>1</v>
      </c>
      <c r="D10" s="121" t="s">
        <v>1</v>
      </c>
      <c r="E10" s="121" t="s">
        <v>1</v>
      </c>
      <c r="F10" s="123" t="s">
        <v>1</v>
      </c>
      <c r="G10" s="123" t="s">
        <v>1</v>
      </c>
      <c r="H10" s="123" t="s">
        <v>1</v>
      </c>
      <c r="I10" s="123" t="s">
        <v>58</v>
      </c>
      <c r="J10" s="122"/>
      <c r="K10" s="141" t="s">
        <v>0</v>
      </c>
      <c r="L10" s="121" t="s">
        <v>0</v>
      </c>
      <c r="M10" s="121" t="s">
        <v>0</v>
      </c>
      <c r="N10" s="124" t="s">
        <v>0</v>
      </c>
      <c r="O10" s="680"/>
    </row>
    <row r="11" spans="1:15" ht="26.25" customHeight="1" thickBot="1">
      <c r="A11" s="614" t="s">
        <v>173</v>
      </c>
      <c r="B11" s="629" t="s">
        <v>285</v>
      </c>
      <c r="C11" s="149" t="s">
        <v>249</v>
      </c>
      <c r="D11" s="149" t="s">
        <v>286</v>
      </c>
      <c r="E11" s="149" t="s">
        <v>286</v>
      </c>
      <c r="F11" s="630" t="s">
        <v>244</v>
      </c>
      <c r="G11" s="483" t="s">
        <v>73</v>
      </c>
      <c r="H11" s="149" t="s">
        <v>244</v>
      </c>
      <c r="I11" s="483" t="s">
        <v>287</v>
      </c>
      <c r="J11" s="281"/>
      <c r="K11" s="746" t="s">
        <v>301</v>
      </c>
      <c r="L11" s="483" t="s">
        <v>560</v>
      </c>
      <c r="M11" s="747" t="s">
        <v>301</v>
      </c>
      <c r="N11" s="745" t="s">
        <v>560</v>
      </c>
      <c r="O11" s="194"/>
    </row>
    <row r="12" spans="1:15" ht="6" customHeight="1">
      <c r="A12" s="102"/>
      <c r="B12" s="184"/>
      <c r="C12" s="133"/>
      <c r="D12" s="133"/>
      <c r="E12" s="133"/>
      <c r="F12" s="133"/>
      <c r="G12" s="133"/>
      <c r="H12" s="133"/>
      <c r="I12" s="133"/>
      <c r="J12" s="218"/>
      <c r="K12" s="133"/>
      <c r="L12" s="133"/>
      <c r="M12" s="133"/>
      <c r="N12" s="914"/>
    </row>
    <row r="13" spans="1:15" ht="12.75" customHeight="1">
      <c r="A13" s="135">
        <v>2003</v>
      </c>
      <c r="B13" s="893">
        <v>-7.7013816293059811</v>
      </c>
      <c r="C13" s="26">
        <v>-32.954599854835585</v>
      </c>
      <c r="D13" s="809" t="s">
        <v>32</v>
      </c>
      <c r="E13" s="26" t="s">
        <v>32</v>
      </c>
      <c r="F13" s="809">
        <v>-3.9046996756350012</v>
      </c>
      <c r="G13" s="459" t="s">
        <v>32</v>
      </c>
      <c r="H13" s="809" t="s">
        <v>32</v>
      </c>
      <c r="I13" s="26" t="s">
        <v>32</v>
      </c>
      <c r="J13" s="219">
        <v>2003</v>
      </c>
      <c r="K13" s="904">
        <v>66555</v>
      </c>
      <c r="L13" s="26">
        <v>-13.354510304245366</v>
      </c>
      <c r="M13" s="904">
        <v>4294</v>
      </c>
      <c r="N13" s="682">
        <v>-21.008094186902142</v>
      </c>
    </row>
    <row r="14" spans="1:15" ht="12.75" customHeight="1">
      <c r="A14" s="135">
        <v>2004</v>
      </c>
      <c r="B14" s="893">
        <v>-0.41057388976063303</v>
      </c>
      <c r="C14" s="26">
        <v>-26.044343444579169</v>
      </c>
      <c r="D14" s="809" t="s">
        <v>32</v>
      </c>
      <c r="E14" s="26" t="s">
        <v>32</v>
      </c>
      <c r="F14" s="809">
        <v>20.585484584677616</v>
      </c>
      <c r="G14" s="459" t="s">
        <v>32</v>
      </c>
      <c r="H14" s="809" t="s">
        <v>32</v>
      </c>
      <c r="I14" s="26" t="s">
        <v>32</v>
      </c>
      <c r="J14" s="219">
        <v>2004</v>
      </c>
      <c r="K14" s="904">
        <v>68707</v>
      </c>
      <c r="L14" s="26">
        <v>3.2334159717526916</v>
      </c>
      <c r="M14" s="904">
        <v>5320</v>
      </c>
      <c r="N14" s="682">
        <v>23.893805309734503</v>
      </c>
    </row>
    <row r="15" spans="1:15" ht="12.75" customHeight="1">
      <c r="A15" s="135">
        <v>2005</v>
      </c>
      <c r="B15" s="893">
        <v>-7.011958316975947E-2</v>
      </c>
      <c r="C15" s="26">
        <v>-23.419343444579166</v>
      </c>
      <c r="D15" s="809" t="s">
        <v>32</v>
      </c>
      <c r="E15" s="26" t="s">
        <v>32</v>
      </c>
      <c r="F15" s="809">
        <v>2.1014490001328312</v>
      </c>
      <c r="G15" s="459" t="s">
        <v>32</v>
      </c>
      <c r="H15" s="809" t="s">
        <v>32</v>
      </c>
      <c r="I15" s="26" t="s">
        <v>32</v>
      </c>
      <c r="J15" s="219">
        <v>2005</v>
      </c>
      <c r="K15" s="904">
        <v>66727</v>
      </c>
      <c r="L15" s="26">
        <v>-2.8818024364329631</v>
      </c>
      <c r="M15" s="904">
        <v>5344</v>
      </c>
      <c r="N15" s="682">
        <v>0.45112781954887282</v>
      </c>
    </row>
    <row r="16" spans="1:15" ht="12.75" customHeight="1">
      <c r="A16" s="135">
        <v>2006</v>
      </c>
      <c r="B16" s="893">
        <v>-1.9202367317541325</v>
      </c>
      <c r="C16" s="26">
        <v>-28.461010111245837</v>
      </c>
      <c r="D16" s="809" t="s">
        <v>32</v>
      </c>
      <c r="E16" s="26" t="s">
        <v>32</v>
      </c>
      <c r="F16" s="809">
        <v>1.1883078557105335</v>
      </c>
      <c r="G16" s="459" t="s">
        <v>32</v>
      </c>
      <c r="H16" s="809" t="s">
        <v>32</v>
      </c>
      <c r="I16" s="26" t="s">
        <v>32</v>
      </c>
      <c r="J16" s="219">
        <v>2006</v>
      </c>
      <c r="K16" s="904">
        <v>64582</v>
      </c>
      <c r="L16" s="26">
        <v>-3.2145907953302242</v>
      </c>
      <c r="M16" s="904">
        <v>5985</v>
      </c>
      <c r="N16" s="682">
        <v>11.994760479041915</v>
      </c>
    </row>
    <row r="17" spans="1:21" ht="12.75" customHeight="1">
      <c r="A17" s="135">
        <v>2007</v>
      </c>
      <c r="B17" s="893">
        <v>2.6304814716155152</v>
      </c>
      <c r="C17" s="26">
        <v>-22.419343444579166</v>
      </c>
      <c r="D17" s="809" t="s">
        <v>32</v>
      </c>
      <c r="E17" s="26" t="s">
        <v>32</v>
      </c>
      <c r="F17" s="809">
        <v>11.935935720537643</v>
      </c>
      <c r="G17" s="459" t="s">
        <v>32</v>
      </c>
      <c r="H17" s="809" t="s">
        <v>32</v>
      </c>
      <c r="I17" s="26" t="s">
        <v>32</v>
      </c>
      <c r="J17" s="219">
        <v>2007</v>
      </c>
      <c r="K17" s="904">
        <v>68537</v>
      </c>
      <c r="L17" s="26">
        <v>6.1239973986559733</v>
      </c>
      <c r="M17" s="904">
        <v>6369</v>
      </c>
      <c r="N17" s="682">
        <v>6.4160401002506262</v>
      </c>
    </row>
    <row r="18" spans="1:21" ht="12.75" customHeight="1">
      <c r="A18" s="135">
        <v>2008</v>
      </c>
      <c r="B18" s="893">
        <v>-1.382935484307255</v>
      </c>
      <c r="C18" s="26">
        <v>-21.252676777912495</v>
      </c>
      <c r="D18" s="809" t="s">
        <v>32</v>
      </c>
      <c r="E18" s="26" t="s">
        <v>32</v>
      </c>
      <c r="F18" s="809">
        <v>7.1759417934474072</v>
      </c>
      <c r="G18" s="459" t="s">
        <v>32</v>
      </c>
      <c r="H18" s="809" t="s">
        <v>32</v>
      </c>
      <c r="I18" s="26" t="s">
        <v>32</v>
      </c>
      <c r="J18" s="219">
        <v>2008</v>
      </c>
      <c r="K18" s="904">
        <v>55499</v>
      </c>
      <c r="L18" s="26">
        <v>-19.023301282518929</v>
      </c>
      <c r="M18" s="904">
        <v>6334</v>
      </c>
      <c r="N18" s="682">
        <v>-0.54953681896687101</v>
      </c>
    </row>
    <row r="19" spans="1:21" ht="12.75" customHeight="1">
      <c r="A19" s="135">
        <v>2009</v>
      </c>
      <c r="B19" s="893">
        <v>-9.632970063735911</v>
      </c>
      <c r="C19" s="26">
        <v>-26.312460418968058</v>
      </c>
      <c r="D19" s="809" t="s">
        <v>32</v>
      </c>
      <c r="E19" s="26" t="s">
        <v>32</v>
      </c>
      <c r="F19" s="809">
        <v>-17.962563359022994</v>
      </c>
      <c r="G19" s="459" t="s">
        <v>32</v>
      </c>
      <c r="H19" s="809" t="s">
        <v>32</v>
      </c>
      <c r="I19" s="26" t="s">
        <v>32</v>
      </c>
      <c r="J19" s="219">
        <v>2009</v>
      </c>
      <c r="K19" s="904">
        <v>38972</v>
      </c>
      <c r="L19" s="26">
        <v>-29.778914935404245</v>
      </c>
      <c r="M19" s="904">
        <v>3841</v>
      </c>
      <c r="N19" s="682">
        <v>-39.359014840543104</v>
      </c>
    </row>
    <row r="20" spans="1:21" ht="12.75" customHeight="1">
      <c r="A20" s="135">
        <v>2010</v>
      </c>
      <c r="B20" s="893">
        <v>-3.8856994069933029</v>
      </c>
      <c r="C20" s="26">
        <v>-32.579355347229161</v>
      </c>
      <c r="D20" s="809" t="s">
        <v>32</v>
      </c>
      <c r="E20" s="26" t="s">
        <v>32</v>
      </c>
      <c r="F20" s="809">
        <v>-9.2671558318937031</v>
      </c>
      <c r="G20" s="459" t="s">
        <v>32</v>
      </c>
      <c r="H20" s="809" t="s">
        <v>32</v>
      </c>
      <c r="I20" s="26" t="s">
        <v>32</v>
      </c>
      <c r="J20" s="219">
        <v>2010</v>
      </c>
      <c r="K20" s="904">
        <v>45734</v>
      </c>
      <c r="L20" s="26">
        <v>17.350918608231552</v>
      </c>
      <c r="M20" s="904">
        <v>3621</v>
      </c>
      <c r="N20" s="682">
        <v>-5.7276750846133808</v>
      </c>
    </row>
    <row r="21" spans="1:21" ht="12.75" customHeight="1">
      <c r="A21" s="135">
        <v>2011</v>
      </c>
      <c r="B21" s="893">
        <v>-11.741809190116342</v>
      </c>
      <c r="C21" s="26">
        <v>-57.425804569479176</v>
      </c>
      <c r="D21" s="809">
        <v>-2.814788170174694</v>
      </c>
      <c r="E21" s="26">
        <v>1.541866354258417</v>
      </c>
      <c r="F21" s="809">
        <v>-11.924323403344275</v>
      </c>
      <c r="G21" s="459">
        <v>863.16666666666663</v>
      </c>
      <c r="H21" s="809" t="s">
        <v>32</v>
      </c>
      <c r="I21" s="26">
        <v>108.89402859545838</v>
      </c>
      <c r="J21" s="219">
        <v>2011</v>
      </c>
      <c r="K21" s="904">
        <v>34963</v>
      </c>
      <c r="L21" s="26">
        <v>-23.551405956181398</v>
      </c>
      <c r="M21" s="904">
        <v>2995</v>
      </c>
      <c r="N21" s="682">
        <v>-17.288041977354311</v>
      </c>
    </row>
    <row r="22" spans="1:21" ht="12.75" customHeight="1">
      <c r="A22" s="135">
        <v>2012</v>
      </c>
      <c r="B22" s="893">
        <v>-19.111050646101617</v>
      </c>
      <c r="C22" s="26">
        <v>-59.316756649129168</v>
      </c>
      <c r="D22" s="809">
        <v>-6.0658512991828957</v>
      </c>
      <c r="E22" s="26">
        <v>-1.0146933862045984</v>
      </c>
      <c r="F22" s="809">
        <v>-7.9696178685617411</v>
      </c>
      <c r="G22" s="459">
        <v>792.66666666666663</v>
      </c>
      <c r="H22" s="809">
        <v>-8.1675999227650067</v>
      </c>
      <c r="I22" s="26">
        <v>100</v>
      </c>
      <c r="J22" s="219">
        <v>2012</v>
      </c>
      <c r="K22" s="904">
        <v>16011</v>
      </c>
      <c r="L22" s="26">
        <v>-54.205874781912307</v>
      </c>
      <c r="M22" s="904">
        <v>2115</v>
      </c>
      <c r="N22" s="682">
        <v>-29.382303839732899</v>
      </c>
    </row>
    <row r="23" spans="1:21" ht="12.75" customHeight="1">
      <c r="A23" s="135">
        <v>2013</v>
      </c>
      <c r="B23" s="893">
        <v>-5.2048791355973467</v>
      </c>
      <c r="C23" s="26">
        <v>-41.652856506979163</v>
      </c>
      <c r="D23" s="809">
        <v>-3.8425195955599634</v>
      </c>
      <c r="E23" s="26">
        <v>0.21796616587124618</v>
      </c>
      <c r="F23" s="809">
        <v>5.7122344438217425</v>
      </c>
      <c r="G23" s="459">
        <v>757.33333333333337</v>
      </c>
      <c r="H23" s="809">
        <v>-4.4575273338940207</v>
      </c>
      <c r="I23" s="26">
        <v>95.542472666105979</v>
      </c>
      <c r="J23" s="219">
        <v>2013</v>
      </c>
      <c r="K23" s="904">
        <v>18202</v>
      </c>
      <c r="L23" s="26">
        <v>13.684342014864768</v>
      </c>
      <c r="M23" s="904">
        <v>2566</v>
      </c>
      <c r="N23" s="682">
        <v>21.32387706855792</v>
      </c>
    </row>
    <row r="24" spans="1:21" ht="12.75" customHeight="1">
      <c r="A24" s="135">
        <v>2014</v>
      </c>
      <c r="B24" s="893">
        <v>2.1396712476555404</v>
      </c>
      <c r="C24" s="26">
        <v>-35.601703945629168</v>
      </c>
      <c r="D24" s="809">
        <v>3.5557998901311265</v>
      </c>
      <c r="E24" s="26">
        <v>1.4703026283488896</v>
      </c>
      <c r="F24" s="809">
        <v>13.171323222745613</v>
      </c>
      <c r="G24" s="459">
        <v>753.41666666666663</v>
      </c>
      <c r="H24" s="809">
        <v>-0.51716549295775849</v>
      </c>
      <c r="I24" s="26">
        <v>95.048359966358291</v>
      </c>
      <c r="J24" s="219">
        <v>2014</v>
      </c>
      <c r="K24" s="904">
        <v>26166</v>
      </c>
      <c r="L24" s="26">
        <v>43.753433688605639</v>
      </c>
      <c r="M24" s="904">
        <v>3365</v>
      </c>
      <c r="N24" s="682">
        <v>31.137957911145747</v>
      </c>
    </row>
    <row r="25" spans="1:21" ht="12.75" customHeight="1">
      <c r="A25" s="135">
        <v>2015</v>
      </c>
      <c r="B25" s="893">
        <v>7.0802386867264238</v>
      </c>
      <c r="C25" s="26">
        <v>-30.159094793541662</v>
      </c>
      <c r="D25" s="809">
        <v>1.680275259311486</v>
      </c>
      <c r="E25" s="26">
        <v>4.3061797535865196</v>
      </c>
      <c r="F25" s="809">
        <v>3.9637066627889084</v>
      </c>
      <c r="G25" s="459">
        <v>770.25</v>
      </c>
      <c r="H25" s="809">
        <v>2.2342661210043246</v>
      </c>
      <c r="I25" s="26">
        <v>97.171993271656845</v>
      </c>
      <c r="J25" s="219">
        <v>2015</v>
      </c>
      <c r="K25" s="904">
        <v>30858</v>
      </c>
      <c r="L25" s="26">
        <v>17.931667048842016</v>
      </c>
      <c r="M25" s="904">
        <v>4293</v>
      </c>
      <c r="N25" s="682">
        <v>27.578008915304594</v>
      </c>
    </row>
    <row r="26" spans="1:21" ht="12.75" customHeight="1">
      <c r="A26" s="135">
        <v>2016</v>
      </c>
      <c r="B26" s="893">
        <v>3.3209705431402541</v>
      </c>
      <c r="C26" s="26">
        <v>-24.477667433841667</v>
      </c>
      <c r="D26" s="809">
        <v>-0.29250243752032645</v>
      </c>
      <c r="E26" s="26">
        <v>0.13249779170345732</v>
      </c>
      <c r="F26" s="809">
        <v>13.089063663195091</v>
      </c>
      <c r="G26" s="459">
        <v>805.83333333333337</v>
      </c>
      <c r="H26" s="809">
        <v>4.6197122146489136</v>
      </c>
      <c r="I26" s="26">
        <v>101.66105971404541</v>
      </c>
      <c r="J26" s="219">
        <v>2016</v>
      </c>
      <c r="K26" s="904">
        <v>34890</v>
      </c>
      <c r="L26" s="26">
        <v>13.066303713785715</v>
      </c>
      <c r="M26" s="904">
        <v>5178</v>
      </c>
      <c r="N26" s="682">
        <v>20.614954577218739</v>
      </c>
    </row>
    <row r="27" spans="1:21" ht="12.75" customHeight="1">
      <c r="A27" s="135">
        <v>2017</v>
      </c>
      <c r="B27" s="893">
        <v>12.078365182374117</v>
      </c>
      <c r="C27" s="26">
        <v>-14.278819877441665</v>
      </c>
      <c r="D27" s="809">
        <v>4.3636333244182879</v>
      </c>
      <c r="E27" s="26">
        <v>0.88048534882368301</v>
      </c>
      <c r="F27" s="809">
        <v>13.063800447878222</v>
      </c>
      <c r="G27" s="459">
        <v>865.33333333333337</v>
      </c>
      <c r="H27" s="809">
        <v>7.3836608066184084</v>
      </c>
      <c r="I27" s="26">
        <v>109.16736753574435</v>
      </c>
      <c r="J27" s="219">
        <v>2017</v>
      </c>
      <c r="K27" s="904">
        <v>38523</v>
      </c>
      <c r="L27" s="26">
        <v>10.41272570937231</v>
      </c>
      <c r="M27" s="904">
        <v>5733</v>
      </c>
      <c r="N27" s="682">
        <v>10.718424101969887</v>
      </c>
    </row>
    <row r="28" spans="1:21" ht="12.75" customHeight="1">
      <c r="A28" s="135">
        <v>2018</v>
      </c>
      <c r="B28" s="893">
        <v>6.1191119498964941</v>
      </c>
      <c r="C28" s="26">
        <v>-2.0772546892916663</v>
      </c>
      <c r="D28" s="809">
        <v>5.484147386461018</v>
      </c>
      <c r="E28" s="26">
        <v>3.2717643273744415</v>
      </c>
      <c r="F28" s="809">
        <v>9.2770465237821185</v>
      </c>
      <c r="G28" s="459">
        <v>940.08333333333337</v>
      </c>
      <c r="H28" s="809">
        <v>8.6382896764252592</v>
      </c>
      <c r="I28" s="26">
        <v>118.59756097560974</v>
      </c>
      <c r="J28" s="219">
        <v>2018</v>
      </c>
      <c r="K28" s="904">
        <v>39282</v>
      </c>
      <c r="L28" s="26">
        <v>1.9702515380422057</v>
      </c>
      <c r="M28" s="904">
        <v>5643</v>
      </c>
      <c r="N28" s="682">
        <v>-1.5698587127158561</v>
      </c>
    </row>
    <row r="29" spans="1:21" ht="12.75" customHeight="1">
      <c r="A29" s="135">
        <v>2019</v>
      </c>
      <c r="B29" s="893">
        <v>5.2569433739916036</v>
      </c>
      <c r="C29" s="26">
        <v>-5.6611577864916658</v>
      </c>
      <c r="D29" s="809">
        <v>2.9267292756439929</v>
      </c>
      <c r="E29" s="26">
        <v>1.8876063426129406</v>
      </c>
      <c r="F29" s="809">
        <v>25.863369517635988</v>
      </c>
      <c r="G29" s="459">
        <v>1038.0833333333333</v>
      </c>
      <c r="H29" s="809">
        <v>10.424607747540108</v>
      </c>
      <c r="I29" s="26">
        <v>130.96089150546678</v>
      </c>
      <c r="J29" s="219">
        <v>2019</v>
      </c>
      <c r="K29" s="904">
        <v>38454</v>
      </c>
      <c r="L29" s="26">
        <v>-2.1078356499159838</v>
      </c>
      <c r="M29" s="904">
        <v>5575</v>
      </c>
      <c r="N29" s="682">
        <v>-1.2050327839801582</v>
      </c>
      <c r="O29" s="683"/>
    </row>
    <row r="30" spans="1:21" ht="12.75" customHeight="1">
      <c r="A30" s="135">
        <v>2020</v>
      </c>
      <c r="B30" s="893">
        <v>-4.0877580601287509</v>
      </c>
      <c r="C30" s="26">
        <v>-9.3594033398916672</v>
      </c>
      <c r="D30" s="809">
        <v>-13.345676098309397</v>
      </c>
      <c r="E30" s="26">
        <v>-8.6147959983692459</v>
      </c>
      <c r="F30" s="809">
        <v>-20.667087074974447</v>
      </c>
      <c r="G30" s="459">
        <v>1123.5</v>
      </c>
      <c r="H30" s="809">
        <v>8.2283053704744304</v>
      </c>
      <c r="I30" s="26">
        <v>141.7367535744323</v>
      </c>
      <c r="J30" s="219">
        <v>2020</v>
      </c>
      <c r="K30" s="904">
        <v>27578</v>
      </c>
      <c r="L30" s="26">
        <v>-28.283143496125234</v>
      </c>
      <c r="M30" s="904">
        <v>3997</v>
      </c>
      <c r="N30" s="682">
        <v>-28.304932735426007</v>
      </c>
      <c r="O30" s="683"/>
    </row>
    <row r="31" spans="1:21" ht="12.75" customHeight="1">
      <c r="A31" s="135">
        <v>2021</v>
      </c>
      <c r="B31" s="895">
        <v>8.2562166290078007</v>
      </c>
      <c r="C31" s="817">
        <v>2.5065431568499998</v>
      </c>
      <c r="D31" s="818">
        <v>-0.48093701853096604</v>
      </c>
      <c r="E31" s="817">
        <v>5.187028140013723</v>
      </c>
      <c r="F31" s="818">
        <v>9.5583852930366788</v>
      </c>
      <c r="G31" s="919">
        <v>1220.3333333333333</v>
      </c>
      <c r="H31" s="818">
        <v>8.6188992731048586</v>
      </c>
      <c r="I31" s="817">
        <v>153.95290159798151</v>
      </c>
      <c r="J31" s="1080">
        <v>2021</v>
      </c>
      <c r="K31" s="910">
        <v>28790</v>
      </c>
      <c r="L31" s="817">
        <v>4.394807455217915</v>
      </c>
      <c r="M31" s="910">
        <v>4850</v>
      </c>
      <c r="N31" s="920">
        <v>21.341005754315745</v>
      </c>
      <c r="O31" s="683"/>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15" ht="12.75" customHeight="1">
      <c r="A33" s="916" t="s">
        <v>786</v>
      </c>
      <c r="B33" s="895">
        <v>10.727590467193233</v>
      </c>
      <c r="C33" s="817">
        <v>-12.643157594958332</v>
      </c>
      <c r="D33" s="818">
        <v>8.9932977704828261</v>
      </c>
      <c r="E33" s="817">
        <v>0.60474440360842152</v>
      </c>
      <c r="F33" s="818">
        <v>13.470571129822176</v>
      </c>
      <c r="G33" s="919">
        <v>870</v>
      </c>
      <c r="H33" s="818">
        <v>7.1428571428571388</v>
      </c>
      <c r="I33" s="817">
        <v>109.7560975609756</v>
      </c>
      <c r="J33" s="917" t="s">
        <v>786</v>
      </c>
      <c r="K33" s="910">
        <v>8487</v>
      </c>
      <c r="L33" s="817">
        <v>6.2734785875281744</v>
      </c>
      <c r="M33" s="910">
        <v>1477</v>
      </c>
      <c r="N33" s="920">
        <v>39.603024574669178</v>
      </c>
      <c r="O33" s="683"/>
    </row>
    <row r="34" spans="1:15" ht="12.75" customHeight="1">
      <c r="A34" s="135" t="s">
        <v>787</v>
      </c>
      <c r="B34" s="893">
        <v>8.7939345027628377</v>
      </c>
      <c r="C34" s="26">
        <v>-14.397565533791665</v>
      </c>
      <c r="D34" s="809">
        <v>8.8391376451077974</v>
      </c>
      <c r="E34" s="26">
        <v>3.938520653218049</v>
      </c>
      <c r="F34" s="809">
        <v>6.5460412192273054</v>
      </c>
      <c r="G34" s="459">
        <v>888.66666666666663</v>
      </c>
      <c r="H34" s="809">
        <v>7.543364259782166</v>
      </c>
      <c r="I34" s="26">
        <v>112.11101766190075</v>
      </c>
      <c r="J34" s="219" t="s">
        <v>787</v>
      </c>
      <c r="K34" s="904">
        <v>11340</v>
      </c>
      <c r="L34" s="26">
        <v>10.19337285006317</v>
      </c>
      <c r="M34" s="904">
        <v>1723</v>
      </c>
      <c r="N34" s="682">
        <v>6.2924120913016708</v>
      </c>
      <c r="O34" s="683"/>
    </row>
    <row r="35" spans="1:15" ht="12.75" customHeight="1">
      <c r="A35" s="135" t="s">
        <v>788</v>
      </c>
      <c r="B35" s="893">
        <v>6.1247463975920216</v>
      </c>
      <c r="C35" s="26">
        <v>-9.0657566445583324</v>
      </c>
      <c r="D35" s="809">
        <v>7.7761627906976543</v>
      </c>
      <c r="E35" s="26">
        <v>5.1290613417036752</v>
      </c>
      <c r="F35" s="809">
        <v>11.300255128429754</v>
      </c>
      <c r="G35" s="459">
        <v>911</v>
      </c>
      <c r="H35" s="809">
        <v>7.7256602286164764</v>
      </c>
      <c r="I35" s="26">
        <v>114.92851135407905</v>
      </c>
      <c r="J35" s="219" t="s">
        <v>788</v>
      </c>
      <c r="K35" s="904">
        <v>8648</v>
      </c>
      <c r="L35" s="26">
        <v>-0.24224247318029768</v>
      </c>
      <c r="M35" s="904">
        <v>1259</v>
      </c>
      <c r="N35" s="682">
        <v>-0.788022064617806</v>
      </c>
      <c r="O35" s="683"/>
    </row>
    <row r="36" spans="1:15" ht="12.75" customHeight="1">
      <c r="A36" s="135" t="s">
        <v>789</v>
      </c>
      <c r="B36" s="893">
        <v>6.0631921974178411</v>
      </c>
      <c r="C36" s="26">
        <v>-3.614866963074999</v>
      </c>
      <c r="D36" s="809">
        <v>9.4356025143774218</v>
      </c>
      <c r="E36" s="26">
        <v>4.1332303663163259</v>
      </c>
      <c r="F36" s="809">
        <v>1.2789561373727736</v>
      </c>
      <c r="G36" s="459">
        <v>928.33333333333337</v>
      </c>
      <c r="H36" s="809">
        <v>8.3236094904706448</v>
      </c>
      <c r="I36" s="26">
        <v>117.1152228763667</v>
      </c>
      <c r="J36" s="219" t="s">
        <v>789</v>
      </c>
      <c r="K36" s="904">
        <v>10657</v>
      </c>
      <c r="L36" s="26">
        <v>6.2830358033310034</v>
      </c>
      <c r="M36" s="904">
        <v>1311</v>
      </c>
      <c r="N36" s="682">
        <v>3.7183544303797618</v>
      </c>
      <c r="O36" s="683"/>
    </row>
    <row r="37" spans="1:15" ht="12.75" customHeight="1">
      <c r="A37" s="916" t="s">
        <v>790</v>
      </c>
      <c r="B37" s="895">
        <v>6.2204361628443863</v>
      </c>
      <c r="C37" s="817">
        <v>-6.2528191037583332</v>
      </c>
      <c r="D37" s="818">
        <v>3.8056095877517748</v>
      </c>
      <c r="E37" s="817">
        <v>3.7162498754607753</v>
      </c>
      <c r="F37" s="818">
        <v>4.5157759075995756</v>
      </c>
      <c r="G37" s="919">
        <v>950.33333333333337</v>
      </c>
      <c r="H37" s="818">
        <v>9.2337164750957896</v>
      </c>
      <c r="I37" s="817">
        <v>119.89066442388564</v>
      </c>
      <c r="J37" s="917" t="s">
        <v>790</v>
      </c>
      <c r="K37" s="910">
        <v>8937</v>
      </c>
      <c r="L37" s="817">
        <v>5.3022269353128308</v>
      </c>
      <c r="M37" s="910">
        <v>1474</v>
      </c>
      <c r="N37" s="920">
        <v>-0.20311442112389955</v>
      </c>
      <c r="O37" s="683"/>
    </row>
    <row r="38" spans="1:15" ht="12.75" customHeight="1">
      <c r="A38" s="135" t="s">
        <v>791</v>
      </c>
      <c r="B38" s="893">
        <v>6.0680730417317292</v>
      </c>
      <c r="C38" s="26">
        <v>-3.2338257111416659</v>
      </c>
      <c r="D38" s="809">
        <v>1.398750571385051</v>
      </c>
      <c r="E38" s="26">
        <v>0.25495570144688884</v>
      </c>
      <c r="F38" s="809">
        <v>19.768215825481434</v>
      </c>
      <c r="G38" s="459">
        <v>970.66666666666663</v>
      </c>
      <c r="H38" s="809">
        <v>9.2273068267066662</v>
      </c>
      <c r="I38" s="26">
        <v>122.45584524810766</v>
      </c>
      <c r="J38" s="219" t="s">
        <v>791</v>
      </c>
      <c r="K38" s="904">
        <v>11040</v>
      </c>
      <c r="L38" s="26">
        <v>-2.6455026455026456</v>
      </c>
      <c r="M38" s="904">
        <v>1599</v>
      </c>
      <c r="N38" s="682">
        <v>-7.1967498549042404</v>
      </c>
      <c r="O38" s="683"/>
    </row>
    <row r="39" spans="1:15" ht="12.75" customHeight="1">
      <c r="A39" s="135" t="s">
        <v>792</v>
      </c>
      <c r="B39" s="893">
        <v>9.9017128318165462</v>
      </c>
      <c r="C39" s="26">
        <v>-4.064591380475</v>
      </c>
      <c r="D39" s="809">
        <v>3.9263164347452744</v>
      </c>
      <c r="E39" s="26">
        <v>2.1630721341676491</v>
      </c>
      <c r="F39" s="809">
        <v>35.430064631016876</v>
      </c>
      <c r="G39" s="459">
        <v>996.33333333333337</v>
      </c>
      <c r="H39" s="809">
        <v>9.3669959751189253</v>
      </c>
      <c r="I39" s="26">
        <v>125.69386038687973</v>
      </c>
      <c r="J39" s="219" t="s">
        <v>792</v>
      </c>
      <c r="K39" s="904">
        <v>8726</v>
      </c>
      <c r="L39" s="26">
        <v>0.9019426456984263</v>
      </c>
      <c r="M39" s="904">
        <v>1452</v>
      </c>
      <c r="N39" s="682">
        <v>15.329626687847494</v>
      </c>
      <c r="O39" s="683"/>
    </row>
    <row r="40" spans="1:15" ht="12.75" customHeight="1">
      <c r="A40" s="135" t="s">
        <v>793</v>
      </c>
      <c r="B40" s="893">
        <v>5.8994106282590213</v>
      </c>
      <c r="C40" s="26">
        <v>-5.4341467302083331</v>
      </c>
      <c r="D40" s="809">
        <v>1.1121295447601369</v>
      </c>
      <c r="E40" s="26">
        <v>1.9281614754627014</v>
      </c>
      <c r="F40" s="809">
        <v>34.54686649095359</v>
      </c>
      <c r="G40" s="459">
        <v>1022.6666666666666</v>
      </c>
      <c r="H40" s="809">
        <v>10.161579892280059</v>
      </c>
      <c r="I40" s="26">
        <v>129.01597981497056</v>
      </c>
      <c r="J40" s="219" t="s">
        <v>793</v>
      </c>
      <c r="K40" s="904">
        <v>10289</v>
      </c>
      <c r="L40" s="26">
        <v>-3.4531293985174045</v>
      </c>
      <c r="M40" s="904">
        <v>1626</v>
      </c>
      <c r="N40" s="682">
        <v>24.027459954233407</v>
      </c>
      <c r="O40" s="683"/>
    </row>
    <row r="41" spans="1:15" ht="12.75" customHeight="1">
      <c r="A41" s="916" t="s">
        <v>794</v>
      </c>
      <c r="B41" s="895">
        <v>4.4218086203553248</v>
      </c>
      <c r="C41" s="817">
        <v>-7.2736957104749989</v>
      </c>
      <c r="D41" s="818">
        <v>3.2157644996524226</v>
      </c>
      <c r="E41" s="817">
        <v>1.5369836695485333</v>
      </c>
      <c r="F41" s="818">
        <v>25.146307873916868</v>
      </c>
      <c r="G41" s="919">
        <v>1054.6666666666667</v>
      </c>
      <c r="H41" s="818">
        <v>10.978603998596981</v>
      </c>
      <c r="I41" s="817">
        <v>133.05298570227083</v>
      </c>
      <c r="J41" s="917" t="s">
        <v>794</v>
      </c>
      <c r="K41" s="910">
        <v>9141</v>
      </c>
      <c r="L41" s="817">
        <v>2.2826451829472916</v>
      </c>
      <c r="M41" s="910">
        <v>1292</v>
      </c>
      <c r="N41" s="920">
        <v>-12.347354138398913</v>
      </c>
      <c r="O41" s="683"/>
    </row>
    <row r="42" spans="1:15" ht="12.75" customHeight="1">
      <c r="A42" s="135" t="s">
        <v>795</v>
      </c>
      <c r="B42" s="893">
        <v>0.80484141553552124</v>
      </c>
      <c r="C42" s="26">
        <v>-6.1657263174083328</v>
      </c>
      <c r="D42" s="809">
        <v>3.4441305523832426</v>
      </c>
      <c r="E42" s="26">
        <v>1.920020344586419</v>
      </c>
      <c r="F42" s="809">
        <v>12.156115467146876</v>
      </c>
      <c r="G42" s="459">
        <v>1078.6666666666667</v>
      </c>
      <c r="H42" s="809">
        <v>11.126373626373635</v>
      </c>
      <c r="I42" s="26">
        <v>136.08074011774599</v>
      </c>
      <c r="J42" s="219" t="s">
        <v>795</v>
      </c>
      <c r="K42" s="904">
        <v>10298</v>
      </c>
      <c r="L42" s="26">
        <v>-6.7210144927536248</v>
      </c>
      <c r="M42" s="904">
        <v>1205</v>
      </c>
      <c r="N42" s="682">
        <v>-24.640400250156347</v>
      </c>
      <c r="O42" s="683"/>
    </row>
    <row r="43" spans="1:15" ht="12.75" customHeight="1">
      <c r="A43" s="135" t="s">
        <v>796</v>
      </c>
      <c r="B43" s="893">
        <v>-2.8361546480990985</v>
      </c>
      <c r="C43" s="26">
        <v>-1.0552350030249988</v>
      </c>
      <c r="D43" s="809">
        <v>-6.7360721974813345</v>
      </c>
      <c r="E43" s="26">
        <v>-3.7899514985698346</v>
      </c>
      <c r="F43" s="809">
        <v>-12.464697040354579</v>
      </c>
      <c r="G43" s="459">
        <v>1108</v>
      </c>
      <c r="H43" s="809">
        <v>11.207761793241872</v>
      </c>
      <c r="I43" s="26">
        <v>139.78132884777122</v>
      </c>
      <c r="J43" s="219" t="s">
        <v>796</v>
      </c>
      <c r="K43" s="904">
        <v>6636</v>
      </c>
      <c r="L43" s="26">
        <v>-23.951409580563833</v>
      </c>
      <c r="M43" s="904">
        <v>1023</v>
      </c>
      <c r="N43" s="682">
        <v>-29.545454545454547</v>
      </c>
      <c r="O43" s="683"/>
    </row>
    <row r="44" spans="1:15" ht="12.75" customHeight="1">
      <c r="A44" s="135" t="s">
        <v>797</v>
      </c>
      <c r="B44" s="893">
        <v>-12.775511094024059</v>
      </c>
      <c r="C44" s="26">
        <v>-23.740283399125001</v>
      </c>
      <c r="D44" s="809">
        <v>-32.168973227775425</v>
      </c>
      <c r="E44" s="26">
        <v>-20.818043780842729</v>
      </c>
      <c r="F44" s="809">
        <v>-41.302723445057786</v>
      </c>
      <c r="G44" s="459">
        <v>1114.6666666666667</v>
      </c>
      <c r="H44" s="809">
        <v>8.9960886571056164</v>
      </c>
      <c r="I44" s="26">
        <v>140.62237174095878</v>
      </c>
      <c r="J44" s="219" t="s">
        <v>797</v>
      </c>
      <c r="K44" s="904">
        <v>4986</v>
      </c>
      <c r="L44" s="26">
        <v>-51.540480124404702</v>
      </c>
      <c r="M44" s="904">
        <v>508</v>
      </c>
      <c r="N44" s="682">
        <v>-68.757687576875767</v>
      </c>
      <c r="O44" s="683"/>
    </row>
    <row r="45" spans="1:15" ht="12.75" customHeight="1">
      <c r="A45" s="916" t="s">
        <v>798</v>
      </c>
      <c r="B45" s="895">
        <v>-0.64049752252350278</v>
      </c>
      <c r="C45" s="817">
        <v>-9.0351526618583335</v>
      </c>
      <c r="D45" s="818">
        <v>-6.8050715938039872</v>
      </c>
      <c r="E45" s="817">
        <v>-4.5632292652160231</v>
      </c>
      <c r="F45" s="818">
        <v>-11.915641603880218</v>
      </c>
      <c r="G45" s="919">
        <v>1127.6666666666667</v>
      </c>
      <c r="H45" s="818">
        <v>6.9216182048040338</v>
      </c>
      <c r="I45" s="817">
        <v>142.26240538267453</v>
      </c>
      <c r="J45" s="917" t="s">
        <v>798</v>
      </c>
      <c r="K45" s="910">
        <v>7005</v>
      </c>
      <c r="L45" s="817">
        <v>-23.367246471939623</v>
      </c>
      <c r="M45" s="910">
        <v>1350</v>
      </c>
      <c r="N45" s="920">
        <v>4.4891640866873104</v>
      </c>
      <c r="O45" s="683"/>
    </row>
    <row r="46" spans="1:15" ht="12.75" customHeight="1">
      <c r="A46" s="135" t="s">
        <v>799</v>
      </c>
      <c r="B46" s="893">
        <v>-9.8868975868342091E-2</v>
      </c>
      <c r="C46" s="26">
        <v>-8.6714428134083334</v>
      </c>
      <c r="D46" s="809">
        <v>-8.2481115630447448</v>
      </c>
      <c r="E46" s="26">
        <v>-5.4301041731644801</v>
      </c>
      <c r="F46" s="809">
        <v>-15.111447021777792</v>
      </c>
      <c r="G46" s="459">
        <v>1143.6666666666667</v>
      </c>
      <c r="H46" s="809">
        <v>6.0259579728059407</v>
      </c>
      <c r="I46" s="26">
        <v>144.28090832632464</v>
      </c>
      <c r="J46" s="219" t="s">
        <v>799</v>
      </c>
      <c r="K46" s="904">
        <v>8951</v>
      </c>
      <c r="L46" s="26">
        <v>-13.080209749465922</v>
      </c>
      <c r="M46" s="904">
        <v>1116</v>
      </c>
      <c r="N46" s="682">
        <v>-7.3858921161825748</v>
      </c>
      <c r="O46" s="683"/>
    </row>
    <row r="47" spans="1:15" ht="12.75" customHeight="1">
      <c r="A47" s="135" t="s">
        <v>800</v>
      </c>
      <c r="B47" s="893">
        <v>4.159807513615533</v>
      </c>
      <c r="C47" s="26">
        <v>-7.9853656241583328</v>
      </c>
      <c r="D47" s="809">
        <v>-2.6468077032539554</v>
      </c>
      <c r="E47" s="26">
        <v>-2.9827112619163074</v>
      </c>
      <c r="F47" s="809">
        <v>-2.8097101708797112</v>
      </c>
      <c r="G47" s="459">
        <v>1177</v>
      </c>
      <c r="H47" s="809">
        <v>6.2274368231046964</v>
      </c>
      <c r="I47" s="26">
        <v>148.48612279226242</v>
      </c>
      <c r="J47" s="219" t="s">
        <v>800</v>
      </c>
      <c r="K47" s="904">
        <v>7062</v>
      </c>
      <c r="L47" s="26">
        <v>6.4195298372513605</v>
      </c>
      <c r="M47" s="904">
        <v>1209</v>
      </c>
      <c r="N47" s="682">
        <v>18.181818181818187</v>
      </c>
      <c r="O47" s="683"/>
    </row>
    <row r="48" spans="1:15" ht="12.75" customHeight="1">
      <c r="A48" s="135" t="s">
        <v>689</v>
      </c>
      <c r="B48" s="893">
        <v>18.148712348134794</v>
      </c>
      <c r="C48" s="26">
        <v>-3.0395928298305548</v>
      </c>
      <c r="D48" s="809">
        <v>24.371881682109759</v>
      </c>
      <c r="E48" s="26">
        <v>20.734289481043518</v>
      </c>
      <c r="F48" s="809">
        <v>39.049087713892277</v>
      </c>
      <c r="G48" s="459">
        <v>1209</v>
      </c>
      <c r="H48" s="809">
        <v>8.4629186602870732</v>
      </c>
      <c r="I48" s="26">
        <v>152.52312867956266</v>
      </c>
      <c r="J48" s="219" t="s">
        <v>689</v>
      </c>
      <c r="K48" s="904">
        <v>8247</v>
      </c>
      <c r="L48" s="26">
        <v>65.403128760529484</v>
      </c>
      <c r="M48" s="904">
        <v>1359</v>
      </c>
      <c r="N48" s="682">
        <v>167.51968503937007</v>
      </c>
      <c r="O48" s="683"/>
    </row>
    <row r="49" spans="1:21" ht="12.75" customHeight="1">
      <c r="A49" s="916" t="s">
        <v>690</v>
      </c>
      <c r="B49" s="895">
        <v>2.7083617338536969</v>
      </c>
      <c r="C49" s="817">
        <v>-1.3878859172833333</v>
      </c>
      <c r="D49" s="818">
        <v>-13.554529173343383</v>
      </c>
      <c r="E49" s="817">
        <v>2.2337507847866931</v>
      </c>
      <c r="F49" s="818">
        <v>-1.3792296403546516</v>
      </c>
      <c r="G49" s="919">
        <v>1226</v>
      </c>
      <c r="H49" s="818">
        <v>8.7200709429500449</v>
      </c>
      <c r="I49" s="817">
        <v>154.66778805719093</v>
      </c>
      <c r="J49" s="917" t="s">
        <v>690</v>
      </c>
      <c r="K49" s="910">
        <v>5211</v>
      </c>
      <c r="L49" s="817">
        <v>-25.610278372591011</v>
      </c>
      <c r="M49" s="910">
        <v>972</v>
      </c>
      <c r="N49" s="920">
        <v>-28</v>
      </c>
      <c r="O49" s="683"/>
    </row>
    <row r="50" spans="1:21" ht="12.75" customHeight="1">
      <c r="A50" s="135" t="s">
        <v>691</v>
      </c>
      <c r="B50" s="893">
        <v>8.0079849204271802</v>
      </c>
      <c r="C50" s="26">
        <v>0.24201626713333338</v>
      </c>
      <c r="D50" s="809">
        <v>-2.8023178493397864</v>
      </c>
      <c r="E50" s="26">
        <v>3.6377428185086131</v>
      </c>
      <c r="F50" s="809">
        <v>10.574150332725509</v>
      </c>
      <c r="G50" s="459">
        <v>1269.3333333333333</v>
      </c>
      <c r="H50" s="809">
        <v>10.988050131157095</v>
      </c>
      <c r="I50" s="26">
        <v>160.13456686291002</v>
      </c>
      <c r="J50" s="219" t="s">
        <v>691</v>
      </c>
      <c r="K50" s="904">
        <v>8270</v>
      </c>
      <c r="L50" s="26">
        <v>-7.608088481733887</v>
      </c>
      <c r="M50" s="904">
        <v>1310</v>
      </c>
      <c r="N50" s="682">
        <v>17.383512544802855</v>
      </c>
      <c r="O50" s="683"/>
    </row>
    <row r="51" spans="1:21" ht="12.75" customHeight="1">
      <c r="A51" s="135" t="s">
        <v>692</v>
      </c>
      <c r="B51" s="893">
        <v>5.0362400615992913</v>
      </c>
      <c r="C51" s="26">
        <v>1.6300839566999998</v>
      </c>
      <c r="D51" s="809">
        <v>-5.9507568375235564</v>
      </c>
      <c r="E51" s="26">
        <v>3.3542069149290654</v>
      </c>
      <c r="F51" s="809">
        <v>14.519486757540648</v>
      </c>
      <c r="G51" s="459">
        <v>1312.3333333333333</v>
      </c>
      <c r="H51" s="809">
        <v>11.498159161710547</v>
      </c>
      <c r="I51" s="26">
        <v>165.55929352396973</v>
      </c>
      <c r="J51" s="219" t="s">
        <v>692</v>
      </c>
      <c r="K51" s="904">
        <v>6428</v>
      </c>
      <c r="L51" s="26">
        <v>-8.9776267346360754</v>
      </c>
      <c r="M51" s="904">
        <v>1277</v>
      </c>
      <c r="N51" s="682">
        <v>5.6244830438378983</v>
      </c>
      <c r="O51" s="683"/>
    </row>
    <row r="52" spans="1:21" ht="12.75" customHeight="1">
      <c r="A52" s="135" t="s">
        <v>693</v>
      </c>
      <c r="B52" s="893">
        <v>0.26101121622532353</v>
      </c>
      <c r="C52" s="26">
        <v>-5.2098644860166665</v>
      </c>
      <c r="D52" s="809">
        <v>4.1656219778645465</v>
      </c>
      <c r="E52" s="26">
        <v>2.7795241719334314</v>
      </c>
      <c r="F52" s="809">
        <v>15.14790281785649</v>
      </c>
      <c r="G52" s="459">
        <v>1381</v>
      </c>
      <c r="H52" s="809">
        <v>14.226633581472299</v>
      </c>
      <c r="I52" s="26">
        <v>174.22203532380149</v>
      </c>
      <c r="J52" s="219" t="s">
        <v>693</v>
      </c>
      <c r="K52" s="904">
        <v>5302</v>
      </c>
      <c r="L52" s="26">
        <v>-35.709955135200673</v>
      </c>
      <c r="M52" s="904">
        <v>1526</v>
      </c>
      <c r="N52" s="682">
        <v>12.288447387785141</v>
      </c>
      <c r="O52" s="683"/>
    </row>
    <row r="53" spans="1:21" ht="12.75" customHeight="1">
      <c r="A53" s="916" t="s">
        <v>694</v>
      </c>
      <c r="B53" s="895" t="s">
        <v>32</v>
      </c>
      <c r="C53" s="817">
        <v>-4.8227891019499998</v>
      </c>
      <c r="D53" s="818">
        <v>11.034783556864028</v>
      </c>
      <c r="E53" s="817">
        <v>1.2637771097966777</v>
      </c>
      <c r="F53" s="818">
        <v>15.930138707588213</v>
      </c>
      <c r="G53" s="919">
        <v>1420</v>
      </c>
      <c r="H53" s="818">
        <v>15.823817292006524</v>
      </c>
      <c r="I53" s="817">
        <v>179.14213624894873</v>
      </c>
      <c r="J53" s="1082" t="s">
        <v>694</v>
      </c>
      <c r="K53" s="910">
        <v>5217</v>
      </c>
      <c r="L53" s="817">
        <v>0.1151410477835384</v>
      </c>
      <c r="M53" s="910">
        <v>1292</v>
      </c>
      <c r="N53" s="920">
        <v>32.921810699588491</v>
      </c>
      <c r="O53" s="683"/>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18">
        <v>43739</v>
      </c>
      <c r="B55" s="895">
        <v>5.4636845377499288</v>
      </c>
      <c r="C55" s="817">
        <v>-6.9233288533416673</v>
      </c>
      <c r="D55" s="818">
        <v>2.8437758003852878</v>
      </c>
      <c r="E55" s="817">
        <v>3.870782758291142</v>
      </c>
      <c r="F55" s="818">
        <v>28.536164324302291</v>
      </c>
      <c r="G55" s="919">
        <v>1069</v>
      </c>
      <c r="H55" s="818">
        <v>10.548086866597714</v>
      </c>
      <c r="I55" s="817">
        <v>134.86122792262407</v>
      </c>
      <c r="J55" s="925" t="s">
        <v>825</v>
      </c>
      <c r="K55" s="912">
        <v>31073</v>
      </c>
      <c r="L55" s="817">
        <v>-1.2521053802396267</v>
      </c>
      <c r="M55" s="912">
        <v>4851</v>
      </c>
      <c r="N55" s="920">
        <v>3.764705882352942</v>
      </c>
      <c r="O55" s="683"/>
    </row>
    <row r="56" spans="1:21" ht="12.75" customHeight="1">
      <c r="A56" s="138">
        <v>43770</v>
      </c>
      <c r="B56" s="893">
        <v>3.9475254585406336</v>
      </c>
      <c r="C56" s="26">
        <v>-5.9126923123916661</v>
      </c>
      <c r="D56" s="809">
        <v>5.9735784032165498</v>
      </c>
      <c r="E56" s="26">
        <v>2.8780440850900106</v>
      </c>
      <c r="F56" s="809">
        <v>20.022273009099763</v>
      </c>
      <c r="G56" s="459">
        <v>1076</v>
      </c>
      <c r="H56" s="809">
        <v>11.15702479338843</v>
      </c>
      <c r="I56" s="26">
        <v>135.74432296047098</v>
      </c>
      <c r="J56" s="276" t="s">
        <v>826</v>
      </c>
      <c r="K56" s="906">
        <v>33915</v>
      </c>
      <c r="L56" s="26">
        <v>-3.7763150428417447</v>
      </c>
      <c r="M56" s="906">
        <v>5142</v>
      </c>
      <c r="N56" s="682">
        <v>-0.88666152659983766</v>
      </c>
      <c r="O56" s="683"/>
    </row>
    <row r="57" spans="1:21" ht="12.75" customHeight="1">
      <c r="A57" s="138">
        <v>43800</v>
      </c>
      <c r="B57" s="893">
        <v>0.80484141553552124</v>
      </c>
      <c r="C57" s="26">
        <v>-5.6611577864916658</v>
      </c>
      <c r="D57" s="809">
        <v>1.7774796679802023</v>
      </c>
      <c r="E57" s="26">
        <v>-0.94286253064302628</v>
      </c>
      <c r="F57" s="809">
        <v>-11.122740483742348</v>
      </c>
      <c r="G57" s="459">
        <v>1091</v>
      </c>
      <c r="H57" s="809">
        <v>11.668372569089058</v>
      </c>
      <c r="I57" s="26">
        <v>137.63666947014298</v>
      </c>
      <c r="J57" s="276" t="s">
        <v>827</v>
      </c>
      <c r="K57" s="906">
        <v>38454</v>
      </c>
      <c r="L57" s="26">
        <v>-2.1078356499159838</v>
      </c>
      <c r="M57" s="906">
        <v>5575</v>
      </c>
      <c r="N57" s="682">
        <v>-1.2050327839801582</v>
      </c>
      <c r="O57" s="683"/>
    </row>
    <row r="58" spans="1:21" ht="12.75" customHeight="1">
      <c r="A58" s="138">
        <v>43831</v>
      </c>
      <c r="B58" s="893">
        <v>-0.56296463866940638</v>
      </c>
      <c r="C58" s="26">
        <v>-8.5829000791664889E-2</v>
      </c>
      <c r="D58" s="809">
        <v>-2.2968655556514932</v>
      </c>
      <c r="E58" s="26">
        <v>-0.64758329422805616</v>
      </c>
      <c r="F58" s="809">
        <v>-15.64993394936981</v>
      </c>
      <c r="G58" s="459">
        <v>1103</v>
      </c>
      <c r="H58" s="809">
        <v>12.207527975584952</v>
      </c>
      <c r="I58" s="26">
        <v>139.15054667788058</v>
      </c>
      <c r="J58" s="276">
        <v>43839</v>
      </c>
      <c r="K58" s="906">
        <v>2595</v>
      </c>
      <c r="L58" s="26">
        <v>-10.977701543739286</v>
      </c>
      <c r="M58" s="906">
        <v>486</v>
      </c>
      <c r="N58" s="682">
        <v>-7.6045627376425813</v>
      </c>
      <c r="O58" s="683"/>
    </row>
    <row r="59" spans="1:21" ht="12.75" customHeight="1">
      <c r="A59" s="138">
        <v>43862</v>
      </c>
      <c r="B59" s="893">
        <v>0.86356187087170455</v>
      </c>
      <c r="C59" s="26">
        <v>-0.55640463874166635</v>
      </c>
      <c r="D59" s="809">
        <v>0.24871202700302319</v>
      </c>
      <c r="E59" s="26">
        <v>-2.9960841453419533</v>
      </c>
      <c r="F59" s="809">
        <v>19.654408922641892</v>
      </c>
      <c r="G59" s="459">
        <v>1111</v>
      </c>
      <c r="H59" s="809">
        <v>11.099999999999994</v>
      </c>
      <c r="I59" s="26">
        <v>140.15979814970564</v>
      </c>
      <c r="J59" s="276" t="s">
        <v>828</v>
      </c>
      <c r="K59" s="906">
        <v>5079</v>
      </c>
      <c r="L59" s="26">
        <v>-8.2550578034682189</v>
      </c>
      <c r="M59" s="906">
        <v>777</v>
      </c>
      <c r="N59" s="682">
        <v>-21.594349142280521</v>
      </c>
      <c r="O59" s="683"/>
    </row>
    <row r="60" spans="1:21" ht="12.75" customHeight="1">
      <c r="A60" s="138">
        <v>43891</v>
      </c>
      <c r="B60" s="893">
        <v>-2.8361546480990985</v>
      </c>
      <c r="C60" s="26">
        <v>-2.5234713695416655</v>
      </c>
      <c r="D60" s="809">
        <v>-18.4857246114926</v>
      </c>
      <c r="E60" s="26">
        <v>-7.798252279635264</v>
      </c>
      <c r="F60" s="809">
        <v>-32.076145739109791</v>
      </c>
      <c r="G60" s="459">
        <v>1110</v>
      </c>
      <c r="H60" s="809">
        <v>10.337972166998014</v>
      </c>
      <c r="I60" s="26">
        <v>140.0336417157275</v>
      </c>
      <c r="J60" s="276" t="s">
        <v>829</v>
      </c>
      <c r="K60" s="906">
        <v>6636</v>
      </c>
      <c r="L60" s="26">
        <v>-23.951409580563833</v>
      </c>
      <c r="M60" s="906">
        <v>1023</v>
      </c>
      <c r="N60" s="682">
        <v>-29.545454545454547</v>
      </c>
      <c r="O60" s="683"/>
    </row>
    <row r="61" spans="1:21" ht="12.75" customHeight="1">
      <c r="A61" s="138">
        <v>43922</v>
      </c>
      <c r="B61" s="893">
        <v>-9.4561529781737157</v>
      </c>
      <c r="C61" s="26">
        <v>-30.399144832841664</v>
      </c>
      <c r="D61" s="809">
        <v>-47.957898524649153</v>
      </c>
      <c r="E61" s="26">
        <v>-25.899145459667565</v>
      </c>
      <c r="F61" s="809">
        <v>-55.577643154229165</v>
      </c>
      <c r="G61" s="459">
        <v>1111</v>
      </c>
      <c r="H61" s="809">
        <v>9.4581280788177367</v>
      </c>
      <c r="I61" s="26">
        <v>140.15979814970564</v>
      </c>
      <c r="J61" s="276" t="s">
        <v>830</v>
      </c>
      <c r="K61" s="906">
        <v>7584</v>
      </c>
      <c r="L61" s="26">
        <v>-36.161616161616159</v>
      </c>
      <c r="M61" s="906">
        <v>1129</v>
      </c>
      <c r="N61" s="682">
        <v>-38.641304347826086</v>
      </c>
      <c r="O61" s="683"/>
    </row>
    <row r="62" spans="1:21" ht="12.75" customHeight="1">
      <c r="A62" s="138">
        <v>43952</v>
      </c>
      <c r="B62" s="893">
        <v>-16.027271914428386</v>
      </c>
      <c r="C62" s="26">
        <v>-23.800018196141664</v>
      </c>
      <c r="D62" s="809">
        <v>-31.172203814811496</v>
      </c>
      <c r="E62" s="26">
        <v>-21.059577677224738</v>
      </c>
      <c r="F62" s="809">
        <v>-45.741888628997287</v>
      </c>
      <c r="G62" s="459">
        <v>1114</v>
      </c>
      <c r="H62" s="809">
        <v>8.8954056695992136</v>
      </c>
      <c r="I62" s="26">
        <v>140.53826745164005</v>
      </c>
      <c r="J62" s="276" t="s">
        <v>831</v>
      </c>
      <c r="K62" s="906">
        <v>9275</v>
      </c>
      <c r="L62" s="26">
        <v>-39.572610593524004</v>
      </c>
      <c r="M62" s="906">
        <v>1276</v>
      </c>
      <c r="N62" s="682">
        <v>-44.666088464874242</v>
      </c>
      <c r="O62" s="683"/>
    </row>
    <row r="63" spans="1:21" ht="12.75" customHeight="1">
      <c r="A63" s="138">
        <v>43983</v>
      </c>
      <c r="B63" s="893">
        <v>-12.775511094024059</v>
      </c>
      <c r="C63" s="26">
        <v>-17.021687168391665</v>
      </c>
      <c r="D63" s="809">
        <v>-16.964203126445284</v>
      </c>
      <c r="E63" s="26">
        <v>-15.345243843553831</v>
      </c>
      <c r="F63" s="809">
        <v>-23.474171970076156</v>
      </c>
      <c r="G63" s="459">
        <v>1119</v>
      </c>
      <c r="H63" s="809">
        <v>8.6407766990291179</v>
      </c>
      <c r="I63" s="26">
        <v>141.16904962153072</v>
      </c>
      <c r="J63" s="276" t="s">
        <v>832</v>
      </c>
      <c r="K63" s="906">
        <v>11622</v>
      </c>
      <c r="L63" s="26">
        <v>-38.879831711806467</v>
      </c>
      <c r="M63" s="906">
        <v>1531</v>
      </c>
      <c r="N63" s="682">
        <v>-50.259909031838859</v>
      </c>
      <c r="O63" s="683"/>
    </row>
    <row r="64" spans="1:21" ht="12.75" customHeight="1">
      <c r="A64" s="138">
        <v>44013</v>
      </c>
      <c r="B64" s="893">
        <v>-6.559074758301958</v>
      </c>
      <c r="C64" s="26">
        <v>-12.533260505241664</v>
      </c>
      <c r="D64" s="809">
        <v>-14.580857482402422</v>
      </c>
      <c r="E64" s="26">
        <v>-8.5531273549359383</v>
      </c>
      <c r="F64" s="809">
        <v>-17.211068080858581</v>
      </c>
      <c r="G64" s="459">
        <v>1127</v>
      </c>
      <c r="H64" s="809">
        <v>7.9501915708812163</v>
      </c>
      <c r="I64" s="26">
        <v>142.17830109335577</v>
      </c>
      <c r="J64" s="276" t="s">
        <v>833</v>
      </c>
      <c r="K64" s="906">
        <v>14151</v>
      </c>
      <c r="L64" s="26">
        <v>-36.121518530221643</v>
      </c>
      <c r="M64" s="906">
        <v>1894</v>
      </c>
      <c r="N64" s="682">
        <v>-42.518968133535665</v>
      </c>
      <c r="O64" s="683"/>
    </row>
    <row r="65" spans="1:15" ht="12.75" customHeight="1">
      <c r="A65" s="138">
        <v>44044</v>
      </c>
      <c r="B65" s="893">
        <v>-2.4163471623494748</v>
      </c>
      <c r="C65" s="26">
        <v>-7.9751288738916681</v>
      </c>
      <c r="D65" s="809">
        <v>-2.6949395961814702</v>
      </c>
      <c r="E65" s="26">
        <v>2.0615563298490116</v>
      </c>
      <c r="F65" s="809">
        <v>-1.3258359052135518</v>
      </c>
      <c r="G65" s="459">
        <v>1128</v>
      </c>
      <c r="H65" s="809">
        <v>7.0208728652751518</v>
      </c>
      <c r="I65" s="26">
        <v>142.30445752733391</v>
      </c>
      <c r="J65" s="276" t="s">
        <v>824</v>
      </c>
      <c r="K65" s="906">
        <v>16111</v>
      </c>
      <c r="L65" s="26">
        <v>-36.685530142262046</v>
      </c>
      <c r="M65" s="906">
        <v>2179</v>
      </c>
      <c r="N65" s="682">
        <v>-39.505830094392003</v>
      </c>
      <c r="O65" s="683"/>
    </row>
    <row r="66" spans="1:15" ht="12.75" customHeight="1">
      <c r="A66" s="138">
        <v>44075</v>
      </c>
      <c r="B66" s="893">
        <v>-0.64049752252350278</v>
      </c>
      <c r="C66" s="26">
        <v>-6.597068606441665</v>
      </c>
      <c r="D66" s="809">
        <v>-3.6043956043956058</v>
      </c>
      <c r="E66" s="26">
        <v>-6.9875487827541463</v>
      </c>
      <c r="F66" s="809">
        <v>-14.371110679743865</v>
      </c>
      <c r="G66" s="459">
        <v>1128</v>
      </c>
      <c r="H66" s="809">
        <v>5.8161350844277706</v>
      </c>
      <c r="I66" s="26">
        <v>142.30445752733391</v>
      </c>
      <c r="J66" s="276" t="s">
        <v>801</v>
      </c>
      <c r="K66" s="906">
        <v>18627</v>
      </c>
      <c r="L66" s="26">
        <v>-33.843585736610322</v>
      </c>
      <c r="M66" s="906">
        <v>2881</v>
      </c>
      <c r="N66" s="682">
        <v>-34.073226544622429</v>
      </c>
      <c r="O66" s="683"/>
    </row>
    <row r="67" spans="1:15" ht="12.75" customHeight="1">
      <c r="A67" s="918">
        <v>44105</v>
      </c>
      <c r="B67" s="895">
        <v>-0.38935586402576916</v>
      </c>
      <c r="C67" s="817">
        <v>-5.2667978759916672</v>
      </c>
      <c r="D67" s="818">
        <v>-3.7195611453037145</v>
      </c>
      <c r="E67" s="817">
        <v>-6.7445712182554303</v>
      </c>
      <c r="F67" s="818">
        <v>-9.4500377295913012</v>
      </c>
      <c r="G67" s="919">
        <v>1131</v>
      </c>
      <c r="H67" s="818">
        <v>5.7998129092609929</v>
      </c>
      <c r="I67" s="817">
        <v>142.6829268292683</v>
      </c>
      <c r="J67" s="925" t="s">
        <v>802</v>
      </c>
      <c r="K67" s="912">
        <v>21104</v>
      </c>
      <c r="L67" s="817">
        <v>-32.082515367038908</v>
      </c>
      <c r="M67" s="912">
        <v>3290</v>
      </c>
      <c r="N67" s="920">
        <v>-32.178932178932172</v>
      </c>
      <c r="O67" s="683"/>
    </row>
    <row r="68" spans="1:15" ht="12.75" customHeight="1">
      <c r="A68" s="138">
        <v>44136</v>
      </c>
      <c r="B68" s="893">
        <v>-0.64239223109386234</v>
      </c>
      <c r="C68" s="26">
        <v>-11.388127224341666</v>
      </c>
      <c r="D68" s="809">
        <v>-6.2511291779584468</v>
      </c>
      <c r="E68" s="26">
        <v>-6.7178143712574752</v>
      </c>
      <c r="F68" s="809">
        <v>-27.794399862729762</v>
      </c>
      <c r="G68" s="459">
        <v>1144</v>
      </c>
      <c r="H68" s="809">
        <v>6.3197026022304925</v>
      </c>
      <c r="I68" s="26">
        <v>144.32296047098401</v>
      </c>
      <c r="J68" s="276" t="s">
        <v>803</v>
      </c>
      <c r="K68" s="906">
        <v>23905</v>
      </c>
      <c r="L68" s="26">
        <v>-29.51496388028896</v>
      </c>
      <c r="M68" s="906">
        <v>3632</v>
      </c>
      <c r="N68" s="682">
        <v>-29.366005445352002</v>
      </c>
      <c r="O68" s="683"/>
    </row>
    <row r="69" spans="1:15" ht="12.75" customHeight="1">
      <c r="A69" s="138">
        <v>44166</v>
      </c>
      <c r="B69" s="893">
        <v>-9.8868975868342091E-2</v>
      </c>
      <c r="C69" s="26">
        <v>-9.3594033398916672</v>
      </c>
      <c r="D69" s="809">
        <v>-14.25158579784167</v>
      </c>
      <c r="E69" s="26">
        <v>-2.7603274319436508</v>
      </c>
      <c r="F69" s="809">
        <v>-2.0980730041824955</v>
      </c>
      <c r="G69" s="459">
        <v>1156</v>
      </c>
      <c r="H69" s="809">
        <v>5.9578368469294389</v>
      </c>
      <c r="I69" s="26">
        <v>145.83683767872162</v>
      </c>
      <c r="J69" s="276" t="s">
        <v>804</v>
      </c>
      <c r="K69" s="906">
        <v>27578</v>
      </c>
      <c r="L69" s="26">
        <v>-28.283143496125234</v>
      </c>
      <c r="M69" s="906">
        <v>3997</v>
      </c>
      <c r="N69" s="682">
        <v>-28.304932735426007</v>
      </c>
      <c r="O69" s="683"/>
    </row>
    <row r="70" spans="1:15" ht="12.75" customHeight="1">
      <c r="A70" s="138">
        <v>44197</v>
      </c>
      <c r="B70" s="893">
        <v>-0.88282220950067103</v>
      </c>
      <c r="C70" s="26">
        <v>-7.5751683472416662</v>
      </c>
      <c r="D70" s="809">
        <v>-9.7127706584180373</v>
      </c>
      <c r="E70" s="26">
        <v>-7.3682221802380496</v>
      </c>
      <c r="F70" s="809">
        <v>-17.704308410097198</v>
      </c>
      <c r="G70" s="459">
        <v>1170</v>
      </c>
      <c r="H70" s="809">
        <v>6.0743427017225855</v>
      </c>
      <c r="I70" s="26">
        <v>147.60302775441548</v>
      </c>
      <c r="J70" s="276">
        <v>44205</v>
      </c>
      <c r="K70" s="906">
        <v>2098</v>
      </c>
      <c r="L70" s="26">
        <v>-19.152215799614652</v>
      </c>
      <c r="M70" s="906">
        <v>385</v>
      </c>
      <c r="N70" s="682">
        <v>-20.781893004115233</v>
      </c>
      <c r="O70" s="683"/>
    </row>
    <row r="71" spans="1:15" ht="12.75" customHeight="1">
      <c r="A71" s="138">
        <v>44228</v>
      </c>
      <c r="B71" s="893">
        <v>-1.9397954168509157</v>
      </c>
      <c r="C71" s="26">
        <v>-8.2007309395416659</v>
      </c>
      <c r="D71" s="809">
        <v>-7.7086656034024372</v>
      </c>
      <c r="E71" s="26">
        <v>-5.1070221554637527</v>
      </c>
      <c r="F71" s="809">
        <v>-18.545767870423532</v>
      </c>
      <c r="G71" s="459">
        <v>1174</v>
      </c>
      <c r="H71" s="809">
        <v>5.6705670567056785</v>
      </c>
      <c r="I71" s="26">
        <v>148.107653490328</v>
      </c>
      <c r="J71" s="276" t="s">
        <v>805</v>
      </c>
      <c r="K71" s="906">
        <v>4139</v>
      </c>
      <c r="L71" s="26">
        <v>-18.507580232329204</v>
      </c>
      <c r="M71" s="906">
        <v>732</v>
      </c>
      <c r="N71" s="682">
        <v>-5.7915057915057844</v>
      </c>
      <c r="O71" s="683"/>
    </row>
    <row r="72" spans="1:15" ht="12.75" customHeight="1">
      <c r="A72" s="138">
        <v>44256</v>
      </c>
      <c r="B72" s="893">
        <v>4.159807513615533</v>
      </c>
      <c r="C72" s="26">
        <v>-8.1801975856916656</v>
      </c>
      <c r="D72" s="809">
        <v>12.547107071602753</v>
      </c>
      <c r="E72" s="26">
        <v>4.1310394560626378</v>
      </c>
      <c r="F72" s="809">
        <v>33.379809595922467</v>
      </c>
      <c r="G72" s="459">
        <v>1187</v>
      </c>
      <c r="H72" s="809">
        <v>6.9369369369369309</v>
      </c>
      <c r="I72" s="26">
        <v>149.74768713204375</v>
      </c>
      <c r="J72" s="276" t="s">
        <v>806</v>
      </c>
      <c r="K72" s="906">
        <v>7062</v>
      </c>
      <c r="L72" s="26">
        <v>6.4195298372513605</v>
      </c>
      <c r="M72" s="906">
        <v>1209</v>
      </c>
      <c r="N72" s="682">
        <v>18.181818181818187</v>
      </c>
      <c r="O72" s="683"/>
    </row>
    <row r="73" spans="1:15" ht="12.75" customHeight="1">
      <c r="A73" s="138">
        <v>44287</v>
      </c>
      <c r="B73" s="893">
        <v>14.497997047387372</v>
      </c>
      <c r="C73" s="26">
        <v>-5.2142758643416665</v>
      </c>
      <c r="D73" s="809">
        <v>72.445980985306846</v>
      </c>
      <c r="E73" s="26">
        <v>29.818780889621081</v>
      </c>
      <c r="F73" s="809">
        <v>101.55565618491909</v>
      </c>
      <c r="G73" s="459">
        <v>1200</v>
      </c>
      <c r="H73" s="809">
        <v>8.0108010801080098</v>
      </c>
      <c r="I73" s="26">
        <v>151.38772077375947</v>
      </c>
      <c r="J73" s="276" t="s">
        <v>807</v>
      </c>
      <c r="K73" s="906">
        <v>9938</v>
      </c>
      <c r="L73" s="26">
        <v>31.039029535864984</v>
      </c>
      <c r="M73" s="906">
        <v>1636</v>
      </c>
      <c r="N73" s="682">
        <v>44.906997342781239</v>
      </c>
      <c r="O73" s="683"/>
    </row>
    <row r="74" spans="1:15" ht="12.75" customHeight="1">
      <c r="A74" s="138">
        <v>44317</v>
      </c>
      <c r="B74" s="893">
        <v>22.479866156501494</v>
      </c>
      <c r="C74" s="26">
        <v>-5.5468269256499987</v>
      </c>
      <c r="D74" s="809">
        <v>19.789227166276333</v>
      </c>
      <c r="E74" s="26">
        <v>21.889180797707184</v>
      </c>
      <c r="F74" s="809">
        <v>42.229020955684774</v>
      </c>
      <c r="G74" s="459">
        <v>1212</v>
      </c>
      <c r="H74" s="809">
        <v>8.797127468581678</v>
      </c>
      <c r="I74" s="26">
        <v>152.90159798149708</v>
      </c>
      <c r="J74" s="276" t="s">
        <v>808</v>
      </c>
      <c r="K74" s="906">
        <v>12513</v>
      </c>
      <c r="L74" s="26">
        <v>34.911051212937991</v>
      </c>
      <c r="M74" s="906">
        <v>2068</v>
      </c>
      <c r="N74" s="682">
        <v>62.068965517241367</v>
      </c>
      <c r="O74" s="683"/>
    </row>
    <row r="75" spans="1:15" ht="12.75" customHeight="1">
      <c r="A75" s="138">
        <v>44348</v>
      </c>
      <c r="B75" s="893">
        <v>18.148712348134794</v>
      </c>
      <c r="C75" s="26">
        <v>1.6423243004999994</v>
      </c>
      <c r="D75" s="809">
        <v>-2.6846385206639241</v>
      </c>
      <c r="E75" s="26">
        <v>11.453342459502622</v>
      </c>
      <c r="F75" s="809">
        <v>2.5551893820029932</v>
      </c>
      <c r="G75" s="459">
        <v>1215</v>
      </c>
      <c r="H75" s="809">
        <v>8.5790884718498717</v>
      </c>
      <c r="I75" s="26">
        <v>153.28006728343146</v>
      </c>
      <c r="J75" s="276" t="s">
        <v>809</v>
      </c>
      <c r="K75" s="906">
        <v>15309</v>
      </c>
      <c r="L75" s="26">
        <v>31.724315952503872</v>
      </c>
      <c r="M75" s="906">
        <v>2568</v>
      </c>
      <c r="N75" s="682">
        <v>67.733507511430446</v>
      </c>
      <c r="O75" s="683"/>
    </row>
    <row r="76" spans="1:15" ht="12.75" customHeight="1">
      <c r="A76" s="138">
        <v>44378</v>
      </c>
      <c r="B76" s="893">
        <v>12.999367561460289</v>
      </c>
      <c r="C76" s="26">
        <v>-0.87452654839999955</v>
      </c>
      <c r="D76" s="809">
        <v>0.35316780821916893</v>
      </c>
      <c r="E76" s="26">
        <v>4.1924186238154135</v>
      </c>
      <c r="F76" s="809">
        <v>-2.838789691627909</v>
      </c>
      <c r="G76" s="459">
        <v>1221</v>
      </c>
      <c r="H76" s="809">
        <v>8.340727595385971</v>
      </c>
      <c r="I76" s="26">
        <v>154.03700588730027</v>
      </c>
      <c r="J76" s="276" t="s">
        <v>810</v>
      </c>
      <c r="K76" s="906">
        <v>16931</v>
      </c>
      <c r="L76" s="26">
        <v>19.645254752314329</v>
      </c>
      <c r="M76" s="906">
        <v>2842</v>
      </c>
      <c r="N76" s="682">
        <v>50.052798310454051</v>
      </c>
      <c r="O76" s="683"/>
    </row>
    <row r="77" spans="1:15" ht="12.75" customHeight="1">
      <c r="A77" s="138">
        <v>44409</v>
      </c>
      <c r="B77" s="893">
        <v>6.4349224869982242</v>
      </c>
      <c r="C77" s="26">
        <v>-0.61616857445000051</v>
      </c>
      <c r="D77" s="809">
        <v>-24.665740579961806</v>
      </c>
      <c r="E77" s="26">
        <v>-1.1379800853485165</v>
      </c>
      <c r="F77" s="809">
        <v>-4.108595828116222</v>
      </c>
      <c r="G77" s="459">
        <v>1221</v>
      </c>
      <c r="H77" s="809">
        <v>8.2446808510638192</v>
      </c>
      <c r="I77" s="26">
        <v>154.03700588730027</v>
      </c>
      <c r="J77" s="276" t="s">
        <v>811</v>
      </c>
      <c r="K77" s="906">
        <v>18748</v>
      </c>
      <c r="L77" s="26">
        <v>16.367699087579908</v>
      </c>
      <c r="M77" s="906">
        <v>3057</v>
      </c>
      <c r="N77" s="682">
        <v>40.293712712253324</v>
      </c>
      <c r="O77" s="683"/>
    </row>
    <row r="78" spans="1:15" ht="12.75" customHeight="1">
      <c r="A78" s="138">
        <v>44440</v>
      </c>
      <c r="B78" s="893">
        <v>2.7083617338536969</v>
      </c>
      <c r="C78" s="26">
        <v>-2.6729626289999997</v>
      </c>
      <c r="D78" s="809">
        <v>-13.734610123119012</v>
      </c>
      <c r="E78" s="26">
        <v>3.8861138861138897</v>
      </c>
      <c r="F78" s="809">
        <v>2.7101713979934487</v>
      </c>
      <c r="G78" s="459">
        <v>1236</v>
      </c>
      <c r="H78" s="809">
        <v>9.5744680851063748</v>
      </c>
      <c r="I78" s="26">
        <v>155.92935239697226</v>
      </c>
      <c r="J78" s="276" t="s">
        <v>812</v>
      </c>
      <c r="K78" s="906">
        <v>20520</v>
      </c>
      <c r="L78" s="26">
        <v>10.162667096150741</v>
      </c>
      <c r="M78" s="906">
        <v>3540</v>
      </c>
      <c r="N78" s="682">
        <v>22.874002082610218</v>
      </c>
      <c r="O78" s="683"/>
    </row>
    <row r="79" spans="1:15" ht="12.75" customHeight="1">
      <c r="A79" s="918">
        <v>44470</v>
      </c>
      <c r="B79" s="895">
        <v>2.3973864583855362</v>
      </c>
      <c r="C79" s="817">
        <v>0.50950037585000052</v>
      </c>
      <c r="D79" s="818">
        <v>-10.209375579025377</v>
      </c>
      <c r="E79" s="817">
        <v>1.0952146028613754</v>
      </c>
      <c r="F79" s="818">
        <v>-4.3194280273530268</v>
      </c>
      <c r="G79" s="919">
        <v>1251</v>
      </c>
      <c r="H79" s="818">
        <v>10.610079575596814</v>
      </c>
      <c r="I79" s="817">
        <v>157.82169890664426</v>
      </c>
      <c r="J79" s="925" t="s">
        <v>813</v>
      </c>
      <c r="K79" s="912">
        <v>22872</v>
      </c>
      <c r="L79" s="817">
        <v>8.3775587566338174</v>
      </c>
      <c r="M79" s="912">
        <v>4036</v>
      </c>
      <c r="N79" s="920">
        <v>22.674772036474167</v>
      </c>
      <c r="O79" s="683"/>
    </row>
    <row r="80" spans="1:15" ht="12.75" customHeight="1">
      <c r="A80" s="138">
        <v>44501</v>
      </c>
      <c r="B80" s="893">
        <v>4.3714948893017107</v>
      </c>
      <c r="C80" s="26">
        <v>-2.2899947313000002</v>
      </c>
      <c r="D80" s="809">
        <v>-1.0695702447485047</v>
      </c>
      <c r="E80" s="26">
        <v>7.2216649949849625</v>
      </c>
      <c r="F80" s="809">
        <v>6.6324758391135532</v>
      </c>
      <c r="G80" s="459">
        <v>1272</v>
      </c>
      <c r="H80" s="809">
        <v>11.188811188811187</v>
      </c>
      <c r="I80" s="26">
        <v>160.47098402018503</v>
      </c>
      <c r="J80" s="276" t="s">
        <v>814</v>
      </c>
      <c r="K80" s="906">
        <v>25509</v>
      </c>
      <c r="L80" s="26">
        <v>6.7098933277556938</v>
      </c>
      <c r="M80" s="906">
        <v>4406</v>
      </c>
      <c r="N80" s="682">
        <v>21.310572687224678</v>
      </c>
      <c r="O80" s="683"/>
    </row>
    <row r="81" spans="1:15" ht="12.75" customHeight="1">
      <c r="A81" s="138">
        <v>44531</v>
      </c>
      <c r="B81" s="893">
        <v>8.0079849204271802</v>
      </c>
      <c r="C81" s="26">
        <v>2.5065431568499998</v>
      </c>
      <c r="D81" s="809">
        <v>3.1511192237486938</v>
      </c>
      <c r="E81" s="26">
        <v>2.6624902114330524</v>
      </c>
      <c r="F81" s="809">
        <v>32.283676346232511</v>
      </c>
      <c r="G81" s="459">
        <v>1285</v>
      </c>
      <c r="H81" s="809">
        <v>11.159169550173019</v>
      </c>
      <c r="I81" s="26">
        <v>162.11101766190077</v>
      </c>
      <c r="J81" s="276" t="s">
        <v>815</v>
      </c>
      <c r="K81" s="906">
        <v>28790</v>
      </c>
      <c r="L81" s="26">
        <v>4.394807455217915</v>
      </c>
      <c r="M81" s="906">
        <v>4850</v>
      </c>
      <c r="N81" s="682">
        <v>21.341005754315745</v>
      </c>
      <c r="O81" s="683"/>
    </row>
    <row r="82" spans="1:15" ht="12.75" customHeight="1">
      <c r="A82" s="138">
        <v>44562</v>
      </c>
      <c r="B82" s="893">
        <v>9.7113295349407327</v>
      </c>
      <c r="C82" s="26">
        <v>3.0411255018499999</v>
      </c>
      <c r="D82" s="809">
        <v>-7.9776820673453415</v>
      </c>
      <c r="E82" s="26">
        <v>0.92800326330817029</v>
      </c>
      <c r="F82" s="809">
        <v>27.21090497617638</v>
      </c>
      <c r="G82" s="459">
        <v>1292</v>
      </c>
      <c r="H82" s="809">
        <v>10.427350427350433</v>
      </c>
      <c r="I82" s="26">
        <v>162.99411269974769</v>
      </c>
      <c r="J82" s="276">
        <v>44570</v>
      </c>
      <c r="K82" s="906">
        <v>1894</v>
      </c>
      <c r="L82" s="26">
        <v>-9.7235462345090582</v>
      </c>
      <c r="M82" s="906">
        <v>418</v>
      </c>
      <c r="N82" s="682">
        <v>8.5714285714285694</v>
      </c>
      <c r="O82" s="683"/>
    </row>
    <row r="83" spans="1:15" ht="12.75" customHeight="1">
      <c r="A83" s="138">
        <v>44593</v>
      </c>
      <c r="B83" s="893">
        <v>9.4434186940391101</v>
      </c>
      <c r="C83" s="26">
        <v>2.3560297506999994</v>
      </c>
      <c r="D83" s="809">
        <v>-6.2884024577572859</v>
      </c>
      <c r="E83" s="26">
        <v>3.0965571824297626</v>
      </c>
      <c r="F83" s="809">
        <v>11.012620750249781</v>
      </c>
      <c r="G83" s="459">
        <v>1314</v>
      </c>
      <c r="H83" s="809">
        <v>11.925042589437822</v>
      </c>
      <c r="I83" s="26">
        <v>165.76955424726663</v>
      </c>
      <c r="J83" s="276" t="s">
        <v>816</v>
      </c>
      <c r="K83" s="906">
        <v>4088</v>
      </c>
      <c r="L83" s="26">
        <v>-1.2321816863976807</v>
      </c>
      <c r="M83" s="906">
        <v>775</v>
      </c>
      <c r="N83" s="682">
        <v>5.8743169398907185</v>
      </c>
      <c r="O83" s="683"/>
    </row>
    <row r="84" spans="1:15" ht="12.75" customHeight="1">
      <c r="A84" s="138">
        <v>44621</v>
      </c>
      <c r="B84" s="893">
        <v>5.0362400615992913</v>
      </c>
      <c r="C84" s="26">
        <v>-0.50690338245</v>
      </c>
      <c r="D84" s="809">
        <v>-3.5650974985227464</v>
      </c>
      <c r="E84" s="26">
        <v>5.9655718242975837</v>
      </c>
      <c r="F84" s="809">
        <v>8.3450467175680814</v>
      </c>
      <c r="G84" s="459">
        <v>1331</v>
      </c>
      <c r="H84" s="809">
        <v>12.131423757371522</v>
      </c>
      <c r="I84" s="26">
        <v>167.91421362489487</v>
      </c>
      <c r="J84" s="276" t="s">
        <v>817</v>
      </c>
      <c r="K84" s="906">
        <v>6428</v>
      </c>
      <c r="L84" s="26">
        <v>-8.9776267346360754</v>
      </c>
      <c r="M84" s="906">
        <v>1277</v>
      </c>
      <c r="N84" s="682">
        <v>5.6244830438378983</v>
      </c>
      <c r="O84" s="683"/>
    </row>
    <row r="85" spans="1:15" ht="12.75" customHeight="1">
      <c r="A85" s="138">
        <v>44652</v>
      </c>
      <c r="B85" s="893">
        <v>2.1813401541788706</v>
      </c>
      <c r="C85" s="26">
        <v>-5.3836651474999995</v>
      </c>
      <c r="D85" s="809">
        <v>-5.8640737770649594</v>
      </c>
      <c r="E85" s="26">
        <v>2.6844982428738717</v>
      </c>
      <c r="F85" s="809">
        <v>4.9951393266621409</v>
      </c>
      <c r="G85" s="459">
        <v>1356</v>
      </c>
      <c r="H85" s="809">
        <v>12.999999999999986</v>
      </c>
      <c r="I85" s="26">
        <v>171.0681244743482</v>
      </c>
      <c r="J85" s="276" t="s">
        <v>818</v>
      </c>
      <c r="K85" s="906">
        <v>8164</v>
      </c>
      <c r="L85" s="26">
        <v>-17.850674179915472</v>
      </c>
      <c r="M85" s="906">
        <v>1637</v>
      </c>
      <c r="N85" s="682">
        <v>6.1124694376530897E-2</v>
      </c>
      <c r="O85" s="683"/>
    </row>
    <row r="86" spans="1:15" ht="12.75" customHeight="1">
      <c r="A86" s="138">
        <v>44682</v>
      </c>
      <c r="B86" s="893">
        <v>0.43318586676392012</v>
      </c>
      <c r="C86" s="26">
        <v>-2.8662157355000004</v>
      </c>
      <c r="D86" s="809">
        <v>3.8883458238297095</v>
      </c>
      <c r="E86" s="26">
        <v>1.2148525521700861</v>
      </c>
      <c r="F86" s="809">
        <v>28.255907266525242</v>
      </c>
      <c r="G86" s="459">
        <v>1380</v>
      </c>
      <c r="H86" s="809">
        <v>13.861386138613852</v>
      </c>
      <c r="I86" s="26">
        <v>174.09587888982338</v>
      </c>
      <c r="J86" s="276" t="s">
        <v>819</v>
      </c>
      <c r="K86" s="906">
        <v>9787</v>
      </c>
      <c r="L86" s="26">
        <v>-21.785343243027256</v>
      </c>
      <c r="M86" s="906">
        <v>2169</v>
      </c>
      <c r="N86" s="682">
        <v>4.8839458413926451</v>
      </c>
      <c r="O86" s="683"/>
    </row>
    <row r="87" spans="1:15" ht="12.75" customHeight="1">
      <c r="A87" s="138">
        <v>44713</v>
      </c>
      <c r="B87" s="893">
        <v>0.26101121622532353</v>
      </c>
      <c r="C87" s="26">
        <v>-7.3797125750500001</v>
      </c>
      <c r="D87" s="809">
        <v>15.911172161172175</v>
      </c>
      <c r="E87" s="26">
        <v>4.5138178096212727</v>
      </c>
      <c r="F87" s="809">
        <v>13.498971350841856</v>
      </c>
      <c r="G87" s="459">
        <v>1407</v>
      </c>
      <c r="H87" s="809">
        <v>15.802469135802482</v>
      </c>
      <c r="I87" s="26">
        <v>177.50210260723298</v>
      </c>
      <c r="J87" s="276" t="s">
        <v>820</v>
      </c>
      <c r="K87" s="906">
        <v>11730</v>
      </c>
      <c r="L87" s="26">
        <v>-23.378404859886331</v>
      </c>
      <c r="M87" s="906">
        <v>2803</v>
      </c>
      <c r="N87" s="682">
        <v>9.1510903426791401</v>
      </c>
      <c r="O87" s="683"/>
    </row>
    <row r="88" spans="1:15" ht="12.75" customHeight="1">
      <c r="A88" s="138">
        <v>44743</v>
      </c>
      <c r="B88" s="893">
        <v>-0.16558530564219898</v>
      </c>
      <c r="C88" s="26">
        <v>-3.5121521454000004</v>
      </c>
      <c r="D88" s="809">
        <v>4.1164551562333287</v>
      </c>
      <c r="E88" s="26">
        <v>1.6015818091942577</v>
      </c>
      <c r="F88" s="809">
        <v>10.645457907687643</v>
      </c>
      <c r="G88" s="459">
        <v>1417</v>
      </c>
      <c r="H88" s="809">
        <v>16.052416052416049</v>
      </c>
      <c r="I88" s="26">
        <v>178.76366694701431</v>
      </c>
      <c r="J88" s="276" t="s">
        <v>821</v>
      </c>
      <c r="K88" s="906">
        <v>13604</v>
      </c>
      <c r="L88" s="26">
        <v>-19.650345520051971</v>
      </c>
      <c r="M88" s="906">
        <v>3331</v>
      </c>
      <c r="N88" s="682">
        <v>17.206192821956364</v>
      </c>
      <c r="O88" s="683"/>
    </row>
    <row r="89" spans="1:15" ht="12.75" customHeight="1">
      <c r="A89" s="138">
        <v>44774</v>
      </c>
      <c r="B89" s="893">
        <v>0.80335396681319471</v>
      </c>
      <c r="C89" s="26">
        <v>-6.5112182503499998</v>
      </c>
      <c r="D89" s="809">
        <v>23.302984902616103</v>
      </c>
      <c r="E89" s="26">
        <v>3.2901678657074456</v>
      </c>
      <c r="F89" s="809">
        <v>20.29195098923833</v>
      </c>
      <c r="G89" s="459">
        <v>1414</v>
      </c>
      <c r="H89" s="809">
        <v>15.8067158067158</v>
      </c>
      <c r="I89" s="26">
        <v>178.3851976450799</v>
      </c>
      <c r="J89" s="276" t="s">
        <v>822</v>
      </c>
      <c r="K89" s="906">
        <v>15054</v>
      </c>
      <c r="L89" s="26">
        <v>-19.703435033070193</v>
      </c>
      <c r="M89" s="906">
        <v>3746</v>
      </c>
      <c r="N89" s="682">
        <v>22.538436375531575</v>
      </c>
      <c r="O89" s="683"/>
    </row>
    <row r="90" spans="1:15" ht="12.75" customHeight="1">
      <c r="A90" s="138">
        <v>44805</v>
      </c>
      <c r="B90" s="893" t="s">
        <v>32</v>
      </c>
      <c r="C90" s="26">
        <v>-4.4449969101000004</v>
      </c>
      <c r="D90" s="809">
        <v>6.6391796172956958</v>
      </c>
      <c r="E90" s="26">
        <v>-1.0962592556976603</v>
      </c>
      <c r="F90" s="809">
        <v>17.642433938411472</v>
      </c>
      <c r="G90" s="459">
        <v>1429</v>
      </c>
      <c r="H90" s="809">
        <v>15.614886731391579</v>
      </c>
      <c r="I90" s="26">
        <v>180.27754415475189</v>
      </c>
      <c r="J90" s="276" t="s">
        <v>823</v>
      </c>
      <c r="K90" s="906">
        <v>16947</v>
      </c>
      <c r="L90" s="26">
        <v>-17.412280701754383</v>
      </c>
      <c r="M90" s="906">
        <v>4095</v>
      </c>
      <c r="N90" s="682">
        <v>15.677966101694921</v>
      </c>
      <c r="O90" s="683"/>
    </row>
    <row r="91" spans="1:15" ht="12.75" customHeight="1">
      <c r="A91" s="1021">
        <v>44835</v>
      </c>
      <c r="B91" s="1011" t="s">
        <v>32</v>
      </c>
      <c r="C91" s="1008">
        <v>-5.8415555870000002</v>
      </c>
      <c r="D91" s="1006" t="s">
        <v>32</v>
      </c>
      <c r="E91" s="1008" t="s">
        <v>32</v>
      </c>
      <c r="F91" s="1006" t="s">
        <v>32</v>
      </c>
      <c r="G91" s="1019" t="s">
        <v>32</v>
      </c>
      <c r="H91" s="1006" t="s">
        <v>32</v>
      </c>
      <c r="I91" s="1008" t="s">
        <v>32</v>
      </c>
      <c r="J91" s="1017" t="s">
        <v>834</v>
      </c>
      <c r="K91" s="1018">
        <v>18815</v>
      </c>
      <c r="L91" s="1008">
        <v>-17.737845400489675</v>
      </c>
      <c r="M91" s="1018">
        <v>4515</v>
      </c>
      <c r="N91" s="1020">
        <v>11.868186323092161</v>
      </c>
      <c r="O91" s="683"/>
    </row>
    <row r="92" spans="1:15" ht="5.25" customHeight="1">
      <c r="O92" s="683"/>
    </row>
    <row r="93" spans="1:15" s="9" customFormat="1">
      <c r="B93" s="1"/>
      <c r="C93" s="1"/>
      <c r="D93" s="1"/>
      <c r="E93" s="1"/>
      <c r="F93" s="1"/>
      <c r="G93" s="1"/>
      <c r="H93" s="1"/>
      <c r="I93" s="1"/>
      <c r="J93" s="1"/>
      <c r="K93" s="1"/>
      <c r="L93" s="1"/>
      <c r="M93" s="1"/>
      <c r="N93" s="1"/>
      <c r="O93" s="1"/>
    </row>
  </sheetData>
  <sheetProtection insertHyperlinks="0" autoFilter="0"/>
  <mergeCells count="15">
    <mergeCell ref="A1:N2"/>
    <mergeCell ref="B5:J5"/>
    <mergeCell ref="L5:M5"/>
    <mergeCell ref="K8:L9"/>
    <mergeCell ref="E7:E9"/>
    <mergeCell ref="F7:F9"/>
    <mergeCell ref="M8:N9"/>
    <mergeCell ref="K7:N7"/>
    <mergeCell ref="A7:A9"/>
    <mergeCell ref="B7:B9"/>
    <mergeCell ref="D7:D9"/>
    <mergeCell ref="J7:J9"/>
    <mergeCell ref="G7:I7"/>
    <mergeCell ref="G8:I9"/>
    <mergeCell ref="C7:C9"/>
  </mergeCells>
  <phoneticPr fontId="0" type="noConversion"/>
  <hyperlinks>
    <hyperlink ref="O3" location="INDICE!A1" display="Índice" xr:uid="{FFA41976-739B-45CB-A001-C4A9F071D4C0}"/>
  </hyperlinks>
  <printOptions horizontalCentered="1" verticalCentered="1"/>
  <pageMargins left="0.74803149606299213" right="0.74803149606299213" top="0.98425196850393704" bottom="0.59055118110236227" header="0.39370078740157483" footer="0.31496062992125984"/>
  <pageSetup paperSize="9" scale="72" fitToHeight="0" orientation="portrait" r:id="rId1"/>
  <headerFooter alignWithMargins="0">
    <oddHeader>&amp;L&amp;G&amp;R&amp;G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lha15">
    <pageSetUpPr fitToPage="1"/>
  </sheetPr>
  <dimension ref="A1:U105"/>
  <sheetViews>
    <sheetView showGridLines="0" zoomScale="115" zoomScaleNormal="100" workbookViewId="0">
      <selection activeCell="B10" sqref="B10"/>
    </sheetView>
  </sheetViews>
  <sheetFormatPr defaultColWidth="9.109375" defaultRowHeight="12.6"/>
  <cols>
    <col min="1" max="4" width="10.6640625" style="32" customWidth="1"/>
    <col min="5" max="6" width="11.5546875" style="32" customWidth="1"/>
    <col min="7" max="8" width="10.88671875" style="32" customWidth="1"/>
    <col min="9" max="9" width="12.33203125" style="32" customWidth="1"/>
    <col min="10" max="10" width="12.44140625" style="32" customWidth="1"/>
    <col min="11" max="11" width="11.109375" style="32" customWidth="1"/>
    <col min="12" max="12" width="10.6640625" style="32" customWidth="1"/>
    <col min="13" max="13" width="11" style="32" customWidth="1"/>
    <col min="14" max="14" width="11.44140625" style="32" customWidth="1"/>
    <col min="15" max="15" width="11.33203125" style="32" customWidth="1"/>
    <col min="16" max="16384" width="9.109375" style="32"/>
  </cols>
  <sheetData>
    <row r="1" spans="1:16" ht="18" customHeight="1">
      <c r="A1" s="1409" t="s">
        <v>191</v>
      </c>
      <c r="B1" s="1409"/>
      <c r="C1" s="1409"/>
      <c r="D1" s="1409"/>
      <c r="E1" s="1409"/>
      <c r="F1" s="1409"/>
      <c r="G1" s="1409"/>
      <c r="H1" s="1409"/>
      <c r="I1" s="1409"/>
      <c r="J1" s="1409"/>
      <c r="K1" s="1409"/>
      <c r="L1" s="1409"/>
      <c r="M1" s="1409"/>
      <c r="N1" s="1409"/>
      <c r="O1" s="1409"/>
    </row>
    <row r="2" spans="1:16" ht="18" customHeight="1">
      <c r="A2" s="1409"/>
      <c r="B2" s="1409"/>
      <c r="C2" s="1409"/>
      <c r="D2" s="1409"/>
      <c r="E2" s="1409"/>
      <c r="F2" s="1409"/>
      <c r="G2" s="1409"/>
      <c r="H2" s="1409"/>
      <c r="I2" s="1409"/>
      <c r="J2" s="1409"/>
      <c r="K2" s="1409"/>
      <c r="L2" s="1409"/>
      <c r="M2" s="1409"/>
      <c r="N2" s="1409"/>
      <c r="O2" s="1409"/>
    </row>
    <row r="3" spans="1:16" ht="26.25" customHeight="1">
      <c r="A3" s="299" t="s">
        <v>663</v>
      </c>
      <c r="B3" s="336"/>
      <c r="C3" s="336"/>
      <c r="D3" s="336"/>
      <c r="E3" s="336"/>
      <c r="F3" s="336"/>
      <c r="G3" s="336"/>
      <c r="H3" s="336"/>
      <c r="I3" s="336"/>
      <c r="J3" s="336"/>
      <c r="K3" s="336"/>
      <c r="L3" s="336"/>
      <c r="M3" s="336"/>
      <c r="N3" s="336"/>
      <c r="O3" s="336"/>
      <c r="P3" s="565" t="s">
        <v>182</v>
      </c>
    </row>
    <row r="4" spans="1:16" ht="6" customHeight="1">
      <c r="B4" s="2"/>
      <c r="C4" s="2"/>
      <c r="D4" s="2"/>
      <c r="E4" s="2"/>
      <c r="F4" s="2"/>
      <c r="G4" s="2"/>
      <c r="H4" s="2"/>
      <c r="I4" s="2"/>
      <c r="J4" s="2"/>
      <c r="K4" s="2"/>
      <c r="L4" s="2"/>
      <c r="M4" s="2"/>
      <c r="N4" s="2"/>
      <c r="O4" s="2"/>
    </row>
    <row r="5" spans="1:16" ht="26.25" customHeight="1">
      <c r="B5" s="1399" t="s">
        <v>432</v>
      </c>
      <c r="C5" s="1399"/>
      <c r="D5" s="1399"/>
      <c r="E5" s="1399"/>
      <c r="F5" s="1399"/>
      <c r="G5" s="1399"/>
      <c r="H5" s="1399"/>
      <c r="I5" s="1399"/>
      <c r="J5" s="1399"/>
      <c r="M5" s="1429" t="s">
        <v>239</v>
      </c>
      <c r="N5" s="1420"/>
      <c r="O5" s="652">
        <v>44874</v>
      </c>
    </row>
    <row r="6" spans="1:16" ht="8.1" customHeight="1" thickBot="1">
      <c r="A6" s="3"/>
      <c r="B6" s="29"/>
      <c r="C6" s="29"/>
      <c r="D6" s="29"/>
      <c r="E6" s="29"/>
      <c r="F6" s="29"/>
      <c r="G6" s="29"/>
      <c r="H6" s="29"/>
      <c r="I6" s="29"/>
      <c r="J6" s="29"/>
      <c r="K6" s="29"/>
      <c r="L6" s="29"/>
      <c r="M6" s="29"/>
      <c r="N6" s="29"/>
      <c r="O6" s="29"/>
    </row>
    <row r="7" spans="1:16" ht="26.25" customHeight="1">
      <c r="A7" s="367"/>
      <c r="B7" s="1535" t="s">
        <v>288</v>
      </c>
      <c r="C7" s="1511" t="s">
        <v>288</v>
      </c>
      <c r="D7" s="1511" t="s">
        <v>483</v>
      </c>
      <c r="E7" s="1511" t="s">
        <v>289</v>
      </c>
      <c r="F7" s="1511" t="s">
        <v>290</v>
      </c>
      <c r="G7" s="1513" t="s">
        <v>293</v>
      </c>
      <c r="H7" s="1539"/>
      <c r="I7" s="1511" t="s">
        <v>294</v>
      </c>
      <c r="J7" s="1513" t="s">
        <v>298</v>
      </c>
      <c r="K7" s="1538"/>
      <c r="L7" s="1539"/>
      <c r="M7" s="1514" t="s">
        <v>299</v>
      </c>
      <c r="N7" s="1514"/>
      <c r="O7" s="1527"/>
    </row>
    <row r="8" spans="1:16" ht="64.5" customHeight="1">
      <c r="A8" s="362" t="s">
        <v>213</v>
      </c>
      <c r="B8" s="1523"/>
      <c r="C8" s="1512"/>
      <c r="D8" s="1512"/>
      <c r="E8" s="1512"/>
      <c r="F8" s="1512"/>
      <c r="G8" s="684" t="s">
        <v>291</v>
      </c>
      <c r="H8" s="684" t="s">
        <v>292</v>
      </c>
      <c r="I8" s="1512"/>
      <c r="J8" s="684" t="s">
        <v>295</v>
      </c>
      <c r="K8" s="217" t="s">
        <v>296</v>
      </c>
      <c r="L8" s="684" t="s">
        <v>297</v>
      </c>
      <c r="M8" s="684" t="s">
        <v>300</v>
      </c>
      <c r="N8" s="685" t="s">
        <v>484</v>
      </c>
      <c r="O8" s="124" t="s">
        <v>300</v>
      </c>
    </row>
    <row r="9" spans="1:16" ht="26.25" customHeight="1">
      <c r="A9" s="619" t="s">
        <v>172</v>
      </c>
      <c r="B9" s="278" t="s">
        <v>1</v>
      </c>
      <c r="C9" s="121" t="s">
        <v>1</v>
      </c>
      <c r="D9" s="121" t="s">
        <v>1</v>
      </c>
      <c r="E9" s="121" t="s">
        <v>1</v>
      </c>
      <c r="F9" s="121" t="s">
        <v>1</v>
      </c>
      <c r="G9" s="121" t="s">
        <v>10</v>
      </c>
      <c r="H9" s="121" t="s">
        <v>10</v>
      </c>
      <c r="I9" s="121" t="s">
        <v>3</v>
      </c>
      <c r="J9" s="121" t="s">
        <v>3</v>
      </c>
      <c r="K9" s="123" t="s">
        <v>3</v>
      </c>
      <c r="L9" s="121" t="s">
        <v>3</v>
      </c>
      <c r="M9" s="121" t="s">
        <v>3</v>
      </c>
      <c r="N9" s="121" t="s">
        <v>3</v>
      </c>
      <c r="O9" s="124" t="s">
        <v>3</v>
      </c>
    </row>
    <row r="10" spans="1:16" s="127" customFormat="1" ht="26.25" customHeight="1" thickBot="1">
      <c r="A10" s="614" t="s">
        <v>173</v>
      </c>
      <c r="B10" s="337" t="s">
        <v>30</v>
      </c>
      <c r="C10" s="149" t="s">
        <v>244</v>
      </c>
      <c r="D10" s="149" t="s">
        <v>301</v>
      </c>
      <c r="E10" s="125" t="s">
        <v>30</v>
      </c>
      <c r="F10" s="126" t="s">
        <v>29</v>
      </c>
      <c r="G10" s="126" t="s">
        <v>29</v>
      </c>
      <c r="H10" s="126" t="s">
        <v>29</v>
      </c>
      <c r="I10" s="149" t="s">
        <v>677</v>
      </c>
      <c r="J10" s="747" t="s">
        <v>301</v>
      </c>
      <c r="K10" s="149" t="s">
        <v>244</v>
      </c>
      <c r="L10" s="149" t="s">
        <v>244</v>
      </c>
      <c r="M10" s="747" t="s">
        <v>301</v>
      </c>
      <c r="N10" s="747" t="s">
        <v>561</v>
      </c>
      <c r="O10" s="679" t="s">
        <v>244</v>
      </c>
    </row>
    <row r="11" spans="1:16" ht="6" customHeight="1">
      <c r="A11" s="167"/>
      <c r="B11" s="338"/>
      <c r="C11" s="139"/>
      <c r="D11" s="139"/>
      <c r="E11" s="139"/>
      <c r="I11" s="139"/>
      <c r="L11" s="163"/>
      <c r="O11" s="686"/>
    </row>
    <row r="12" spans="1:16" ht="12.75" customHeight="1">
      <c r="A12" s="168">
        <v>2003</v>
      </c>
      <c r="B12" s="921">
        <v>5093.3999999999996</v>
      </c>
      <c r="C12" s="26">
        <v>-0.97982036626619617</v>
      </c>
      <c r="D12" s="906">
        <v>-50400.000000000546</v>
      </c>
      <c r="E12" s="459">
        <v>340.4</v>
      </c>
      <c r="F12" s="809">
        <v>6.3</v>
      </c>
      <c r="G12" s="26">
        <v>7.8166666666666664</v>
      </c>
      <c r="H12" s="809">
        <v>9.1166666666666671</v>
      </c>
      <c r="I12" s="26">
        <v>10.517612478460919</v>
      </c>
      <c r="J12" s="904">
        <v>452542</v>
      </c>
      <c r="K12" s="26">
        <v>23.171673736860072</v>
      </c>
      <c r="L12" s="862">
        <v>14.131796542219988</v>
      </c>
      <c r="M12" s="494">
        <v>427296.25</v>
      </c>
      <c r="N12" s="904">
        <v>82710.083333333314</v>
      </c>
      <c r="O12" s="686">
        <v>24.002728877199075</v>
      </c>
    </row>
    <row r="13" spans="1:16" ht="12.75" customHeight="1">
      <c r="A13" s="168">
        <v>2004</v>
      </c>
      <c r="B13" s="921">
        <v>5062.3</v>
      </c>
      <c r="C13" s="26">
        <v>-0.61059410217141874</v>
      </c>
      <c r="D13" s="906">
        <v>-31099.999999999454</v>
      </c>
      <c r="E13" s="459">
        <v>359.1</v>
      </c>
      <c r="F13" s="809">
        <v>6.6000000000000005</v>
      </c>
      <c r="G13" s="26">
        <v>8.15</v>
      </c>
      <c r="H13" s="809">
        <v>9.3416666666666668</v>
      </c>
      <c r="I13" s="26">
        <v>3.1887505039931057</v>
      </c>
      <c r="J13" s="904">
        <v>468852</v>
      </c>
      <c r="K13" s="26">
        <v>21.08020392644643</v>
      </c>
      <c r="L13" s="862">
        <v>-27.145993413830965</v>
      </c>
      <c r="M13" s="494">
        <v>461015.41666666669</v>
      </c>
      <c r="N13" s="904">
        <v>33719.166666666686</v>
      </c>
      <c r="O13" s="686">
        <v>7.8912854177088292</v>
      </c>
    </row>
    <row r="14" spans="1:16" ht="12.75" customHeight="1">
      <c r="A14" s="168">
        <v>2005</v>
      </c>
      <c r="B14" s="921">
        <v>5047.3</v>
      </c>
      <c r="C14" s="26">
        <v>-0.29630800229143972</v>
      </c>
      <c r="D14" s="906">
        <v>-15000</v>
      </c>
      <c r="E14" s="459">
        <v>414.1</v>
      </c>
      <c r="F14" s="809">
        <v>7.6</v>
      </c>
      <c r="G14" s="26">
        <v>9.2249999999999996</v>
      </c>
      <c r="H14" s="809">
        <v>9.1833333333333318</v>
      </c>
      <c r="I14" s="26">
        <v>3.6198543526615623</v>
      </c>
      <c r="J14" s="904">
        <v>479373</v>
      </c>
      <c r="K14" s="26">
        <v>4.1004130281928894</v>
      </c>
      <c r="L14" s="862">
        <v>8.3320777459695563</v>
      </c>
      <c r="M14" s="494">
        <v>477198.08333333331</v>
      </c>
      <c r="N14" s="904">
        <v>16182.666666666628</v>
      </c>
      <c r="O14" s="686">
        <v>3.5102224527921493</v>
      </c>
    </row>
    <row r="15" spans="1:16" ht="12.75" customHeight="1">
      <c r="A15" s="168">
        <v>2006</v>
      </c>
      <c r="B15" s="921">
        <v>5079</v>
      </c>
      <c r="C15" s="26">
        <v>0.62805856596594367</v>
      </c>
      <c r="D15" s="906">
        <v>31699.999999999818</v>
      </c>
      <c r="E15" s="459">
        <v>420.6</v>
      </c>
      <c r="F15" s="809">
        <v>7.6</v>
      </c>
      <c r="G15" s="26">
        <v>9.3083333333333353</v>
      </c>
      <c r="H15" s="809">
        <v>8.4749999999999996</v>
      </c>
      <c r="I15" s="26">
        <v>1.4062848652267093</v>
      </c>
      <c r="J15" s="904">
        <v>452651</v>
      </c>
      <c r="K15" s="26">
        <v>-4.6391288790188412</v>
      </c>
      <c r="L15" s="862">
        <v>29.095966620305973</v>
      </c>
      <c r="M15" s="494">
        <v>459490.08333333331</v>
      </c>
      <c r="N15" s="904">
        <v>-17708</v>
      </c>
      <c r="O15" s="686">
        <v>-3.7108279807634119</v>
      </c>
    </row>
    <row r="16" spans="1:16" ht="12.75" customHeight="1">
      <c r="A16" s="168">
        <v>2007</v>
      </c>
      <c r="B16" s="921">
        <v>5092.5</v>
      </c>
      <c r="C16" s="26">
        <v>0.26580035440046856</v>
      </c>
      <c r="D16" s="906">
        <v>13500</v>
      </c>
      <c r="E16" s="459">
        <v>440.6</v>
      </c>
      <c r="F16" s="809">
        <v>8</v>
      </c>
      <c r="G16" s="26">
        <v>9.5916666666666668</v>
      </c>
      <c r="H16" s="809">
        <v>7.616666666666668</v>
      </c>
      <c r="I16" s="26">
        <v>-6.6669623317054771</v>
      </c>
      <c r="J16" s="904">
        <v>390280</v>
      </c>
      <c r="K16" s="26">
        <v>-12.501048957282109</v>
      </c>
      <c r="L16" s="862">
        <v>48.200818789054097</v>
      </c>
      <c r="M16" s="494">
        <v>410201.25</v>
      </c>
      <c r="N16" s="904">
        <v>-49288.833333333314</v>
      </c>
      <c r="O16" s="686">
        <v>-10.726854641948208</v>
      </c>
    </row>
    <row r="17" spans="1:21" ht="12.75" customHeight="1">
      <c r="A17" s="168">
        <v>2008</v>
      </c>
      <c r="B17" s="921">
        <v>5116.6000000000004</v>
      </c>
      <c r="C17" s="26">
        <v>0.47324496809034144</v>
      </c>
      <c r="D17" s="906">
        <v>24100.000000000364</v>
      </c>
      <c r="E17" s="459">
        <v>418</v>
      </c>
      <c r="F17" s="809">
        <v>7.6</v>
      </c>
      <c r="G17" s="26">
        <v>9.2333333333333343</v>
      </c>
      <c r="H17" s="809">
        <v>7.6666666666666679</v>
      </c>
      <c r="I17" s="26">
        <v>11.135966547506769</v>
      </c>
      <c r="J17" s="904">
        <v>416005</v>
      </c>
      <c r="K17" s="26">
        <v>-8.0193163257041107</v>
      </c>
      <c r="L17" s="862">
        <v>10.867984879325391</v>
      </c>
      <c r="M17" s="494">
        <v>394487.91666666669</v>
      </c>
      <c r="N17" s="904">
        <v>-15713.333333333314</v>
      </c>
      <c r="O17" s="686">
        <v>-3.8306400415243189</v>
      </c>
    </row>
    <row r="18" spans="1:21" ht="12.75" customHeight="1">
      <c r="A18" s="168">
        <v>2009</v>
      </c>
      <c r="B18" s="921">
        <v>4968.6000000000004</v>
      </c>
      <c r="C18" s="26">
        <v>-2.8925458312160401</v>
      </c>
      <c r="D18" s="906">
        <v>-148000</v>
      </c>
      <c r="E18" s="459">
        <v>517.4</v>
      </c>
      <c r="F18" s="809">
        <v>9.4</v>
      </c>
      <c r="G18" s="26">
        <v>11.208333333333334</v>
      </c>
      <c r="H18" s="809">
        <v>9.6749999999999989</v>
      </c>
      <c r="I18" s="26">
        <v>18.005709624796083</v>
      </c>
      <c r="J18" s="904">
        <v>524674</v>
      </c>
      <c r="K18" s="26">
        <v>5.4693894309650233</v>
      </c>
      <c r="L18" s="862">
        <v>18.936463182742116</v>
      </c>
      <c r="M18" s="494">
        <v>495545.66666666669</v>
      </c>
      <c r="N18" s="904">
        <v>101057.75</v>
      </c>
      <c r="O18" s="686">
        <v>25.617451316104962</v>
      </c>
    </row>
    <row r="19" spans="1:21" ht="12.75" customHeight="1">
      <c r="A19" s="168">
        <v>2010</v>
      </c>
      <c r="B19" s="921">
        <v>4898.3999999999996</v>
      </c>
      <c r="C19" s="26">
        <v>-1.4128728414442833</v>
      </c>
      <c r="D19" s="906">
        <v>-70200.000000000728</v>
      </c>
      <c r="E19" s="459">
        <v>591.20000000000005</v>
      </c>
      <c r="F19" s="809">
        <v>10.8</v>
      </c>
      <c r="G19" s="26">
        <v>12.591666666666669</v>
      </c>
      <c r="H19" s="809">
        <v>10.241666666666669</v>
      </c>
      <c r="I19" s="26">
        <v>-6.7084455146964643</v>
      </c>
      <c r="J19" s="904">
        <v>541840</v>
      </c>
      <c r="K19" s="26">
        <v>33.648610577538733</v>
      </c>
      <c r="L19" s="862">
        <v>-27.857103478692324</v>
      </c>
      <c r="M19" s="494">
        <v>555826.75</v>
      </c>
      <c r="N19" s="904">
        <v>60281.083333333314</v>
      </c>
      <c r="O19" s="686">
        <v>12.164586916644751</v>
      </c>
    </row>
    <row r="20" spans="1:21" ht="12.75" customHeight="1">
      <c r="A20" s="168">
        <v>2011</v>
      </c>
      <c r="B20" s="921">
        <v>4429.7</v>
      </c>
      <c r="C20" s="26">
        <v>-9.5684305079209508</v>
      </c>
      <c r="D20" s="906">
        <v>-468699.99999999983</v>
      </c>
      <c r="E20" s="459">
        <v>688.07500000000005</v>
      </c>
      <c r="F20" s="809">
        <v>13.424999999999999</v>
      </c>
      <c r="G20" s="26">
        <v>13.5</v>
      </c>
      <c r="H20" s="809">
        <v>10.283333333333333</v>
      </c>
      <c r="I20" s="26">
        <v>5.2556654801187364</v>
      </c>
      <c r="J20" s="904">
        <v>605134</v>
      </c>
      <c r="K20" s="26">
        <v>5.6363075401806242</v>
      </c>
      <c r="L20" s="862">
        <v>-30.658719241937945</v>
      </c>
      <c r="M20" s="494">
        <v>551943.91666666663</v>
      </c>
      <c r="N20" s="904">
        <v>-3882.8333333333721</v>
      </c>
      <c r="O20" s="686">
        <v>-0.69856899354580548</v>
      </c>
    </row>
    <row r="21" spans="1:21" ht="12.75" customHeight="1">
      <c r="A21" s="168">
        <v>2012</v>
      </c>
      <c r="B21" s="921">
        <v>4223.5749999999998</v>
      </c>
      <c r="C21" s="26">
        <v>-4.6532496557328926</v>
      </c>
      <c r="D21" s="906">
        <v>-206125</v>
      </c>
      <c r="E21" s="459">
        <v>835.57500000000005</v>
      </c>
      <c r="F21" s="809">
        <v>16.5</v>
      </c>
      <c r="G21" s="26">
        <v>16.574999999999999</v>
      </c>
      <c r="H21" s="809">
        <v>11.450000000000001</v>
      </c>
      <c r="I21" s="26">
        <v>8.5203219264496681</v>
      </c>
      <c r="J21" s="904">
        <v>710652</v>
      </c>
      <c r="K21" s="26">
        <v>11.141728783857573</v>
      </c>
      <c r="L21" s="862">
        <v>17.258100066122978</v>
      </c>
      <c r="M21" s="494">
        <v>667159.91666666663</v>
      </c>
      <c r="N21" s="904">
        <v>115216</v>
      </c>
      <c r="O21" s="686">
        <v>20.874584630956619</v>
      </c>
    </row>
    <row r="22" spans="1:21" ht="12.75" customHeight="1">
      <c r="A22" s="168">
        <v>2013</v>
      </c>
      <c r="B22" s="921">
        <v>4145.7750000000005</v>
      </c>
      <c r="C22" s="26">
        <v>-1.8420413985782034</v>
      </c>
      <c r="D22" s="906">
        <v>-77799.999999999272</v>
      </c>
      <c r="E22" s="459">
        <v>854.65</v>
      </c>
      <c r="F22" s="809">
        <v>17.100000000000001</v>
      </c>
      <c r="G22" s="26">
        <v>17.149999999999999</v>
      </c>
      <c r="H22" s="809">
        <v>12.083333333333334</v>
      </c>
      <c r="I22" s="26">
        <v>0.62170609543986188</v>
      </c>
      <c r="J22" s="904">
        <v>690535</v>
      </c>
      <c r="K22" s="26">
        <v>24.677660239512562</v>
      </c>
      <c r="L22" s="862">
        <v>63.411654135338324</v>
      </c>
      <c r="M22" s="494">
        <v>707807.41666666663</v>
      </c>
      <c r="N22" s="904">
        <v>40647.5</v>
      </c>
      <c r="O22" s="686">
        <v>6.0926172248307893</v>
      </c>
    </row>
    <row r="23" spans="1:21" ht="12.75" customHeight="1">
      <c r="A23" s="168">
        <v>2014</v>
      </c>
      <c r="B23" s="921">
        <v>4267.375</v>
      </c>
      <c r="C23" s="26">
        <v>2.9331065964747154</v>
      </c>
      <c r="D23" s="906">
        <v>121599.99999999945</v>
      </c>
      <c r="E23" s="459">
        <v>725.77500000000009</v>
      </c>
      <c r="F23" s="809">
        <v>14.524999999999999</v>
      </c>
      <c r="G23" s="26">
        <v>14.641666666666667</v>
      </c>
      <c r="H23" s="809">
        <v>11.683333333333332</v>
      </c>
      <c r="I23" s="26">
        <v>-5.9808376135914614</v>
      </c>
      <c r="J23" s="904">
        <v>598581</v>
      </c>
      <c r="K23" s="26">
        <v>-0.91138145456041286</v>
      </c>
      <c r="L23" s="862">
        <v>9.2540403749927975</v>
      </c>
      <c r="M23" s="494">
        <v>639187.41666666663</v>
      </c>
      <c r="N23" s="904">
        <v>-68620</v>
      </c>
      <c r="O23" s="686">
        <v>-9.6947274617660355</v>
      </c>
    </row>
    <row r="24" spans="1:21" ht="12.75" customHeight="1">
      <c r="A24" s="168">
        <v>2015</v>
      </c>
      <c r="B24" s="921">
        <v>4349.5249999999996</v>
      </c>
      <c r="C24" s="26">
        <v>1.9250710331292709</v>
      </c>
      <c r="D24" s="906">
        <v>82149.999999999636</v>
      </c>
      <c r="E24" s="459">
        <v>646.35</v>
      </c>
      <c r="F24" s="809">
        <v>12.95</v>
      </c>
      <c r="G24" s="26">
        <v>12.999999999999998</v>
      </c>
      <c r="H24" s="809">
        <v>10.925000000000002</v>
      </c>
      <c r="I24" s="26">
        <v>-1.3390820645667816</v>
      </c>
      <c r="J24" s="904">
        <v>555167</v>
      </c>
      <c r="K24" s="26">
        <v>-12.266224224451165</v>
      </c>
      <c r="L24" s="862">
        <v>-26.605601179195617</v>
      </c>
      <c r="M24" s="494">
        <v>560843.33333333337</v>
      </c>
      <c r="N24" s="904">
        <v>-78344.083333333256</v>
      </c>
      <c r="O24" s="686">
        <v>-12.25682503918712</v>
      </c>
    </row>
    <row r="25" spans="1:21" ht="12.75" customHeight="1">
      <c r="A25" s="168">
        <v>2016</v>
      </c>
      <c r="B25" s="921">
        <v>4429.8500000000004</v>
      </c>
      <c r="C25" s="26">
        <v>1.8467533811163435</v>
      </c>
      <c r="D25" s="906">
        <v>80325.000000000728</v>
      </c>
      <c r="E25" s="459">
        <v>572.9</v>
      </c>
      <c r="F25" s="809">
        <v>11.425000000000001</v>
      </c>
      <c r="G25" s="26">
        <v>11.458333333333334</v>
      </c>
      <c r="H25" s="809">
        <v>10.075000000000003</v>
      </c>
      <c r="I25" s="26">
        <v>-9.3008593017700321</v>
      </c>
      <c r="J25" s="904">
        <v>482556</v>
      </c>
      <c r="K25" s="26">
        <v>-9.1987025034334806</v>
      </c>
      <c r="L25" s="862">
        <v>-16.762300961124652</v>
      </c>
      <c r="M25" s="494">
        <v>523175</v>
      </c>
      <c r="N25" s="904">
        <v>-37668.333333333372</v>
      </c>
      <c r="O25" s="686">
        <v>-6.7163735564893443</v>
      </c>
    </row>
    <row r="26" spans="1:21" ht="12.75" customHeight="1">
      <c r="A26" s="168">
        <v>2017</v>
      </c>
      <c r="B26" s="921">
        <v>4590.875</v>
      </c>
      <c r="C26" s="26">
        <v>3.6349989277289154</v>
      </c>
      <c r="D26" s="906">
        <v>161024.99999999965</v>
      </c>
      <c r="E26" s="459">
        <v>462.42500000000001</v>
      </c>
      <c r="F26" s="809">
        <v>9.15</v>
      </c>
      <c r="G26" s="26">
        <v>9.2166666666666668</v>
      </c>
      <c r="H26" s="809">
        <v>9.1166666666666689</v>
      </c>
      <c r="I26" s="26">
        <v>-10.764563125543575</v>
      </c>
      <c r="J26" s="904">
        <v>403771</v>
      </c>
      <c r="K26" s="26">
        <v>-14.611845943755867</v>
      </c>
      <c r="L26" s="862">
        <v>36.311934510986646</v>
      </c>
      <c r="M26" s="494">
        <v>434462.16666666669</v>
      </c>
      <c r="N26" s="904">
        <v>-88712.833333333314</v>
      </c>
      <c r="O26" s="686">
        <v>-16.956627004985577</v>
      </c>
    </row>
    <row r="27" spans="1:21" ht="12.75" customHeight="1">
      <c r="A27" s="168">
        <v>2018</v>
      </c>
      <c r="B27" s="921">
        <v>4718.7000000000007</v>
      </c>
      <c r="C27" s="26">
        <v>2.7843276063931341</v>
      </c>
      <c r="D27" s="906">
        <v>127825.00000000073</v>
      </c>
      <c r="E27" s="459">
        <v>365.80000000000007</v>
      </c>
      <c r="F27" s="809">
        <v>7.1749999999999998</v>
      </c>
      <c r="G27" s="26">
        <v>7.1749999999999998</v>
      </c>
      <c r="H27" s="809">
        <v>8.2250000000000014</v>
      </c>
      <c r="I27" s="26">
        <v>-6.831251925893369</v>
      </c>
      <c r="J27" s="904">
        <v>339035</v>
      </c>
      <c r="K27" s="26">
        <v>-21.483432389387417</v>
      </c>
      <c r="L27" s="862">
        <v>-22.144256906251982</v>
      </c>
      <c r="M27" s="494">
        <v>357325.25</v>
      </c>
      <c r="N27" s="904">
        <v>-77136.916666666686</v>
      </c>
      <c r="O27" s="686">
        <v>-17.75457625194062</v>
      </c>
    </row>
    <row r="28" spans="1:21" ht="12.75" customHeight="1">
      <c r="A28" s="168">
        <v>2019</v>
      </c>
      <c r="B28" s="921">
        <v>4776.1750000000002</v>
      </c>
      <c r="C28" s="26">
        <v>1.2180261512704647</v>
      </c>
      <c r="D28" s="906">
        <v>57474.999999999454</v>
      </c>
      <c r="E28" s="459">
        <v>339.47500000000002</v>
      </c>
      <c r="F28" s="809">
        <v>6.625</v>
      </c>
      <c r="G28" s="26">
        <v>6.6750000000000007</v>
      </c>
      <c r="H28" s="809">
        <v>7.6083333333333334</v>
      </c>
      <c r="I28" s="26">
        <v>-2.9991099847080847</v>
      </c>
      <c r="J28" s="904">
        <v>310482</v>
      </c>
      <c r="K28" s="26">
        <v>-19.374971552285416</v>
      </c>
      <c r="L28" s="862">
        <v>-6.6011692107827145</v>
      </c>
      <c r="M28" s="494">
        <v>314268</v>
      </c>
      <c r="N28" s="904">
        <v>-43057.25</v>
      </c>
      <c r="O28" s="686">
        <v>-12.049876128261289</v>
      </c>
    </row>
    <row r="29" spans="1:21" ht="12.75" customHeight="1">
      <c r="A29" s="168">
        <v>2020</v>
      </c>
      <c r="B29" s="921">
        <v>4683.7</v>
      </c>
      <c r="C29" s="26">
        <v>-1.9361727742388126</v>
      </c>
      <c r="D29" s="906">
        <v>-92475.000000000364</v>
      </c>
      <c r="E29" s="459">
        <v>350.8</v>
      </c>
      <c r="F29" s="809">
        <v>6.95</v>
      </c>
      <c r="G29" s="26">
        <v>7.1416666666666666</v>
      </c>
      <c r="H29" s="809">
        <v>7.9666666666666677</v>
      </c>
      <c r="I29" s="26">
        <v>14.398182556526919</v>
      </c>
      <c r="J29" s="904">
        <v>402254</v>
      </c>
      <c r="K29" s="26">
        <v>2.3858103194887263</v>
      </c>
      <c r="L29" s="862">
        <v>-5.5724593584282331</v>
      </c>
      <c r="M29" s="494">
        <v>384892.08333333331</v>
      </c>
      <c r="N29" s="904">
        <v>70624.083333333314</v>
      </c>
      <c r="O29" s="686">
        <v>22.472565877955546</v>
      </c>
    </row>
    <row r="30" spans="1:21" ht="12.75" customHeight="1">
      <c r="A30" s="168">
        <v>2021</v>
      </c>
      <c r="B30" s="922">
        <v>4812.3</v>
      </c>
      <c r="C30" s="817">
        <v>2.7456925080598751</v>
      </c>
      <c r="D30" s="912">
        <v>128600.00000000036</v>
      </c>
      <c r="E30" s="919">
        <v>338.77499999999998</v>
      </c>
      <c r="F30" s="818">
        <v>6.55</v>
      </c>
      <c r="G30" s="817">
        <v>6.5749999999999993</v>
      </c>
      <c r="H30" s="818">
        <v>7.7333333333333316</v>
      </c>
      <c r="I30" s="817">
        <v>-17.84038659250055</v>
      </c>
      <c r="J30" s="910">
        <v>347959</v>
      </c>
      <c r="K30" s="817">
        <v>25.187786744500357</v>
      </c>
      <c r="L30" s="923">
        <v>46.759344503774628</v>
      </c>
      <c r="M30" s="1084">
        <v>386230.16666666669</v>
      </c>
      <c r="N30" s="910">
        <v>1338.0833333333721</v>
      </c>
      <c r="O30" s="924">
        <v>0.34765156033998323</v>
      </c>
    </row>
    <row r="31" spans="1:21"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922">
        <v>4630.2</v>
      </c>
      <c r="C32" s="817">
        <v>3.5375670840787024</v>
      </c>
      <c r="D32" s="912">
        <v>56599.999999999454</v>
      </c>
      <c r="E32" s="919">
        <v>442.8</v>
      </c>
      <c r="F32" s="818">
        <v>8.6999999999999993</v>
      </c>
      <c r="G32" s="817">
        <v>8.9</v>
      </c>
      <c r="H32" s="818">
        <v>9</v>
      </c>
      <c r="I32" s="817">
        <v>-11.200078476573509</v>
      </c>
      <c r="J32" s="912">
        <v>410819</v>
      </c>
      <c r="K32" s="817">
        <v>-14.016280512237827</v>
      </c>
      <c r="L32" s="923">
        <v>21.116928446771382</v>
      </c>
      <c r="M32" s="919">
        <v>415109.66666666669</v>
      </c>
      <c r="N32" s="912">
        <v>-18698.333333333314</v>
      </c>
      <c r="O32" s="924">
        <v>-16.282260628839822</v>
      </c>
    </row>
    <row r="33" spans="1:15" ht="12.75" customHeight="1">
      <c r="A33" s="168" t="s">
        <v>787</v>
      </c>
      <c r="B33" s="921">
        <v>4662.8999999999996</v>
      </c>
      <c r="C33" s="26">
        <v>4.2361514731524181</v>
      </c>
      <c r="D33" s="906">
        <v>32699.999999999818</v>
      </c>
      <c r="E33" s="459">
        <v>422</v>
      </c>
      <c r="F33" s="809">
        <v>8.3000000000000007</v>
      </c>
      <c r="G33" s="26">
        <v>8.2999999999999989</v>
      </c>
      <c r="H33" s="809">
        <v>8.7333333333333325</v>
      </c>
      <c r="I33" s="26">
        <v>-4.0230556768760408</v>
      </c>
      <c r="J33" s="906">
        <v>403771</v>
      </c>
      <c r="K33" s="26">
        <v>-16.765066848822755</v>
      </c>
      <c r="L33" s="862">
        <v>36.102321850349824</v>
      </c>
      <c r="M33" s="459">
        <v>404320</v>
      </c>
      <c r="N33" s="906">
        <v>-10789.666666666686</v>
      </c>
      <c r="O33" s="686">
        <v>-16.896584563082911</v>
      </c>
    </row>
    <row r="34" spans="1:15" ht="12.75" customHeight="1">
      <c r="A34" s="168" t="s">
        <v>788</v>
      </c>
      <c r="B34" s="921">
        <v>4668.1000000000004</v>
      </c>
      <c r="C34" s="26">
        <v>3.8093755559509077</v>
      </c>
      <c r="D34" s="906">
        <v>5200.0000000007276</v>
      </c>
      <c r="E34" s="459">
        <v>410.1</v>
      </c>
      <c r="F34" s="809">
        <v>8.1</v>
      </c>
      <c r="G34" s="26">
        <v>7.8</v>
      </c>
      <c r="H34" s="809">
        <v>8.6</v>
      </c>
      <c r="I34" s="26">
        <v>-9.7123933950281156</v>
      </c>
      <c r="J34" s="906">
        <v>393335</v>
      </c>
      <c r="K34" s="26">
        <v>-18.672165030350229</v>
      </c>
      <c r="L34" s="862">
        <v>7.7779100214234802</v>
      </c>
      <c r="M34" s="459">
        <v>404492.66666666669</v>
      </c>
      <c r="N34" s="906">
        <v>172.66666666668607</v>
      </c>
      <c r="O34" s="686">
        <v>-16.532504077153291</v>
      </c>
    </row>
    <row r="35" spans="1:15" ht="12.75" customHeight="1">
      <c r="A35" s="168" t="s">
        <v>789</v>
      </c>
      <c r="B35" s="921">
        <v>4711.6000000000004</v>
      </c>
      <c r="C35" s="26">
        <v>3.017316774532091</v>
      </c>
      <c r="D35" s="906">
        <v>43500</v>
      </c>
      <c r="E35" s="459">
        <v>351.8</v>
      </c>
      <c r="F35" s="809">
        <v>6.9</v>
      </c>
      <c r="G35" s="26">
        <v>7.2</v>
      </c>
      <c r="H35" s="809">
        <v>8.3000000000000007</v>
      </c>
      <c r="I35" s="26">
        <v>-4.3833938849655141</v>
      </c>
      <c r="J35" s="906">
        <v>332395</v>
      </c>
      <c r="K35" s="26">
        <v>-20.982523590482941</v>
      </c>
      <c r="L35" s="862">
        <v>-14.604150653343567</v>
      </c>
      <c r="M35" s="459">
        <v>352861</v>
      </c>
      <c r="N35" s="906">
        <v>-51631.666666666686</v>
      </c>
      <c r="O35" s="686">
        <v>-18.659637443292894</v>
      </c>
    </row>
    <row r="36" spans="1:15" ht="12.75" customHeight="1">
      <c r="A36" s="840" t="s">
        <v>790</v>
      </c>
      <c r="B36" s="922">
        <v>4743.7</v>
      </c>
      <c r="C36" s="817">
        <v>2.451298000086382</v>
      </c>
      <c r="D36" s="912">
        <v>32099.999999999454</v>
      </c>
      <c r="E36" s="919">
        <v>352.2</v>
      </c>
      <c r="F36" s="818">
        <v>6.9</v>
      </c>
      <c r="G36" s="817">
        <v>6.9333333333333336</v>
      </c>
      <c r="H36" s="818">
        <v>8.0333333333333332</v>
      </c>
      <c r="I36" s="817">
        <v>-7.161104130131605</v>
      </c>
      <c r="J36" s="912">
        <v>338935</v>
      </c>
      <c r="K36" s="817">
        <v>-23.491981921019374</v>
      </c>
      <c r="L36" s="923">
        <v>-16.452192769709256</v>
      </c>
      <c r="M36" s="919">
        <v>335889.66666666669</v>
      </c>
      <c r="N36" s="912">
        <v>-16971.333333333314</v>
      </c>
      <c r="O36" s="924">
        <v>-19.084113515384288</v>
      </c>
    </row>
    <row r="37" spans="1:15" ht="12.75" customHeight="1">
      <c r="A37" s="168" t="s">
        <v>791</v>
      </c>
      <c r="B37" s="921">
        <v>4751.3999999999996</v>
      </c>
      <c r="C37" s="26">
        <v>1.8979604966866077</v>
      </c>
      <c r="D37" s="906">
        <v>7699.9999999998181</v>
      </c>
      <c r="E37" s="459">
        <v>349.1</v>
      </c>
      <c r="F37" s="809">
        <v>6.8</v>
      </c>
      <c r="G37" s="26">
        <v>6.7666666666666666</v>
      </c>
      <c r="H37" s="809">
        <v>7.9666666666666659</v>
      </c>
      <c r="I37" s="26">
        <v>-5.5972516872512301</v>
      </c>
      <c r="J37" s="906">
        <v>339035</v>
      </c>
      <c r="K37" s="26">
        <v>-23.273865873010465</v>
      </c>
      <c r="L37" s="862">
        <v>-16.887688277668616</v>
      </c>
      <c r="M37" s="459">
        <v>336057.66666666669</v>
      </c>
      <c r="N37" s="906">
        <v>168</v>
      </c>
      <c r="O37" s="686">
        <v>-16.8832442949479</v>
      </c>
    </row>
    <row r="38" spans="1:15" ht="12.75" customHeight="1">
      <c r="A38" s="168" t="s">
        <v>792</v>
      </c>
      <c r="B38" s="921">
        <v>4738</v>
      </c>
      <c r="C38" s="26">
        <v>1.4973972279942416</v>
      </c>
      <c r="D38" s="906">
        <v>-13399.999999999636</v>
      </c>
      <c r="E38" s="459">
        <v>353.6</v>
      </c>
      <c r="F38" s="809">
        <v>6.9</v>
      </c>
      <c r="G38" s="26">
        <v>6.666666666666667</v>
      </c>
      <c r="H38" s="809">
        <v>7.8</v>
      </c>
      <c r="I38" s="26">
        <v>-2.7131588202783519</v>
      </c>
      <c r="J38" s="906">
        <v>333776</v>
      </c>
      <c r="K38" s="26">
        <v>-22.993319495560854</v>
      </c>
      <c r="L38" s="862">
        <v>-14.066957465996722</v>
      </c>
      <c r="M38" s="459">
        <v>342416.66666666669</v>
      </c>
      <c r="N38" s="906">
        <v>6359</v>
      </c>
      <c r="O38" s="686">
        <v>-15.34663174775315</v>
      </c>
    </row>
    <row r="39" spans="1:15" ht="12.75" customHeight="1">
      <c r="A39" s="168" t="s">
        <v>793</v>
      </c>
      <c r="B39" s="921">
        <v>4774.2</v>
      </c>
      <c r="C39" s="26">
        <v>1.3286357076152342</v>
      </c>
      <c r="D39" s="906">
        <v>36199.999999999818</v>
      </c>
      <c r="E39" s="459">
        <v>328.5</v>
      </c>
      <c r="F39" s="809">
        <v>6.4</v>
      </c>
      <c r="G39" s="26">
        <v>6.7</v>
      </c>
      <c r="H39" s="809">
        <v>7.666666666666667</v>
      </c>
      <c r="I39" s="26">
        <v>-6.2169131459407652</v>
      </c>
      <c r="J39" s="906">
        <v>298191</v>
      </c>
      <c r="K39" s="26">
        <v>-20.325762080923084</v>
      </c>
      <c r="L39" s="862">
        <v>-5.6366013959886772</v>
      </c>
      <c r="M39" s="459">
        <v>308200.66666666669</v>
      </c>
      <c r="N39" s="906">
        <v>-34216</v>
      </c>
      <c r="O39" s="686">
        <v>-12.656636276985353</v>
      </c>
    </row>
    <row r="40" spans="1:15" ht="12.75" customHeight="1">
      <c r="A40" s="840" t="s">
        <v>794</v>
      </c>
      <c r="B40" s="922">
        <v>4806.6000000000004</v>
      </c>
      <c r="C40" s="817">
        <v>1.325969180175818</v>
      </c>
      <c r="D40" s="912">
        <v>32400.000000000546</v>
      </c>
      <c r="E40" s="919">
        <v>323.39999999999998</v>
      </c>
      <c r="F40" s="818">
        <v>6.3</v>
      </c>
      <c r="G40" s="817">
        <v>6.5666666666666664</v>
      </c>
      <c r="H40" s="818">
        <v>7.4666666666666659</v>
      </c>
      <c r="I40" s="817">
        <v>-2.6199931581217584</v>
      </c>
      <c r="J40" s="912">
        <v>301282</v>
      </c>
      <c r="K40" s="817">
        <v>-17.512573348880949</v>
      </c>
      <c r="L40" s="923">
        <v>-2.3376933847887926</v>
      </c>
      <c r="M40" s="919">
        <v>300967.33333333331</v>
      </c>
      <c r="N40" s="912">
        <v>-7233.3333333333721</v>
      </c>
      <c r="O40" s="924">
        <v>-10.396965670274668</v>
      </c>
    </row>
    <row r="41" spans="1:15" ht="12.75" customHeight="1">
      <c r="A41" s="168" t="s">
        <v>795</v>
      </c>
      <c r="B41" s="921">
        <v>4785.8999999999996</v>
      </c>
      <c r="C41" s="26">
        <v>0.72610178052785557</v>
      </c>
      <c r="D41" s="906">
        <v>-20700.000000000728</v>
      </c>
      <c r="E41" s="459">
        <v>352.4</v>
      </c>
      <c r="F41" s="809">
        <v>6.9</v>
      </c>
      <c r="G41" s="26">
        <v>6.7666666666666657</v>
      </c>
      <c r="H41" s="809">
        <v>7.5</v>
      </c>
      <c r="I41" s="26">
        <v>-1.0570982415642618</v>
      </c>
      <c r="J41" s="906">
        <v>310482</v>
      </c>
      <c r="K41" s="26">
        <v>-15.660041142309339</v>
      </c>
      <c r="L41" s="862">
        <v>-9.3785088151285407</v>
      </c>
      <c r="M41" s="459">
        <v>305487.33333333331</v>
      </c>
      <c r="N41" s="906">
        <v>4520</v>
      </c>
      <c r="O41" s="686">
        <v>-9.0967522439105295</v>
      </c>
    </row>
    <row r="42" spans="1:15" ht="12.75" customHeight="1">
      <c r="A42" s="168" t="s">
        <v>796</v>
      </c>
      <c r="B42" s="921">
        <v>4744.2</v>
      </c>
      <c r="C42" s="26">
        <v>0.1308569016462684</v>
      </c>
      <c r="D42" s="906">
        <v>-41699.999999999818</v>
      </c>
      <c r="E42" s="459">
        <v>348.1</v>
      </c>
      <c r="F42" s="809">
        <v>6.8</v>
      </c>
      <c r="G42" s="26">
        <v>6.6000000000000005</v>
      </c>
      <c r="H42" s="809">
        <v>7.3666666666666671</v>
      </c>
      <c r="I42" s="26">
        <v>6.1641864823189962</v>
      </c>
      <c r="J42" s="906">
        <v>343761</v>
      </c>
      <c r="K42" s="26">
        <v>-12.935828235032972</v>
      </c>
      <c r="L42" s="862">
        <v>-16.913686014135791</v>
      </c>
      <c r="M42" s="459">
        <v>326627</v>
      </c>
      <c r="N42" s="906">
        <v>21139.666666666686</v>
      </c>
      <c r="O42" s="686">
        <v>-4.6112436115843423</v>
      </c>
    </row>
    <row r="43" spans="1:15" ht="12.75" customHeight="1">
      <c r="A43" s="168" t="s">
        <v>797</v>
      </c>
      <c r="B43" s="921">
        <v>4601.6000000000004</v>
      </c>
      <c r="C43" s="26">
        <v>-3.6152653847765066</v>
      </c>
      <c r="D43" s="906">
        <v>-142599.99999999945</v>
      </c>
      <c r="E43" s="459">
        <v>278.39999999999998</v>
      </c>
      <c r="F43" s="809">
        <v>5.7</v>
      </c>
      <c r="G43" s="26">
        <v>6.6333333333333329</v>
      </c>
      <c r="H43" s="809">
        <v>7.7</v>
      </c>
      <c r="I43" s="26">
        <v>41.834570036873487</v>
      </c>
      <c r="J43" s="906">
        <v>406665</v>
      </c>
      <c r="K43" s="26">
        <v>-1.152302666653739</v>
      </c>
      <c r="L43" s="862">
        <v>-38.204592901878911</v>
      </c>
      <c r="M43" s="459">
        <v>402640.66666666669</v>
      </c>
      <c r="N43" s="906">
        <v>76013.666666666686</v>
      </c>
      <c r="O43" s="686">
        <v>30.642373691599175</v>
      </c>
    </row>
    <row r="44" spans="1:15" ht="12.75" customHeight="1">
      <c r="A44" s="840" t="s">
        <v>798</v>
      </c>
      <c r="B44" s="922">
        <v>4658.3999999999996</v>
      </c>
      <c r="C44" s="817">
        <v>-3.0832605167894371</v>
      </c>
      <c r="D44" s="912">
        <v>56799.999999999272</v>
      </c>
      <c r="E44" s="919">
        <v>403.5</v>
      </c>
      <c r="F44" s="818">
        <v>8</v>
      </c>
      <c r="G44" s="817">
        <v>8.1</v>
      </c>
      <c r="H44" s="818">
        <v>8.5333333333333332</v>
      </c>
      <c r="I44" s="817">
        <v>10.426674201751922</v>
      </c>
      <c r="J44" s="912">
        <v>410174</v>
      </c>
      <c r="K44" s="817">
        <v>8.666427267255699</v>
      </c>
      <c r="L44" s="923">
        <v>-28.874162922035921</v>
      </c>
      <c r="M44" s="919">
        <v>408935.66666666669</v>
      </c>
      <c r="N44" s="912">
        <v>6295</v>
      </c>
      <c r="O44" s="924">
        <v>35.873771461354607</v>
      </c>
    </row>
    <row r="45" spans="1:15" ht="12.75" customHeight="1">
      <c r="A45" s="168" t="s">
        <v>799</v>
      </c>
      <c r="B45" s="921">
        <v>4730.6000000000004</v>
      </c>
      <c r="C45" s="26">
        <v>-1.1554775486324189</v>
      </c>
      <c r="D45" s="906">
        <v>72200.000000000728</v>
      </c>
      <c r="E45" s="459">
        <v>373.2</v>
      </c>
      <c r="F45" s="809">
        <v>7.3</v>
      </c>
      <c r="G45" s="26">
        <v>7.2333333333333343</v>
      </c>
      <c r="H45" s="809">
        <v>8.2666666666666675</v>
      </c>
      <c r="I45" s="26">
        <v>4.94671762744197</v>
      </c>
      <c r="J45" s="906">
        <v>402254</v>
      </c>
      <c r="K45" s="26">
        <v>17.49056732848851</v>
      </c>
      <c r="L45" s="862">
        <v>-12.99886966350752</v>
      </c>
      <c r="M45" s="459">
        <v>401365</v>
      </c>
      <c r="N45" s="906">
        <v>-7570.6666666666861</v>
      </c>
      <c r="O45" s="686">
        <v>31.385152903230022</v>
      </c>
    </row>
    <row r="46" spans="1:15" ht="12.75" customHeight="1">
      <c r="A46" s="168" t="s">
        <v>800</v>
      </c>
      <c r="B46" s="921">
        <v>4681.6000000000004</v>
      </c>
      <c r="C46" s="26">
        <v>-1.3195059230217794</v>
      </c>
      <c r="D46" s="906">
        <v>-49000</v>
      </c>
      <c r="E46" s="459">
        <v>360.1</v>
      </c>
      <c r="F46" s="809">
        <v>7.1</v>
      </c>
      <c r="G46" s="26">
        <v>6.8666666666666671</v>
      </c>
      <c r="H46" s="809">
        <v>8.2333333333333325</v>
      </c>
      <c r="I46" s="26">
        <v>-6.9244454328125897</v>
      </c>
      <c r="J46" s="906">
        <v>432851</v>
      </c>
      <c r="K46" s="26">
        <v>29.530382931340824</v>
      </c>
      <c r="L46" s="862">
        <v>-5.0859691181398716</v>
      </c>
      <c r="M46" s="459">
        <v>429684.33333333331</v>
      </c>
      <c r="N46" s="906">
        <v>28319.333333333314</v>
      </c>
      <c r="O46" s="686">
        <v>31.551994578933574</v>
      </c>
    </row>
    <row r="47" spans="1:15" ht="12.75" customHeight="1">
      <c r="A47" s="168" t="s">
        <v>689</v>
      </c>
      <c r="B47" s="921">
        <v>4810.5</v>
      </c>
      <c r="C47" s="26">
        <v>4.5397253129346211</v>
      </c>
      <c r="D47" s="906">
        <v>128899.99999999964</v>
      </c>
      <c r="E47" s="459">
        <v>345.7</v>
      </c>
      <c r="F47" s="809">
        <v>6.7</v>
      </c>
      <c r="G47" s="26">
        <v>6.9333333333333336</v>
      </c>
      <c r="H47" s="809">
        <v>8.0666666666666647</v>
      </c>
      <c r="I47" s="26">
        <v>-33.915549735531243</v>
      </c>
      <c r="J47" s="906">
        <v>377872</v>
      </c>
      <c r="K47" s="26">
        <v>31.465051226167418</v>
      </c>
      <c r="L47" s="862">
        <v>80.469478098788414</v>
      </c>
      <c r="M47" s="459">
        <v>401314.33333333331</v>
      </c>
      <c r="N47" s="906">
        <v>-28370</v>
      </c>
      <c r="O47" s="686">
        <v>-0.32940868698476322</v>
      </c>
    </row>
    <row r="48" spans="1:15" ht="12.75" customHeight="1">
      <c r="A48" s="840" t="s">
        <v>690</v>
      </c>
      <c r="B48" s="922">
        <v>4878.1000000000004</v>
      </c>
      <c r="C48" s="817">
        <v>4.7162115747896536</v>
      </c>
      <c r="D48" s="912">
        <v>67600.000000000364</v>
      </c>
      <c r="E48" s="919">
        <v>318.7</v>
      </c>
      <c r="F48" s="818">
        <v>6.1</v>
      </c>
      <c r="G48" s="817">
        <v>6.3999999999999995</v>
      </c>
      <c r="H48" s="818">
        <v>7.5</v>
      </c>
      <c r="I48" s="817">
        <v>-14.930565160861974</v>
      </c>
      <c r="J48" s="912">
        <v>359148</v>
      </c>
      <c r="K48" s="817">
        <v>24.570634669446889</v>
      </c>
      <c r="L48" s="923">
        <v>75.016593328252924</v>
      </c>
      <c r="M48" s="919">
        <v>365418.66666666669</v>
      </c>
      <c r="N48" s="912">
        <v>-35895.666666666628</v>
      </c>
      <c r="O48" s="924">
        <v>-10.641527151377517</v>
      </c>
    </row>
    <row r="49" spans="1:21" ht="12.75" customHeight="1">
      <c r="A49" s="168" t="s">
        <v>691</v>
      </c>
      <c r="B49" s="921">
        <v>4879</v>
      </c>
      <c r="C49" s="26">
        <v>3.1370227878070267</v>
      </c>
      <c r="D49" s="906">
        <v>899.9999999996362</v>
      </c>
      <c r="E49" s="459">
        <v>330.6</v>
      </c>
      <c r="F49" s="809">
        <v>6.3</v>
      </c>
      <c r="G49" s="26">
        <v>6.1000000000000005</v>
      </c>
      <c r="H49" s="809">
        <v>7.1333333333333329</v>
      </c>
      <c r="I49" s="26">
        <v>-14.487845065449648</v>
      </c>
      <c r="J49" s="906">
        <v>347959</v>
      </c>
      <c r="K49" s="26">
        <v>16.30951074603</v>
      </c>
      <c r="L49" s="862">
        <v>53.340495702578465</v>
      </c>
      <c r="M49" s="459">
        <v>348503.33333333331</v>
      </c>
      <c r="N49" s="906">
        <v>-16915.333333333372</v>
      </c>
      <c r="O49" s="686">
        <v>-13.170472429501004</v>
      </c>
    </row>
    <row r="50" spans="1:21" ht="12.75" customHeight="1">
      <c r="A50" s="168" t="s">
        <v>692</v>
      </c>
      <c r="B50" s="921">
        <v>4900.8999999999996</v>
      </c>
      <c r="C50" s="26">
        <v>4.6842959671906925</v>
      </c>
      <c r="D50" s="906">
        <v>21899.999999999636</v>
      </c>
      <c r="E50" s="459">
        <v>308.39999999999998</v>
      </c>
      <c r="F50" s="809">
        <v>5.9</v>
      </c>
      <c r="G50" s="26">
        <v>5.7666666666666666</v>
      </c>
      <c r="H50" s="809">
        <v>6.833333333333333</v>
      </c>
      <c r="I50" s="26">
        <v>-9.3831197921333143</v>
      </c>
      <c r="J50" s="906">
        <v>326251</v>
      </c>
      <c r="K50" s="26">
        <v>1.1723590789037814</v>
      </c>
      <c r="L50" s="862">
        <v>44.201520912547522</v>
      </c>
      <c r="M50" s="459">
        <v>342127.66666666669</v>
      </c>
      <c r="N50" s="906">
        <v>-6375.6666666666279</v>
      </c>
      <c r="O50" s="686">
        <v>-20.37697441455083</v>
      </c>
    </row>
    <row r="51" spans="1:21" ht="12.75" customHeight="1">
      <c r="A51" s="168" t="s">
        <v>693</v>
      </c>
      <c r="B51" s="921">
        <v>4901.8</v>
      </c>
      <c r="C51" s="26">
        <v>1.8979316079409614</v>
      </c>
      <c r="D51" s="906">
        <v>900.0000000005457</v>
      </c>
      <c r="E51" s="459">
        <v>298.8</v>
      </c>
      <c r="F51" s="809">
        <v>5.7</v>
      </c>
      <c r="G51" s="26">
        <v>5.9666666666666659</v>
      </c>
      <c r="H51" s="809">
        <v>6.7</v>
      </c>
      <c r="I51" s="26">
        <v>4.1505988402024059</v>
      </c>
      <c r="J51" s="906">
        <v>282453</v>
      </c>
      <c r="K51" s="26">
        <v>-18.377150614834363</v>
      </c>
      <c r="L51" s="862">
        <v>2.9790530290804753</v>
      </c>
      <c r="M51" s="459">
        <v>297760.66666666669</v>
      </c>
      <c r="N51" s="906">
        <v>-44367</v>
      </c>
      <c r="O51" s="686">
        <v>-25.803630238308614</v>
      </c>
    </row>
    <row r="52" spans="1:21" ht="12.75" customHeight="1">
      <c r="A52" s="1083" t="s">
        <v>694</v>
      </c>
      <c r="B52" s="922">
        <v>4929.1000000000004</v>
      </c>
      <c r="C52" s="817">
        <v>1.045489022365274</v>
      </c>
      <c r="D52" s="912">
        <v>27300.000000000182</v>
      </c>
      <c r="E52" s="919">
        <v>305.8</v>
      </c>
      <c r="F52" s="818">
        <v>5.8</v>
      </c>
      <c r="G52" s="817">
        <v>6.0333333333333341</v>
      </c>
      <c r="H52" s="818">
        <v>6.666666666666667</v>
      </c>
      <c r="I52" s="817">
        <v>6.9613924410805765</v>
      </c>
      <c r="J52" s="912">
        <v>287240</v>
      </c>
      <c r="K52" s="817">
        <v>-27.320773046134306</v>
      </c>
      <c r="L52" s="923">
        <v>-13.217220310415058</v>
      </c>
      <c r="M52" s="919">
        <v>282517.66666666669</v>
      </c>
      <c r="N52" s="912">
        <v>-15243</v>
      </c>
      <c r="O52" s="924">
        <v>-22.686580506742942</v>
      </c>
    </row>
    <row r="53" spans="1:21" s="1" customFormat="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01">
        <v>43709</v>
      </c>
      <c r="B54" s="895" t="s">
        <v>2</v>
      </c>
      <c r="C54" s="817" t="s">
        <v>2</v>
      </c>
      <c r="D54" s="818" t="s">
        <v>2</v>
      </c>
      <c r="E54" s="817" t="s">
        <v>2</v>
      </c>
      <c r="F54" s="818" t="s">
        <v>2</v>
      </c>
      <c r="G54" s="817">
        <v>6.6</v>
      </c>
      <c r="H54" s="818">
        <v>7.5</v>
      </c>
      <c r="I54" s="817">
        <v>-3.7308488295050211</v>
      </c>
      <c r="J54" s="912">
        <v>301282</v>
      </c>
      <c r="K54" s="817">
        <v>-17.592365268518691</v>
      </c>
      <c r="L54" s="923">
        <v>-2.1153348849237119</v>
      </c>
      <c r="M54" s="817" t="s">
        <v>2</v>
      </c>
      <c r="N54" s="912">
        <v>-3048</v>
      </c>
      <c r="O54" s="924">
        <v>-11.109209730479293</v>
      </c>
    </row>
    <row r="55" spans="1:21" ht="12.75" customHeight="1">
      <c r="A55" s="169">
        <v>43739</v>
      </c>
      <c r="B55" s="893" t="s">
        <v>2</v>
      </c>
      <c r="C55" s="26" t="s">
        <v>2</v>
      </c>
      <c r="D55" s="809" t="s">
        <v>2</v>
      </c>
      <c r="E55" s="26" t="s">
        <v>2</v>
      </c>
      <c r="F55" s="809" t="s">
        <v>2</v>
      </c>
      <c r="G55" s="26">
        <v>6.6</v>
      </c>
      <c r="H55" s="809">
        <v>7.5</v>
      </c>
      <c r="I55" s="26">
        <v>-3.3124735119342716</v>
      </c>
      <c r="J55" s="906">
        <v>300019</v>
      </c>
      <c r="K55" s="26">
        <v>-16.138285319408325</v>
      </c>
      <c r="L55" s="862">
        <v>-11.484815510930858</v>
      </c>
      <c r="M55" s="26" t="s">
        <v>2</v>
      </c>
      <c r="N55" s="906">
        <v>-1263</v>
      </c>
      <c r="O55" s="686">
        <v>-10.238719965533846</v>
      </c>
    </row>
    <row r="56" spans="1:21" ht="12.75" customHeight="1">
      <c r="A56" s="169">
        <v>43770</v>
      </c>
      <c r="B56" s="893" t="s">
        <v>2</v>
      </c>
      <c r="C56" s="26" t="s">
        <v>2</v>
      </c>
      <c r="D56" s="809" t="s">
        <v>2</v>
      </c>
      <c r="E56" s="26" t="s">
        <v>2</v>
      </c>
      <c r="F56" s="809" t="s">
        <v>2</v>
      </c>
      <c r="G56" s="26">
        <v>6.8</v>
      </c>
      <c r="H56" s="809">
        <v>7.5</v>
      </c>
      <c r="I56" s="26">
        <v>-3.5273279962686104</v>
      </c>
      <c r="J56" s="906">
        <v>305961</v>
      </c>
      <c r="K56" s="26">
        <v>-14.882975787397598</v>
      </c>
      <c r="L56" s="862">
        <v>-8.9188744446272779</v>
      </c>
      <c r="M56" s="26" t="s">
        <v>2</v>
      </c>
      <c r="N56" s="906">
        <v>5942</v>
      </c>
      <c r="O56" s="686">
        <v>-8.640268500464316</v>
      </c>
    </row>
    <row r="57" spans="1:21" ht="12.75" customHeight="1">
      <c r="A57" s="169">
        <v>43800</v>
      </c>
      <c r="B57" s="893" t="s">
        <v>2</v>
      </c>
      <c r="C57" s="26" t="s">
        <v>2</v>
      </c>
      <c r="D57" s="809" t="s">
        <v>2</v>
      </c>
      <c r="E57" s="26" t="s">
        <v>2</v>
      </c>
      <c r="F57" s="809" t="s">
        <v>2</v>
      </c>
      <c r="G57" s="26">
        <v>6.9</v>
      </c>
      <c r="H57" s="809">
        <v>7.5</v>
      </c>
      <c r="I57" s="26">
        <v>-2.9991099847080989</v>
      </c>
      <c r="J57" s="906">
        <v>310482</v>
      </c>
      <c r="K57" s="26">
        <v>-15.943071987301508</v>
      </c>
      <c r="L57" s="862">
        <v>-6.6011692107827145</v>
      </c>
      <c r="M57" s="26" t="s">
        <v>2</v>
      </c>
      <c r="N57" s="906">
        <v>4521</v>
      </c>
      <c r="O57" s="686">
        <v>-8.4218443523530055</v>
      </c>
    </row>
    <row r="58" spans="1:21" ht="12.75" customHeight="1">
      <c r="A58" s="169">
        <v>43831</v>
      </c>
      <c r="B58" s="893" t="s">
        <v>2</v>
      </c>
      <c r="C58" s="26" t="s">
        <v>2</v>
      </c>
      <c r="D58" s="809" t="s">
        <v>2</v>
      </c>
      <c r="E58" s="26" t="s">
        <v>2</v>
      </c>
      <c r="F58" s="809" t="s">
        <v>2</v>
      </c>
      <c r="G58" s="26">
        <v>6.9</v>
      </c>
      <c r="H58" s="809">
        <v>7.5</v>
      </c>
      <c r="I58" s="26">
        <v>-5.9034347256585562</v>
      </c>
      <c r="J58" s="906">
        <v>320558</v>
      </c>
      <c r="K58" s="26">
        <v>-15.258043878122251</v>
      </c>
      <c r="L58" s="862">
        <v>-11.362205275309591</v>
      </c>
      <c r="M58" s="26" t="s">
        <v>2</v>
      </c>
      <c r="N58" s="906">
        <v>10076</v>
      </c>
      <c r="O58" s="686">
        <v>-8.6135723489902318</v>
      </c>
    </row>
    <row r="59" spans="1:21" ht="12.75" customHeight="1">
      <c r="A59" s="169">
        <v>43862</v>
      </c>
      <c r="B59" s="893" t="s">
        <v>2</v>
      </c>
      <c r="C59" s="26" t="s">
        <v>2</v>
      </c>
      <c r="D59" s="809" t="s">
        <v>2</v>
      </c>
      <c r="E59" s="26" t="s">
        <v>2</v>
      </c>
      <c r="F59" s="809" t="s">
        <v>2</v>
      </c>
      <c r="G59" s="26">
        <v>6.6</v>
      </c>
      <c r="H59" s="809">
        <v>7.4</v>
      </c>
      <c r="I59" s="26">
        <v>-5.3323890561046454</v>
      </c>
      <c r="J59" s="906">
        <v>315562</v>
      </c>
      <c r="K59" s="26">
        <v>-14.165717054131321</v>
      </c>
      <c r="L59" s="862">
        <v>-12.277026598108293</v>
      </c>
      <c r="M59" s="26" t="s">
        <v>2</v>
      </c>
      <c r="N59" s="906">
        <v>-4996</v>
      </c>
      <c r="O59" s="686">
        <v>-7.9194168694667724</v>
      </c>
    </row>
    <row r="60" spans="1:21" ht="12.75" customHeight="1">
      <c r="A60" s="169">
        <v>43891</v>
      </c>
      <c r="B60" s="893" t="s">
        <v>2</v>
      </c>
      <c r="C60" s="26" t="s">
        <v>2</v>
      </c>
      <c r="D60" s="809" t="s">
        <v>2</v>
      </c>
      <c r="E60" s="26" t="s">
        <v>2</v>
      </c>
      <c r="F60" s="809" t="s">
        <v>2</v>
      </c>
      <c r="G60" s="26">
        <v>6.3</v>
      </c>
      <c r="H60" s="809">
        <v>7.2</v>
      </c>
      <c r="I60" s="26">
        <v>6.1641864823189962</v>
      </c>
      <c r="J60" s="906">
        <v>343761</v>
      </c>
      <c r="K60" s="26">
        <v>-9.2867397366168802</v>
      </c>
      <c r="L60" s="862">
        <v>-26.069454458062964</v>
      </c>
      <c r="M60" s="26" t="s">
        <v>2</v>
      </c>
      <c r="N60" s="906">
        <v>28199</v>
      </c>
      <c r="O60" s="686">
        <v>2.9915272518096003</v>
      </c>
    </row>
    <row r="61" spans="1:21" ht="12.75" customHeight="1">
      <c r="A61" s="169">
        <v>43922</v>
      </c>
      <c r="B61" s="893" t="s">
        <v>2</v>
      </c>
      <c r="C61" s="26" t="s">
        <v>2</v>
      </c>
      <c r="D61" s="809" t="s">
        <v>2</v>
      </c>
      <c r="E61" s="26" t="s">
        <v>2</v>
      </c>
      <c r="F61" s="809" t="s">
        <v>2</v>
      </c>
      <c r="G61" s="26">
        <v>6.4</v>
      </c>
      <c r="H61" s="809">
        <v>7.4</v>
      </c>
      <c r="I61" s="26">
        <v>20.925425529457954</v>
      </c>
      <c r="J61" s="906">
        <v>392323</v>
      </c>
      <c r="K61" s="26">
        <v>-4.4111932970208159</v>
      </c>
      <c r="L61" s="862">
        <v>-37.126436781609193</v>
      </c>
      <c r="M61" s="26" t="s">
        <v>2</v>
      </c>
      <c r="N61" s="906">
        <v>48562</v>
      </c>
      <c r="O61" s="686">
        <v>22.127692690823068</v>
      </c>
    </row>
    <row r="62" spans="1:21" ht="12.75" customHeight="1">
      <c r="A62" s="169">
        <v>43952</v>
      </c>
      <c r="B62" s="893" t="s">
        <v>2</v>
      </c>
      <c r="C62" s="26" t="s">
        <v>2</v>
      </c>
      <c r="D62" s="809" t="s">
        <v>2</v>
      </c>
      <c r="E62" s="26" t="s">
        <v>2</v>
      </c>
      <c r="F62" s="809" t="s">
        <v>2</v>
      </c>
      <c r="G62" s="26">
        <v>6</v>
      </c>
      <c r="H62" s="809">
        <v>7.6</v>
      </c>
      <c r="I62" s="26">
        <v>21.348830168686561</v>
      </c>
      <c r="J62" s="906">
        <v>408934</v>
      </c>
      <c r="K62" s="26">
        <v>0.34644744568407759</v>
      </c>
      <c r="L62" s="862">
        <v>-39.129049389272438</v>
      </c>
      <c r="M62" s="26" t="s">
        <v>2</v>
      </c>
      <c r="N62" s="906">
        <v>16611</v>
      </c>
      <c r="O62" s="686">
        <v>34.001592549750796</v>
      </c>
    </row>
    <row r="63" spans="1:21" ht="12.75" customHeight="1">
      <c r="A63" s="169">
        <v>43983</v>
      </c>
      <c r="B63" s="893" t="s">
        <v>2</v>
      </c>
      <c r="C63" s="26" t="s">
        <v>2</v>
      </c>
      <c r="D63" s="809" t="s">
        <v>2</v>
      </c>
      <c r="E63" s="26" t="s">
        <v>2</v>
      </c>
      <c r="F63" s="809" t="s">
        <v>2</v>
      </c>
      <c r="G63" s="26">
        <v>7.5</v>
      </c>
      <c r="H63" s="809">
        <v>8.1</v>
      </c>
      <c r="I63" s="26">
        <v>22.130933750652076</v>
      </c>
      <c r="J63" s="906">
        <v>406665</v>
      </c>
      <c r="K63" s="26">
        <v>0.75409860376826998</v>
      </c>
      <c r="L63" s="862">
        <v>-38.274542257163546</v>
      </c>
      <c r="M63" s="26" t="s">
        <v>2</v>
      </c>
      <c r="N63" s="906">
        <v>-2269</v>
      </c>
      <c r="O63" s="686">
        <v>36.377355453383899</v>
      </c>
    </row>
    <row r="64" spans="1:21" ht="12.75" customHeight="1">
      <c r="A64" s="169">
        <v>44013</v>
      </c>
      <c r="B64" s="893" t="s">
        <v>2</v>
      </c>
      <c r="C64" s="26" t="s">
        <v>2</v>
      </c>
      <c r="D64" s="809" t="s">
        <v>2</v>
      </c>
      <c r="E64" s="26" t="s">
        <v>2</v>
      </c>
      <c r="F64" s="809" t="s">
        <v>2</v>
      </c>
      <c r="G64" s="26">
        <v>8.1</v>
      </c>
      <c r="H64" s="809">
        <v>8.4</v>
      </c>
      <c r="I64" s="26">
        <v>20.487122956121382</v>
      </c>
      <c r="J64" s="906">
        <v>407302</v>
      </c>
      <c r="K64" s="26">
        <v>6.183486934425602</v>
      </c>
      <c r="L64" s="862">
        <v>-34.150513112884838</v>
      </c>
      <c r="M64" s="26" t="s">
        <v>2</v>
      </c>
      <c r="N64" s="906">
        <v>637</v>
      </c>
      <c r="O64" s="686">
        <v>37.004944666823633</v>
      </c>
    </row>
    <row r="65" spans="1:15" ht="12.75" customHeight="1">
      <c r="A65" s="169">
        <v>44044</v>
      </c>
      <c r="B65" s="893" t="s">
        <v>2</v>
      </c>
      <c r="C65" s="26" t="s">
        <v>2</v>
      </c>
      <c r="D65" s="809" t="s">
        <v>2</v>
      </c>
      <c r="E65" s="26" t="s">
        <v>2</v>
      </c>
      <c r="F65" s="809" t="s">
        <v>2</v>
      </c>
      <c r="G65" s="26">
        <v>8.1999999999999993</v>
      </c>
      <c r="H65" s="809">
        <v>8.6</v>
      </c>
      <c r="I65" s="26">
        <v>19.722690961176113</v>
      </c>
      <c r="J65" s="906">
        <v>409331</v>
      </c>
      <c r="K65" s="26">
        <v>7.6643655985289172</v>
      </c>
      <c r="L65" s="862">
        <v>-28.445685974806295</v>
      </c>
      <c r="M65" s="26" t="s">
        <v>2</v>
      </c>
      <c r="N65" s="906">
        <v>2029</v>
      </c>
      <c r="O65" s="686">
        <v>34.502349423323381</v>
      </c>
    </row>
    <row r="66" spans="1:15" ht="12.75" customHeight="1">
      <c r="A66" s="901">
        <v>44075</v>
      </c>
      <c r="B66" s="895" t="s">
        <v>2</v>
      </c>
      <c r="C66" s="817" t="s">
        <v>2</v>
      </c>
      <c r="D66" s="818" t="s">
        <v>2</v>
      </c>
      <c r="E66" s="817" t="s">
        <v>2</v>
      </c>
      <c r="F66" s="818" t="s">
        <v>2</v>
      </c>
      <c r="G66" s="817">
        <v>8</v>
      </c>
      <c r="H66" s="818">
        <v>8.6</v>
      </c>
      <c r="I66" s="817">
        <v>18.058349432263583</v>
      </c>
      <c r="J66" s="912">
        <v>410174</v>
      </c>
      <c r="K66" s="817">
        <v>12.182694584705175</v>
      </c>
      <c r="L66" s="923">
        <v>-23.924759589982031</v>
      </c>
      <c r="M66" s="817" t="s">
        <v>2</v>
      </c>
      <c r="N66" s="912">
        <v>843</v>
      </c>
      <c r="O66" s="924">
        <v>36.142882747724713</v>
      </c>
    </row>
    <row r="67" spans="1:15" ht="12.75" customHeight="1">
      <c r="A67" s="169">
        <v>44105</v>
      </c>
      <c r="B67" s="893" t="s">
        <v>2</v>
      </c>
      <c r="C67" s="26" t="s">
        <v>2</v>
      </c>
      <c r="D67" s="809" t="s">
        <v>2</v>
      </c>
      <c r="E67" s="26" t="s">
        <v>2</v>
      </c>
      <c r="F67" s="809" t="s">
        <v>2</v>
      </c>
      <c r="G67" s="26">
        <v>7.6</v>
      </c>
      <c r="H67" s="809">
        <v>8.4</v>
      </c>
      <c r="I67" s="26">
        <v>16.465299765447597</v>
      </c>
      <c r="J67" s="906">
        <v>403554</v>
      </c>
      <c r="K67" s="26">
        <v>14.951258570562345</v>
      </c>
      <c r="L67" s="862">
        <v>-14.539561913276714</v>
      </c>
      <c r="M67" s="26" t="s">
        <v>2</v>
      </c>
      <c r="N67" s="906">
        <v>-6620</v>
      </c>
      <c r="O67" s="686">
        <v>34.509481066199129</v>
      </c>
    </row>
    <row r="68" spans="1:15" ht="12.75" customHeight="1">
      <c r="A68" s="169">
        <v>44136</v>
      </c>
      <c r="B68" s="893" t="s">
        <v>2</v>
      </c>
      <c r="C68" s="26" t="s">
        <v>2</v>
      </c>
      <c r="D68" s="809" t="s">
        <v>2</v>
      </c>
      <c r="E68" s="26" t="s">
        <v>2</v>
      </c>
      <c r="F68" s="809" t="s">
        <v>2</v>
      </c>
      <c r="G68" s="26">
        <v>7.2</v>
      </c>
      <c r="H68" s="809">
        <v>8.1999999999999993</v>
      </c>
      <c r="I68" s="26">
        <v>14.927363777125265</v>
      </c>
      <c r="J68" s="906">
        <v>398287</v>
      </c>
      <c r="K68" s="26">
        <v>17.575465207316782</v>
      </c>
      <c r="L68" s="862">
        <v>-16.482987052092739</v>
      </c>
      <c r="M68" s="26" t="s">
        <v>2</v>
      </c>
      <c r="N68" s="906">
        <v>-5267</v>
      </c>
      <c r="O68" s="686">
        <v>30.175741352656047</v>
      </c>
    </row>
    <row r="69" spans="1:15" ht="12.75" customHeight="1">
      <c r="A69" s="169">
        <v>44166</v>
      </c>
      <c r="B69" s="893" t="s">
        <v>2</v>
      </c>
      <c r="C69" s="26" t="s">
        <v>2</v>
      </c>
      <c r="D69" s="809" t="s">
        <v>2</v>
      </c>
      <c r="E69" s="26" t="s">
        <v>2</v>
      </c>
      <c r="F69" s="809" t="s">
        <v>2</v>
      </c>
      <c r="G69" s="26">
        <v>6.9</v>
      </c>
      <c r="H69" s="809">
        <v>8.1999999999999993</v>
      </c>
      <c r="I69" s="26">
        <v>14.398182556526933</v>
      </c>
      <c r="J69" s="906">
        <v>402254</v>
      </c>
      <c r="K69" s="26">
        <v>20.018403680736157</v>
      </c>
      <c r="L69" s="862">
        <v>-5.5724593584282331</v>
      </c>
      <c r="M69" s="26" t="s">
        <v>2</v>
      </c>
      <c r="N69" s="906">
        <v>3967</v>
      </c>
      <c r="O69" s="686">
        <v>29.557913180152156</v>
      </c>
    </row>
    <row r="70" spans="1:15" ht="12.75" customHeight="1">
      <c r="A70" s="169">
        <v>44197</v>
      </c>
      <c r="B70" s="893" t="s">
        <v>2</v>
      </c>
      <c r="C70" s="26" t="s">
        <v>2</v>
      </c>
      <c r="D70" s="809" t="s">
        <v>2</v>
      </c>
      <c r="E70" s="26" t="s">
        <v>2</v>
      </c>
      <c r="F70" s="809" t="s">
        <v>2</v>
      </c>
      <c r="G70" s="26">
        <v>7</v>
      </c>
      <c r="H70" s="809">
        <v>8.3000000000000007</v>
      </c>
      <c r="I70" s="26">
        <v>-4.8044390309920146</v>
      </c>
      <c r="J70" s="906">
        <v>424359</v>
      </c>
      <c r="K70" s="26">
        <v>26.753540898259629</v>
      </c>
      <c r="L70" s="862">
        <v>-15.265608966769278</v>
      </c>
      <c r="M70" s="26" t="s">
        <v>2</v>
      </c>
      <c r="N70" s="906">
        <v>22105</v>
      </c>
      <c r="O70" s="686">
        <v>32.381347525252835</v>
      </c>
    </row>
    <row r="71" spans="1:15" ht="12.75" customHeight="1">
      <c r="A71" s="169">
        <v>44228</v>
      </c>
      <c r="B71" s="893" t="s">
        <v>2</v>
      </c>
      <c r="C71" s="26" t="s">
        <v>2</v>
      </c>
      <c r="D71" s="809" t="s">
        <v>2</v>
      </c>
      <c r="E71" s="26" t="s">
        <v>2</v>
      </c>
      <c r="F71" s="809" t="s">
        <v>2</v>
      </c>
      <c r="G71" s="26">
        <v>6.9</v>
      </c>
      <c r="H71" s="809">
        <v>8.1999999999999993</v>
      </c>
      <c r="I71" s="26">
        <v>-8.691155923737881E-2</v>
      </c>
      <c r="J71" s="906">
        <v>431843</v>
      </c>
      <c r="K71" s="26">
        <v>31.885429005254764</v>
      </c>
      <c r="L71" s="862">
        <v>-15.232650698313918</v>
      </c>
      <c r="M71" s="26" t="s">
        <v>2</v>
      </c>
      <c r="N71" s="906">
        <v>7484</v>
      </c>
      <c r="O71" s="686">
        <v>36.848860128912861</v>
      </c>
    </row>
    <row r="72" spans="1:15" ht="12.75" customHeight="1">
      <c r="A72" s="169">
        <v>44256</v>
      </c>
      <c r="B72" s="893" t="s">
        <v>2</v>
      </c>
      <c r="C72" s="26" t="s">
        <v>2</v>
      </c>
      <c r="D72" s="809" t="s">
        <v>2</v>
      </c>
      <c r="E72" s="26" t="s">
        <v>2</v>
      </c>
      <c r="F72" s="809" t="s">
        <v>2</v>
      </c>
      <c r="G72" s="26">
        <v>6.7</v>
      </c>
      <c r="H72" s="809">
        <v>8.1999999999999993</v>
      </c>
      <c r="I72" s="26">
        <v>-6.9244454328125897</v>
      </c>
      <c r="J72" s="906">
        <v>432851</v>
      </c>
      <c r="K72" s="26">
        <v>29.9629457730029</v>
      </c>
      <c r="L72" s="862">
        <v>16.789922795611531</v>
      </c>
      <c r="M72" s="26" t="s">
        <v>2</v>
      </c>
      <c r="N72" s="906">
        <v>1008</v>
      </c>
      <c r="O72" s="686">
        <v>25.916261588720062</v>
      </c>
    </row>
    <row r="73" spans="1:15" ht="12.75" customHeight="1">
      <c r="A73" s="169">
        <v>44287</v>
      </c>
      <c r="B73" s="893" t="s">
        <v>2</v>
      </c>
      <c r="C73" s="26" t="s">
        <v>2</v>
      </c>
      <c r="D73" s="809" t="s">
        <v>2</v>
      </c>
      <c r="E73" s="26" t="s">
        <v>2</v>
      </c>
      <c r="F73" s="809" t="s">
        <v>2</v>
      </c>
      <c r="G73" s="26">
        <v>7</v>
      </c>
      <c r="H73" s="809">
        <v>8.1999999999999993</v>
      </c>
      <c r="I73" s="26">
        <v>-18.266503690829751</v>
      </c>
      <c r="J73" s="906">
        <v>423888</v>
      </c>
      <c r="K73" s="26">
        <v>31.477033369055107</v>
      </c>
      <c r="L73" s="862">
        <v>54.223034734917746</v>
      </c>
      <c r="M73" s="26" t="s">
        <v>2</v>
      </c>
      <c r="N73" s="906">
        <v>-8963</v>
      </c>
      <c r="O73" s="686">
        <v>8.0456664534070086</v>
      </c>
    </row>
    <row r="74" spans="1:15" ht="12.75" customHeight="1">
      <c r="A74" s="169">
        <v>44317</v>
      </c>
      <c r="B74" s="893" t="s">
        <v>2</v>
      </c>
      <c r="C74" s="26" t="s">
        <v>2</v>
      </c>
      <c r="D74" s="809" t="s">
        <v>2</v>
      </c>
      <c r="E74" s="26" t="s">
        <v>2</v>
      </c>
      <c r="F74" s="809" t="s">
        <v>2</v>
      </c>
      <c r="G74" s="26">
        <v>7</v>
      </c>
      <c r="H74" s="809">
        <v>8.1</v>
      </c>
      <c r="I74" s="26">
        <v>-19.984095365436275</v>
      </c>
      <c r="J74" s="906">
        <v>402183</v>
      </c>
      <c r="K74" s="26">
        <v>31.752881970858425</v>
      </c>
      <c r="L74" s="862">
        <v>83.327517012737758</v>
      </c>
      <c r="M74" s="26" t="s">
        <v>2</v>
      </c>
      <c r="N74" s="906">
        <v>-21705</v>
      </c>
      <c r="O74" s="686">
        <v>-1.6508776477377864</v>
      </c>
    </row>
    <row r="75" spans="1:15" ht="12.75" customHeight="1">
      <c r="A75" s="169">
        <v>44348</v>
      </c>
      <c r="B75" s="893" t="s">
        <v>2</v>
      </c>
      <c r="C75" s="26" t="s">
        <v>2</v>
      </c>
      <c r="D75" s="809" t="s">
        <v>2</v>
      </c>
      <c r="E75" s="26" t="s">
        <v>2</v>
      </c>
      <c r="F75" s="809" t="s">
        <v>2</v>
      </c>
      <c r="G75" s="26">
        <v>6.8</v>
      </c>
      <c r="H75" s="809">
        <v>7.9</v>
      </c>
      <c r="I75" s="26">
        <v>-20.955352375867591</v>
      </c>
      <c r="J75" s="906">
        <v>377872</v>
      </c>
      <c r="K75" s="26">
        <v>31.163526641153965</v>
      </c>
      <c r="L75" s="862">
        <v>101.78481649069883</v>
      </c>
      <c r="M75" s="26" t="s">
        <v>2</v>
      </c>
      <c r="N75" s="906">
        <v>-24311</v>
      </c>
      <c r="O75" s="686">
        <v>-7.0802749191595069</v>
      </c>
    </row>
    <row r="76" spans="1:15" ht="12.75" customHeight="1">
      <c r="A76" s="169">
        <v>44378</v>
      </c>
      <c r="B76" s="893" t="s">
        <v>2</v>
      </c>
      <c r="C76" s="26" t="s">
        <v>2</v>
      </c>
      <c r="D76" s="809" t="s">
        <v>2</v>
      </c>
      <c r="E76" s="26" t="s">
        <v>2</v>
      </c>
      <c r="F76" s="809" t="s">
        <v>2</v>
      </c>
      <c r="G76" s="26">
        <v>6.6</v>
      </c>
      <c r="H76" s="809">
        <v>7.7</v>
      </c>
      <c r="I76" s="26">
        <v>-20.778977141537752</v>
      </c>
      <c r="J76" s="906">
        <v>368704</v>
      </c>
      <c r="K76" s="26">
        <v>27.228956974576207</v>
      </c>
      <c r="L76" s="862">
        <v>82.888626524990173</v>
      </c>
      <c r="M76" s="26" t="s">
        <v>2</v>
      </c>
      <c r="N76" s="906">
        <v>-9168</v>
      </c>
      <c r="O76" s="686">
        <v>-9.4765063761042256</v>
      </c>
    </row>
    <row r="77" spans="1:15" ht="12.75" customHeight="1">
      <c r="A77" s="169">
        <v>44409</v>
      </c>
      <c r="B77" s="893" t="s">
        <v>2</v>
      </c>
      <c r="C77" s="26" t="s">
        <v>2</v>
      </c>
      <c r="D77" s="809" t="s">
        <v>2</v>
      </c>
      <c r="E77" s="26" t="s">
        <v>2</v>
      </c>
      <c r="F77" s="809" t="s">
        <v>2</v>
      </c>
      <c r="G77" s="26">
        <v>6.3</v>
      </c>
      <c r="H77" s="809">
        <v>7.5</v>
      </c>
      <c r="I77" s="26">
        <v>-20.175503906219916</v>
      </c>
      <c r="J77" s="906">
        <v>368404</v>
      </c>
      <c r="K77" s="26">
        <v>25.521832257703238</v>
      </c>
      <c r="L77" s="862">
        <v>77.953741897466102</v>
      </c>
      <c r="M77" s="26" t="s">
        <v>2</v>
      </c>
      <c r="N77" s="906">
        <v>-300</v>
      </c>
      <c r="O77" s="686">
        <v>-9.9985097634921374</v>
      </c>
    </row>
    <row r="78" spans="1:15" ht="12.75" customHeight="1">
      <c r="A78" s="901">
        <v>44440</v>
      </c>
      <c r="B78" s="895" t="s">
        <v>2</v>
      </c>
      <c r="C78" s="817" t="s">
        <v>2</v>
      </c>
      <c r="D78" s="818" t="s">
        <v>2</v>
      </c>
      <c r="E78" s="817" t="s">
        <v>2</v>
      </c>
      <c r="F78" s="818" t="s">
        <v>2</v>
      </c>
      <c r="G78" s="817">
        <v>6.3</v>
      </c>
      <c r="H78" s="818">
        <v>7.3</v>
      </c>
      <c r="I78" s="817">
        <v>-18.994498915088826</v>
      </c>
      <c r="J78" s="912">
        <v>359148</v>
      </c>
      <c r="K78" s="817">
        <v>21.111300262163368</v>
      </c>
      <c r="L78" s="923">
        <v>65.300736213362967</v>
      </c>
      <c r="M78" s="817" t="s">
        <v>2</v>
      </c>
      <c r="N78" s="912">
        <v>-9256</v>
      </c>
      <c r="O78" s="924">
        <v>-12.440086402356073</v>
      </c>
    </row>
    <row r="79" spans="1:15" ht="12.75" customHeight="1">
      <c r="A79" s="169">
        <v>44470</v>
      </c>
      <c r="B79" s="893" t="s">
        <v>2</v>
      </c>
      <c r="C79" s="26" t="s">
        <v>2</v>
      </c>
      <c r="D79" s="809" t="s">
        <v>2</v>
      </c>
      <c r="E79" s="26" t="s">
        <v>2</v>
      </c>
      <c r="F79" s="809" t="s">
        <v>2</v>
      </c>
      <c r="G79" s="26">
        <v>6.3</v>
      </c>
      <c r="H79" s="809">
        <v>7.3</v>
      </c>
      <c r="I79" s="26">
        <v>-19.111470565860969</v>
      </c>
      <c r="J79" s="906">
        <v>351667</v>
      </c>
      <c r="K79" s="26">
        <v>19.274908535142117</v>
      </c>
      <c r="L79" s="862">
        <v>54.348110370079752</v>
      </c>
      <c r="M79" s="26" t="s">
        <v>2</v>
      </c>
      <c r="N79" s="906">
        <v>-7481</v>
      </c>
      <c r="O79" s="686">
        <v>-12.857511014634966</v>
      </c>
    </row>
    <row r="80" spans="1:15" ht="12.75" customHeight="1">
      <c r="A80" s="169">
        <v>44501</v>
      </c>
      <c r="B80" s="893" t="s">
        <v>2</v>
      </c>
      <c r="C80" s="26" t="s">
        <v>2</v>
      </c>
      <c r="D80" s="809" t="s">
        <v>2</v>
      </c>
      <c r="E80" s="26" t="s">
        <v>2</v>
      </c>
      <c r="F80" s="809" t="s">
        <v>2</v>
      </c>
      <c r="G80" s="26">
        <v>6.2</v>
      </c>
      <c r="H80" s="809">
        <v>7.1</v>
      </c>
      <c r="I80" s="26">
        <v>-18.18519747518981</v>
      </c>
      <c r="J80" s="906">
        <v>345884</v>
      </c>
      <c r="K80" s="26">
        <v>15.634984159867642</v>
      </c>
      <c r="L80" s="862">
        <v>57.383905393712155</v>
      </c>
      <c r="M80" s="26" t="s">
        <v>2</v>
      </c>
      <c r="N80" s="906">
        <v>-5783</v>
      </c>
      <c r="O80" s="686">
        <v>-13.157095260452891</v>
      </c>
    </row>
    <row r="81" spans="1:15" ht="12.75" customHeight="1">
      <c r="A81" s="169">
        <v>44531</v>
      </c>
      <c r="B81" s="893" t="s">
        <v>2</v>
      </c>
      <c r="C81" s="26" t="s">
        <v>2</v>
      </c>
      <c r="D81" s="809" t="s">
        <v>2</v>
      </c>
      <c r="E81" s="26" t="s">
        <v>2</v>
      </c>
      <c r="F81" s="809" t="s">
        <v>2</v>
      </c>
      <c r="G81" s="26">
        <v>5.8</v>
      </c>
      <c r="H81" s="809">
        <v>7</v>
      </c>
      <c r="I81" s="26">
        <v>-17.84038659250055</v>
      </c>
      <c r="J81" s="906">
        <v>347959</v>
      </c>
      <c r="K81" s="26">
        <v>14.054655883941251</v>
      </c>
      <c r="L81" s="862">
        <v>46.759344503774628</v>
      </c>
      <c r="M81" s="26" t="s">
        <v>2</v>
      </c>
      <c r="N81" s="906">
        <v>2075</v>
      </c>
      <c r="O81" s="686">
        <v>-13.49769051395387</v>
      </c>
    </row>
    <row r="82" spans="1:15" ht="12.75" customHeight="1">
      <c r="A82" s="169">
        <v>44562</v>
      </c>
      <c r="B82" s="893" t="s">
        <v>2</v>
      </c>
      <c r="C82" s="26" t="s">
        <v>2</v>
      </c>
      <c r="D82" s="809" t="s">
        <v>2</v>
      </c>
      <c r="E82" s="26" t="s">
        <v>2</v>
      </c>
      <c r="F82" s="809" t="s">
        <v>2</v>
      </c>
      <c r="G82" s="26">
        <v>5.8</v>
      </c>
      <c r="H82" s="809">
        <v>6.9</v>
      </c>
      <c r="I82" s="26">
        <v>-13.290547950769721</v>
      </c>
      <c r="J82" s="906">
        <v>355868</v>
      </c>
      <c r="K82" s="26">
        <v>8.1680895418672748</v>
      </c>
      <c r="L82" s="862">
        <v>45.589194224499295</v>
      </c>
      <c r="M82" s="26" t="s">
        <v>2</v>
      </c>
      <c r="N82" s="906">
        <v>7909</v>
      </c>
      <c r="O82" s="686">
        <v>-16.139872136563611</v>
      </c>
    </row>
    <row r="83" spans="1:15" ht="12.75" customHeight="1">
      <c r="A83" s="169">
        <v>44593</v>
      </c>
      <c r="B83" s="893" t="s">
        <v>2</v>
      </c>
      <c r="C83" s="26" t="s">
        <v>2</v>
      </c>
      <c r="D83" s="809" t="s">
        <v>2</v>
      </c>
      <c r="E83" s="26" t="s">
        <v>2</v>
      </c>
      <c r="F83" s="809" t="s">
        <v>2</v>
      </c>
      <c r="G83" s="26">
        <v>5.7</v>
      </c>
      <c r="H83" s="809">
        <v>6.8</v>
      </c>
      <c r="I83" s="26">
        <v>-12.466691625008266</v>
      </c>
      <c r="J83" s="906">
        <v>344264</v>
      </c>
      <c r="K83" s="26">
        <v>1.8824593128390603</v>
      </c>
      <c r="L83" s="862">
        <v>47.609697797507266</v>
      </c>
      <c r="M83" s="26" t="s">
        <v>2</v>
      </c>
      <c r="N83" s="906">
        <v>-11604</v>
      </c>
      <c r="O83" s="686">
        <v>-20.280287048765416</v>
      </c>
    </row>
    <row r="84" spans="1:15" ht="12.75" customHeight="1">
      <c r="A84" s="169">
        <v>44621</v>
      </c>
      <c r="B84" s="893" t="s">
        <v>2</v>
      </c>
      <c r="C84" s="26" t="s">
        <v>2</v>
      </c>
      <c r="D84" s="809" t="s">
        <v>2</v>
      </c>
      <c r="E84" s="26" t="s">
        <v>2</v>
      </c>
      <c r="F84" s="809" t="s">
        <v>2</v>
      </c>
      <c r="G84" s="26">
        <v>5.8</v>
      </c>
      <c r="H84" s="809">
        <v>6.8</v>
      </c>
      <c r="I84" s="26">
        <v>-9.3831197921333143</v>
      </c>
      <c r="J84" s="906">
        <v>326251</v>
      </c>
      <c r="K84" s="26">
        <v>-6.1185300540369667</v>
      </c>
      <c r="L84" s="862">
        <v>40.386890265117245</v>
      </c>
      <c r="M84" s="26" t="s">
        <v>2</v>
      </c>
      <c r="N84" s="906">
        <v>-18013</v>
      </c>
      <c r="O84" s="686">
        <v>-24.627412204199601</v>
      </c>
    </row>
    <row r="85" spans="1:15" ht="12.75" customHeight="1">
      <c r="A85" s="169">
        <v>44652</v>
      </c>
      <c r="B85" s="893" t="s">
        <v>2</v>
      </c>
      <c r="C85" s="26" t="s">
        <v>2</v>
      </c>
      <c r="D85" s="809" t="s">
        <v>2</v>
      </c>
      <c r="E85" s="26" t="s">
        <v>2</v>
      </c>
      <c r="F85" s="809" t="s">
        <v>2</v>
      </c>
      <c r="G85" s="26">
        <v>5.9</v>
      </c>
      <c r="H85" s="809">
        <v>6.7</v>
      </c>
      <c r="I85" s="26">
        <v>-7.1088496971042332</v>
      </c>
      <c r="J85" s="906">
        <v>314435</v>
      </c>
      <c r="K85" s="26">
        <v>-13.154950954214556</v>
      </c>
      <c r="L85" s="862">
        <v>19.630156472261746</v>
      </c>
      <c r="M85" s="26" t="s">
        <v>2</v>
      </c>
      <c r="N85" s="906">
        <v>-11816</v>
      </c>
      <c r="O85" s="686">
        <v>-25.821207488770611</v>
      </c>
    </row>
    <row r="86" spans="1:15" ht="12.75" customHeight="1">
      <c r="A86" s="169">
        <v>44682</v>
      </c>
      <c r="B86" s="893" t="s">
        <v>2</v>
      </c>
      <c r="C86" s="26" t="s">
        <v>2</v>
      </c>
      <c r="D86" s="809" t="s">
        <v>2</v>
      </c>
      <c r="E86" s="26" t="s">
        <v>2</v>
      </c>
      <c r="F86" s="809" t="s">
        <v>2</v>
      </c>
      <c r="G86" s="26">
        <v>6</v>
      </c>
      <c r="H86" s="809">
        <v>6.7</v>
      </c>
      <c r="I86" s="26">
        <v>-4.4732636994309729</v>
      </c>
      <c r="J86" s="906">
        <v>296394</v>
      </c>
      <c r="K86" s="26">
        <v>-19.142581139449931</v>
      </c>
      <c r="L86" s="862">
        <v>4.1783657735687427</v>
      </c>
      <c r="M86" s="26" t="s">
        <v>2</v>
      </c>
      <c r="N86" s="906">
        <v>-18041</v>
      </c>
      <c r="O86" s="686">
        <v>-26.303697570508945</v>
      </c>
    </row>
    <row r="87" spans="1:15" ht="12.75" customHeight="1">
      <c r="A87" s="169">
        <v>44713</v>
      </c>
      <c r="B87" s="893" t="s">
        <v>2</v>
      </c>
      <c r="C87" s="26" t="s">
        <v>2</v>
      </c>
      <c r="D87" s="809" t="s">
        <v>2</v>
      </c>
      <c r="E87" s="26" t="s">
        <v>2</v>
      </c>
      <c r="F87" s="809" t="s">
        <v>2</v>
      </c>
      <c r="G87" s="26">
        <v>6</v>
      </c>
      <c r="H87" s="809">
        <v>6.7</v>
      </c>
      <c r="I87" s="26">
        <v>-3.5013361139137373</v>
      </c>
      <c r="J87" s="906">
        <v>282453</v>
      </c>
      <c r="K87" s="26">
        <v>-22.816103240286154</v>
      </c>
      <c r="L87" s="862">
        <v>-9.7338150409036217</v>
      </c>
      <c r="M87" s="26" t="s">
        <v>2</v>
      </c>
      <c r="N87" s="906">
        <v>-13941</v>
      </c>
      <c r="O87" s="686">
        <v>-25.251672524029303</v>
      </c>
    </row>
    <row r="88" spans="1:15" ht="12.75" customHeight="1">
      <c r="A88" s="169">
        <v>44743</v>
      </c>
      <c r="B88" s="893" t="s">
        <v>2</v>
      </c>
      <c r="C88" s="26" t="s">
        <v>2</v>
      </c>
      <c r="D88" s="809" t="s">
        <v>2</v>
      </c>
      <c r="E88" s="26" t="s">
        <v>2</v>
      </c>
      <c r="F88" s="809" t="s">
        <v>2</v>
      </c>
      <c r="G88" s="26">
        <v>6</v>
      </c>
      <c r="H88" s="809">
        <v>6.7</v>
      </c>
      <c r="I88" s="26">
        <v>-3.3214929777583393</v>
      </c>
      <c r="J88" s="906">
        <v>277466</v>
      </c>
      <c r="K88" s="26">
        <v>-25.622669900732149</v>
      </c>
      <c r="L88" s="862">
        <v>-7.8154587708727803</v>
      </c>
      <c r="M88" s="26" t="s">
        <v>2</v>
      </c>
      <c r="N88" s="906">
        <v>-4987</v>
      </c>
      <c r="O88" s="686">
        <v>-24.74559538274606</v>
      </c>
    </row>
    <row r="89" spans="1:15" ht="12.75" customHeight="1">
      <c r="A89" s="169">
        <v>44774</v>
      </c>
      <c r="B89" s="893" t="s">
        <v>2</v>
      </c>
      <c r="C89" s="26" t="s">
        <v>2</v>
      </c>
      <c r="D89" s="809" t="s">
        <v>2</v>
      </c>
      <c r="E89" s="26" t="s">
        <v>2</v>
      </c>
      <c r="F89" s="809" t="s">
        <v>2</v>
      </c>
      <c r="G89" s="26">
        <v>6</v>
      </c>
      <c r="H89" s="809">
        <v>6.7</v>
      </c>
      <c r="I89" s="26">
        <v>-2.7122558069226415</v>
      </c>
      <c r="J89" s="906">
        <v>282847</v>
      </c>
      <c r="K89" s="26">
        <v>-27.35901139284978</v>
      </c>
      <c r="L89" s="862">
        <v>-11.858934558549606</v>
      </c>
      <c r="M89" s="26" t="s">
        <v>2</v>
      </c>
      <c r="N89" s="906">
        <v>5381</v>
      </c>
      <c r="O89" s="686">
        <v>-23.223689210757755</v>
      </c>
    </row>
    <row r="90" spans="1:15" ht="12.75" customHeight="1">
      <c r="A90" s="996">
        <v>44805</v>
      </c>
      <c r="B90" s="1011" t="s">
        <v>2</v>
      </c>
      <c r="C90" s="1008" t="s">
        <v>2</v>
      </c>
      <c r="D90" s="1006" t="s">
        <v>2</v>
      </c>
      <c r="E90" s="1008" t="s">
        <v>2</v>
      </c>
      <c r="F90" s="1006" t="s">
        <v>2</v>
      </c>
      <c r="G90" s="1008">
        <v>6.1</v>
      </c>
      <c r="H90" s="1006">
        <v>6.6</v>
      </c>
      <c r="I90" s="1008">
        <v>7.4745476370424058E-2</v>
      </c>
      <c r="J90" s="1018">
        <v>287240</v>
      </c>
      <c r="K90" s="1008">
        <v>-28.982671569454283</v>
      </c>
      <c r="L90" s="1004">
        <v>-19.869747899159663</v>
      </c>
      <c r="M90" s="1008" t="s">
        <v>2</v>
      </c>
      <c r="N90" s="1018">
        <v>4393</v>
      </c>
      <c r="O90" s="1022">
        <v>-20.021829440787641</v>
      </c>
    </row>
    <row r="91" spans="1:15" ht="6" customHeight="1">
      <c r="A91" s="131"/>
      <c r="B91" s="6"/>
      <c r="C91" s="8"/>
      <c r="D91" s="8"/>
      <c r="E91" s="6"/>
      <c r="F91" s="6"/>
      <c r="G91" s="6"/>
      <c r="H91" s="6"/>
      <c r="I91" s="6"/>
      <c r="L91" s="6"/>
      <c r="M91" s="6"/>
      <c r="N91" s="6"/>
      <c r="O91" s="6"/>
    </row>
    <row r="92" spans="1:15" ht="20.25" customHeight="1">
      <c r="A92" s="748" t="s">
        <v>40</v>
      </c>
      <c r="B92" s="1540" t="s">
        <v>562</v>
      </c>
      <c r="C92" s="1540"/>
      <c r="D92" s="1540"/>
      <c r="E92" s="1540"/>
      <c r="F92" s="1540"/>
      <c r="G92" s="1540"/>
      <c r="H92" s="1540"/>
      <c r="I92" s="1540"/>
      <c r="J92" s="1540"/>
      <c r="K92" s="1540"/>
    </row>
    <row r="93" spans="1:15" ht="7.5" customHeight="1">
      <c r="A93" s="748"/>
      <c r="B93" s="194"/>
      <c r="C93" s="194"/>
      <c r="D93" s="194"/>
      <c r="E93" s="194"/>
      <c r="F93" s="194"/>
      <c r="G93" s="194"/>
      <c r="H93" s="194"/>
      <c r="I93" s="194"/>
      <c r="J93" s="194"/>
      <c r="K93" s="194"/>
    </row>
    <row r="94" spans="1:15" ht="18.75" customHeight="1">
      <c r="A94" s="1542" t="s">
        <v>550</v>
      </c>
      <c r="B94" s="1540" t="s">
        <v>563</v>
      </c>
      <c r="C94" s="1540"/>
      <c r="D94" s="1540"/>
      <c r="E94" s="1540"/>
      <c r="F94" s="1540"/>
      <c r="G94" s="1540"/>
      <c r="H94" s="1540"/>
      <c r="I94" s="1540"/>
      <c r="J94" s="1540"/>
      <c r="K94" s="1540"/>
      <c r="L94" s="1540"/>
      <c r="M94" s="1540"/>
      <c r="N94" s="1540"/>
      <c r="O94" s="1540"/>
    </row>
    <row r="95" spans="1:15">
      <c r="A95" s="1542"/>
      <c r="B95" s="1541" t="s">
        <v>564</v>
      </c>
      <c r="C95" s="1541"/>
      <c r="D95" s="1541"/>
      <c r="E95" s="1541"/>
      <c r="F95" s="1541"/>
      <c r="G95" s="1541"/>
      <c r="H95" s="1541"/>
      <c r="I95" s="1541"/>
      <c r="J95" s="1541"/>
      <c r="K95" s="1541"/>
      <c r="L95" s="1541"/>
      <c r="M95" s="1541"/>
      <c r="N95" s="1541"/>
      <c r="O95" s="1541"/>
    </row>
    <row r="96" spans="1:15">
      <c r="A96" s="7"/>
    </row>
    <row r="101" spans="1:15">
      <c r="A101" s="1537"/>
      <c r="B101" s="1537"/>
      <c r="C101" s="1537"/>
      <c r="D101" s="1537"/>
      <c r="E101" s="1537"/>
      <c r="F101" s="1537"/>
      <c r="G101" s="1537"/>
      <c r="H101" s="1537"/>
      <c r="I101" s="1537"/>
      <c r="J101" s="1537"/>
      <c r="K101" s="1537"/>
      <c r="L101" s="1537"/>
      <c r="M101" s="1537"/>
      <c r="N101" s="1537"/>
      <c r="O101" s="1537"/>
    </row>
    <row r="102" spans="1:15">
      <c r="A102" s="1537"/>
      <c r="B102" s="1537"/>
      <c r="C102" s="1537"/>
      <c r="D102" s="1537"/>
      <c r="E102" s="1537"/>
      <c r="F102" s="1537"/>
      <c r="G102" s="1537"/>
      <c r="H102" s="1537"/>
      <c r="I102" s="1537"/>
      <c r="J102" s="1537"/>
      <c r="K102" s="1537"/>
      <c r="L102" s="1537"/>
      <c r="M102" s="1537"/>
      <c r="N102" s="1537"/>
      <c r="O102" s="1537"/>
    </row>
    <row r="105" spans="1:15">
      <c r="A105" s="7"/>
    </row>
  </sheetData>
  <sheetProtection insertHyperlinks="0" autoFilter="0"/>
  <mergeCells count="18">
    <mergeCell ref="B95:O95"/>
    <mergeCell ref="A94:A95"/>
    <mergeCell ref="M5:N5"/>
    <mergeCell ref="A1:O2"/>
    <mergeCell ref="B5:J5"/>
    <mergeCell ref="A102:O102"/>
    <mergeCell ref="A101:O101"/>
    <mergeCell ref="I7:I8"/>
    <mergeCell ref="M7:O7"/>
    <mergeCell ref="J7:L7"/>
    <mergeCell ref="G7:H7"/>
    <mergeCell ref="B7:B8"/>
    <mergeCell ref="C7:C8"/>
    <mergeCell ref="D7:D8"/>
    <mergeCell ref="E7:E8"/>
    <mergeCell ref="F7:F8"/>
    <mergeCell ref="B92:K92"/>
    <mergeCell ref="B94:O94"/>
  </mergeCells>
  <phoneticPr fontId="0" type="noConversion"/>
  <hyperlinks>
    <hyperlink ref="P3" location="INDICE!A1" display="Índice" xr:uid="{5D90298A-100D-499D-9578-E52F51AEE4C7}"/>
  </hyperlinks>
  <printOptions horizontalCentered="1" verticalCentered="1"/>
  <pageMargins left="0.74803149606299213" right="0.74803149606299213" top="0.98425196850393704" bottom="0.59055118110236227" header="0.39370078740157483" footer="0.31496062992125984"/>
  <pageSetup paperSize="9" fitToHeight="0" orientation="landscape" r:id="rId1"/>
  <headerFooter alignWithMargins="0">
    <oddHeader>&amp;L&amp;G&amp;R&amp;G</odd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lha24">
    <pageSetUpPr fitToPage="1"/>
  </sheetPr>
  <dimension ref="A1:U91"/>
  <sheetViews>
    <sheetView showGridLines="0" zoomScale="110" zoomScaleNormal="110" workbookViewId="0">
      <selection sqref="A1:H2"/>
    </sheetView>
  </sheetViews>
  <sheetFormatPr defaultColWidth="9.109375" defaultRowHeight="12.6"/>
  <cols>
    <col min="1" max="1" width="10.6640625" style="32" customWidth="1"/>
    <col min="2" max="8" width="15.6640625" style="32" customWidth="1"/>
    <col min="9" max="16384" width="9.109375" style="32"/>
  </cols>
  <sheetData>
    <row r="1" spans="1:9" ht="18" customHeight="1">
      <c r="A1" s="1409" t="s">
        <v>191</v>
      </c>
      <c r="B1" s="1409"/>
      <c r="C1" s="1409"/>
      <c r="D1" s="1409"/>
      <c r="E1" s="1409"/>
      <c r="F1" s="1409"/>
      <c r="G1" s="1409"/>
      <c r="H1" s="1409"/>
    </row>
    <row r="2" spans="1:9" ht="18" customHeight="1">
      <c r="A2" s="1409"/>
      <c r="B2" s="1409"/>
      <c r="C2" s="1409"/>
      <c r="D2" s="1409"/>
      <c r="E2" s="1409"/>
      <c r="F2" s="1409"/>
      <c r="G2" s="1409"/>
      <c r="H2" s="1409"/>
    </row>
    <row r="3" spans="1:9" ht="26.25" customHeight="1">
      <c r="A3" s="299" t="s">
        <v>664</v>
      </c>
      <c r="B3" s="336"/>
      <c r="C3" s="336"/>
      <c r="D3" s="336"/>
      <c r="E3" s="336"/>
      <c r="F3" s="336"/>
      <c r="G3" s="336"/>
      <c r="H3" s="336"/>
      <c r="I3" s="565" t="s">
        <v>182</v>
      </c>
    </row>
    <row r="4" spans="1:9" ht="6" customHeight="1">
      <c r="C4" s="2"/>
      <c r="D4" s="2"/>
      <c r="E4" s="2"/>
      <c r="F4" s="2"/>
      <c r="G4" s="2"/>
      <c r="H4" s="2"/>
    </row>
    <row r="5" spans="1:9" ht="26.25" customHeight="1">
      <c r="B5" s="1543" t="s">
        <v>433</v>
      </c>
      <c r="C5" s="1543"/>
      <c r="D5" s="1543"/>
      <c r="E5" s="1543"/>
      <c r="F5" s="1544" t="s">
        <v>239</v>
      </c>
      <c r="G5" s="1545"/>
      <c r="H5" s="652">
        <v>44876</v>
      </c>
    </row>
    <row r="6" spans="1:9" ht="8.1" customHeight="1" thickBot="1">
      <c r="A6" s="3"/>
      <c r="B6" s="3"/>
      <c r="C6" s="29"/>
      <c r="D6" s="29"/>
      <c r="E6" s="29"/>
      <c r="F6" s="29"/>
      <c r="G6" s="29"/>
      <c r="H6" s="29"/>
    </row>
    <row r="7" spans="1:9" ht="102.75" customHeight="1">
      <c r="A7" s="275" t="s">
        <v>486</v>
      </c>
      <c r="B7" s="687" t="s">
        <v>487</v>
      </c>
      <c r="C7" s="688" t="s">
        <v>680</v>
      </c>
      <c r="D7" s="687" t="s">
        <v>485</v>
      </c>
      <c r="E7" s="687" t="s">
        <v>488</v>
      </c>
      <c r="F7" s="687" t="s">
        <v>489</v>
      </c>
      <c r="G7" s="687" t="s">
        <v>490</v>
      </c>
      <c r="H7" s="689" t="s">
        <v>491</v>
      </c>
    </row>
    <row r="8" spans="1:9" ht="26.25" customHeight="1">
      <c r="A8" s="616" t="s">
        <v>172</v>
      </c>
      <c r="B8" s="121" t="s">
        <v>1</v>
      </c>
      <c r="C8" s="121" t="s">
        <v>1</v>
      </c>
      <c r="D8" s="121" t="s">
        <v>1</v>
      </c>
      <c r="E8" s="121" t="s">
        <v>1</v>
      </c>
      <c r="F8" s="121" t="s">
        <v>1</v>
      </c>
      <c r="G8" s="121" t="s">
        <v>10</v>
      </c>
      <c r="H8" s="690" t="s">
        <v>10</v>
      </c>
    </row>
    <row r="9" spans="1:9" s="127" customFormat="1" ht="26.25" customHeight="1" thickBot="1">
      <c r="A9" s="614" t="s">
        <v>173</v>
      </c>
      <c r="B9" s="149" t="s">
        <v>302</v>
      </c>
      <c r="C9" s="149" t="s">
        <v>302</v>
      </c>
      <c r="D9" s="149" t="s">
        <v>302</v>
      </c>
      <c r="E9" s="149" t="s">
        <v>302</v>
      </c>
      <c r="F9" s="149" t="s">
        <v>244</v>
      </c>
      <c r="G9" s="149" t="s">
        <v>244</v>
      </c>
      <c r="H9" s="691" t="s">
        <v>244</v>
      </c>
    </row>
    <row r="10" spans="1:9" ht="6" customHeight="1">
      <c r="A10" s="128"/>
      <c r="B10" s="107"/>
      <c r="E10" s="129"/>
      <c r="F10" s="139"/>
      <c r="H10" s="492"/>
    </row>
    <row r="11" spans="1:9" ht="12.75" customHeight="1">
      <c r="A11" s="135">
        <v>2003</v>
      </c>
      <c r="B11" s="832" t="s">
        <v>32</v>
      </c>
      <c r="C11" s="26" t="s">
        <v>32</v>
      </c>
      <c r="D11" s="809" t="s">
        <v>32</v>
      </c>
      <c r="E11" s="142" t="s">
        <v>32</v>
      </c>
      <c r="F11" s="809" t="s">
        <v>32</v>
      </c>
      <c r="G11" s="26">
        <v>1.2000000000000002</v>
      </c>
      <c r="H11" s="865" t="s">
        <v>32</v>
      </c>
    </row>
    <row r="12" spans="1:9" ht="12.75" customHeight="1">
      <c r="A12" s="135">
        <v>2004</v>
      </c>
      <c r="B12" s="832" t="s">
        <v>32</v>
      </c>
      <c r="C12" s="26" t="s">
        <v>32</v>
      </c>
      <c r="D12" s="809" t="s">
        <v>32</v>
      </c>
      <c r="E12" s="142" t="s">
        <v>32</v>
      </c>
      <c r="F12" s="809" t="s">
        <v>32</v>
      </c>
      <c r="G12" s="26">
        <v>3.6249999999999996</v>
      </c>
      <c r="H12" s="865" t="s">
        <v>32</v>
      </c>
    </row>
    <row r="13" spans="1:9" ht="12.75" customHeight="1">
      <c r="A13" s="135">
        <v>2005</v>
      </c>
      <c r="B13" s="832" t="s">
        <v>32</v>
      </c>
      <c r="C13" s="26" t="s">
        <v>32</v>
      </c>
      <c r="D13" s="809" t="s">
        <v>32</v>
      </c>
      <c r="E13" s="142" t="s">
        <v>32</v>
      </c>
      <c r="F13" s="809" t="s">
        <v>32</v>
      </c>
      <c r="G13" s="26">
        <v>2.3250000000000002</v>
      </c>
      <c r="H13" s="865" t="s">
        <v>32</v>
      </c>
    </row>
    <row r="14" spans="1:9" ht="12.75" customHeight="1">
      <c r="A14" s="135">
        <v>2006</v>
      </c>
      <c r="B14" s="832" t="s">
        <v>32</v>
      </c>
      <c r="C14" s="26" t="s">
        <v>32</v>
      </c>
      <c r="D14" s="809" t="s">
        <v>32</v>
      </c>
      <c r="E14" s="142" t="s">
        <v>32</v>
      </c>
      <c r="F14" s="809" t="s">
        <v>32</v>
      </c>
      <c r="G14" s="26">
        <v>1.175</v>
      </c>
      <c r="H14" s="865" t="s">
        <v>32</v>
      </c>
    </row>
    <row r="15" spans="1:9" ht="12.75" customHeight="1">
      <c r="A15" s="135">
        <v>2007</v>
      </c>
      <c r="B15" s="832" t="s">
        <v>32</v>
      </c>
      <c r="C15" s="26" t="s">
        <v>32</v>
      </c>
      <c r="D15" s="809" t="s">
        <v>32</v>
      </c>
      <c r="E15" s="142" t="s">
        <v>32</v>
      </c>
      <c r="F15" s="809" t="s">
        <v>32</v>
      </c>
      <c r="G15" s="26">
        <v>5.1749999999999998</v>
      </c>
      <c r="H15" s="865">
        <v>3.0500000000000003</v>
      </c>
    </row>
    <row r="16" spans="1:9" ht="12.75" customHeight="1">
      <c r="A16" s="135">
        <v>2008</v>
      </c>
      <c r="B16" s="832" t="s">
        <v>32</v>
      </c>
      <c r="C16" s="26" t="s">
        <v>32</v>
      </c>
      <c r="D16" s="809" t="s">
        <v>32</v>
      </c>
      <c r="E16" s="142" t="s">
        <v>32</v>
      </c>
      <c r="F16" s="809" t="s">
        <v>32</v>
      </c>
      <c r="G16" s="26">
        <v>4.1500000000000004</v>
      </c>
      <c r="H16" s="865">
        <v>3.7</v>
      </c>
    </row>
    <row r="17" spans="1:21" ht="12.75" customHeight="1">
      <c r="A17" s="135">
        <v>2009</v>
      </c>
      <c r="B17" s="832" t="s">
        <v>32</v>
      </c>
      <c r="C17" s="26" t="s">
        <v>32</v>
      </c>
      <c r="D17" s="809" t="s">
        <v>32</v>
      </c>
      <c r="E17" s="142" t="s">
        <v>32</v>
      </c>
      <c r="F17" s="809">
        <v>3.3465143526655083</v>
      </c>
      <c r="G17" s="26">
        <v>2.5500000000000003</v>
      </c>
      <c r="H17" s="865">
        <v>2.6749999999999998</v>
      </c>
    </row>
    <row r="18" spans="1:21" ht="12.75" customHeight="1">
      <c r="A18" s="135">
        <v>2010</v>
      </c>
      <c r="B18" s="832" t="s">
        <v>32</v>
      </c>
      <c r="C18" s="26" t="s">
        <v>32</v>
      </c>
      <c r="D18" s="809" t="s">
        <v>32</v>
      </c>
      <c r="E18" s="142" t="s">
        <v>32</v>
      </c>
      <c r="F18" s="809">
        <v>0.40388294480267461</v>
      </c>
      <c r="G18" s="26">
        <v>2.0249999999999999</v>
      </c>
      <c r="H18" s="865">
        <v>1.6</v>
      </c>
    </row>
    <row r="19" spans="1:21" ht="12.75" customHeight="1">
      <c r="A19" s="135">
        <v>2011</v>
      </c>
      <c r="B19" s="832">
        <v>-0.54952977866328467</v>
      </c>
      <c r="C19" s="26">
        <v>0.20451901938545802</v>
      </c>
      <c r="D19" s="809">
        <v>0.79396510864467018</v>
      </c>
      <c r="E19" s="142">
        <v>-1.082326263499013</v>
      </c>
      <c r="F19" s="809">
        <v>-1.1950129381321943</v>
      </c>
      <c r="G19" s="26">
        <v>0.32499999999999996</v>
      </c>
      <c r="H19" s="865">
        <v>2.4750000000000001</v>
      </c>
    </row>
    <row r="20" spans="1:21" ht="12.75" customHeight="1">
      <c r="A20" s="135">
        <v>2012</v>
      </c>
      <c r="B20" s="832">
        <v>-1.4025181708888539</v>
      </c>
      <c r="C20" s="26">
        <v>-0.20352705190114762</v>
      </c>
      <c r="D20" s="809">
        <v>-0.80004209314876107</v>
      </c>
      <c r="E20" s="142">
        <v>-2.119191626321836</v>
      </c>
      <c r="F20" s="809">
        <v>-8.2972239417170641</v>
      </c>
      <c r="G20" s="26">
        <v>-4.1500000000000004</v>
      </c>
      <c r="H20" s="865">
        <v>2.3250000000000002</v>
      </c>
    </row>
    <row r="21" spans="1:21" ht="12.75" customHeight="1">
      <c r="A21" s="135">
        <v>2013</v>
      </c>
      <c r="B21" s="832">
        <v>-0.20389398089271538</v>
      </c>
      <c r="C21" s="26">
        <v>0.81386107069792502</v>
      </c>
      <c r="D21" s="809">
        <v>-2.0543708539950103</v>
      </c>
      <c r="E21" s="142">
        <v>1.7645665924854939</v>
      </c>
      <c r="F21" s="809">
        <v>3.3829218267258625</v>
      </c>
      <c r="G21" s="26">
        <v>-0.57499999999999996</v>
      </c>
      <c r="H21" s="865">
        <v>1.375</v>
      </c>
    </row>
    <row r="22" spans="1:21" ht="12.75" customHeight="1">
      <c r="A22" s="135">
        <v>2014</v>
      </c>
      <c r="B22" s="832">
        <v>-1.1486859294146967</v>
      </c>
      <c r="C22" s="26">
        <v>0.7577407201531372</v>
      </c>
      <c r="D22" s="809">
        <v>0.94642264714815383</v>
      </c>
      <c r="E22" s="142">
        <v>-0.4502791182811734</v>
      </c>
      <c r="F22" s="809">
        <v>-2.4912104470115537</v>
      </c>
      <c r="G22" s="26">
        <v>-0.97499999999999987</v>
      </c>
      <c r="H22" s="865">
        <v>1.5</v>
      </c>
    </row>
    <row r="23" spans="1:21" ht="12.75" customHeight="1">
      <c r="A23" s="135">
        <v>2015</v>
      </c>
      <c r="B23" s="832">
        <v>0.83389703629957523</v>
      </c>
      <c r="C23" s="26">
        <v>2.2211262213775171</v>
      </c>
      <c r="D23" s="809">
        <v>3.7773958647082821</v>
      </c>
      <c r="E23" s="142">
        <v>1.3586294429601082</v>
      </c>
      <c r="F23" s="809">
        <v>1.782219017204099</v>
      </c>
      <c r="G23" s="26">
        <v>2.4</v>
      </c>
      <c r="H23" s="865">
        <v>1.925</v>
      </c>
    </row>
    <row r="24" spans="1:21" ht="12.75" customHeight="1">
      <c r="A24" s="135">
        <v>2016</v>
      </c>
      <c r="B24" s="832">
        <v>1.0548273270738235</v>
      </c>
      <c r="C24" s="26">
        <v>2.334596555610517</v>
      </c>
      <c r="D24" s="809">
        <v>2.4146705982146273</v>
      </c>
      <c r="E24" s="142">
        <v>-0.76321799815643487</v>
      </c>
      <c r="F24" s="809">
        <v>1.2145748987854006</v>
      </c>
      <c r="G24" s="26">
        <v>0.52500000000000002</v>
      </c>
      <c r="H24" s="865">
        <v>1.325</v>
      </c>
    </row>
    <row r="25" spans="1:21" ht="12.75" customHeight="1">
      <c r="A25" s="135">
        <v>2017</v>
      </c>
      <c r="B25" s="832">
        <v>1.5491127531142865</v>
      </c>
      <c r="C25" s="26">
        <v>2.2884364023390162</v>
      </c>
      <c r="D25" s="809">
        <v>3.2020715599797569</v>
      </c>
      <c r="E25" s="142">
        <v>-0.17380043724480743</v>
      </c>
      <c r="F25" s="809">
        <v>2.0499999999999972</v>
      </c>
      <c r="G25" s="26">
        <v>1.1499999999999999</v>
      </c>
      <c r="H25" s="865">
        <v>2.2250000000000001</v>
      </c>
    </row>
    <row r="26" spans="1:21" ht="12.75" customHeight="1">
      <c r="A26" s="135">
        <v>2018</v>
      </c>
      <c r="B26" s="832">
        <v>2.9285804895849026</v>
      </c>
      <c r="C26" s="26">
        <v>2.6012401383917592</v>
      </c>
      <c r="D26" s="809">
        <v>2.7426506951193659</v>
      </c>
      <c r="E26" s="142">
        <v>1.6801537115794645</v>
      </c>
      <c r="F26" s="809">
        <v>3.0303772660460737</v>
      </c>
      <c r="G26" s="26">
        <v>2.4000000000000004</v>
      </c>
      <c r="H26" s="865">
        <v>2.5499999999999998</v>
      </c>
    </row>
    <row r="27" spans="1:21" ht="12.75" customHeight="1">
      <c r="A27" s="135">
        <v>2019</v>
      </c>
      <c r="B27" s="832">
        <v>3.318686113769914</v>
      </c>
      <c r="C27" s="26">
        <v>3.2213894318472427</v>
      </c>
      <c r="D27" s="809">
        <v>2.5639210507371075</v>
      </c>
      <c r="E27" s="142">
        <v>3.1523583713684644</v>
      </c>
      <c r="F27" s="809">
        <v>1.6382528473262425</v>
      </c>
      <c r="G27" s="26">
        <v>1.7999999999999998</v>
      </c>
      <c r="H27" s="865">
        <v>2.625</v>
      </c>
    </row>
    <row r="28" spans="1:21" ht="12.75" customHeight="1">
      <c r="A28" s="135">
        <v>2020</v>
      </c>
      <c r="B28" s="832">
        <v>1.2086654297287964</v>
      </c>
      <c r="C28" s="26">
        <v>2.0729787464790093</v>
      </c>
      <c r="D28" s="809">
        <v>3.4477703838197158</v>
      </c>
      <c r="E28" s="142">
        <v>-0.60489574453592354</v>
      </c>
      <c r="F28" s="809">
        <v>8.6230290553501732</v>
      </c>
      <c r="G28" s="26">
        <v>8.625</v>
      </c>
      <c r="H28" s="865">
        <v>3.2249999999999996</v>
      </c>
    </row>
    <row r="29" spans="1:21" ht="12.75" customHeight="1">
      <c r="A29" s="135">
        <v>2021</v>
      </c>
      <c r="B29" s="834">
        <v>3.7622666257770589</v>
      </c>
      <c r="C29" s="817">
        <v>4.7169662459771757</v>
      </c>
      <c r="D29" s="818">
        <v>3.998423311546091</v>
      </c>
      <c r="E29" s="896">
        <v>5.5694156295682689</v>
      </c>
      <c r="F29" s="818">
        <v>2.5111991729841492</v>
      </c>
      <c r="G29" s="817">
        <v>2.2749999999999999</v>
      </c>
      <c r="H29" s="929">
        <v>1.35</v>
      </c>
    </row>
    <row r="30" spans="1:21" s="1" customFormat="1" ht="8.1" customHeight="1">
      <c r="B30" s="112"/>
      <c r="C30" s="41"/>
      <c r="D30" s="112"/>
      <c r="E30" s="1076"/>
      <c r="F30" s="189"/>
      <c r="G30" s="115"/>
      <c r="H30" s="25"/>
      <c r="I30" s="189"/>
      <c r="J30" s="115"/>
      <c r="K30" s="25"/>
      <c r="L30" s="41"/>
      <c r="M30" s="112"/>
      <c r="N30" s="1076"/>
      <c r="O30" s="189"/>
      <c r="P30" s="115"/>
      <c r="Q30" s="25"/>
      <c r="R30" s="189"/>
      <c r="S30" s="115"/>
      <c r="T30" s="25"/>
      <c r="U30" s="1077"/>
    </row>
    <row r="31" spans="1:21" ht="12.75" customHeight="1">
      <c r="A31" s="927" t="s">
        <v>786</v>
      </c>
      <c r="B31" s="834">
        <v>1.7196832564805788</v>
      </c>
      <c r="C31" s="817">
        <v>2.1157388492695901</v>
      </c>
      <c r="D31" s="818">
        <v>2.481937136111398</v>
      </c>
      <c r="E31" s="817">
        <v>0.31663717146936676</v>
      </c>
      <c r="F31" s="834">
        <v>-1.0401755892737867</v>
      </c>
      <c r="G31" s="817">
        <v>1</v>
      </c>
      <c r="H31" s="929">
        <v>2.2000000000000002</v>
      </c>
    </row>
    <row r="32" spans="1:21" ht="12.75" customHeight="1">
      <c r="A32" s="135" t="s">
        <v>787</v>
      </c>
      <c r="B32" s="832">
        <v>2.218617229892871</v>
      </c>
      <c r="C32" s="26">
        <v>2.4223173582132489</v>
      </c>
      <c r="D32" s="809">
        <v>3.0630654878831507</v>
      </c>
      <c r="E32" s="26">
        <v>0.81389365140100267</v>
      </c>
      <c r="F32" s="832">
        <v>3.701885310290649</v>
      </c>
      <c r="G32" s="26">
        <v>0.1</v>
      </c>
      <c r="H32" s="865">
        <v>2.4</v>
      </c>
    </row>
    <row r="33" spans="1:8" ht="12.75" customHeight="1">
      <c r="A33" s="135" t="s">
        <v>788</v>
      </c>
      <c r="B33" s="832">
        <v>1.3933488352714249</v>
      </c>
      <c r="C33" s="26">
        <v>1.3783649474670341</v>
      </c>
      <c r="D33" s="809">
        <v>3.0496409414699599</v>
      </c>
      <c r="E33" s="26">
        <v>0.91795750163299772</v>
      </c>
      <c r="F33" s="832">
        <v>-1.3360410431808418</v>
      </c>
      <c r="G33" s="26">
        <v>0.1</v>
      </c>
      <c r="H33" s="865">
        <v>2.5</v>
      </c>
    </row>
    <row r="34" spans="1:8" ht="12.75" customHeight="1">
      <c r="A34" s="135" t="s">
        <v>789</v>
      </c>
      <c r="B34" s="832">
        <v>3.5161003784633067</v>
      </c>
      <c r="C34" s="26">
        <v>3.2936524869956401</v>
      </c>
      <c r="D34" s="809">
        <v>2.4511693727939274</v>
      </c>
      <c r="E34" s="26">
        <v>2.5200993003962964</v>
      </c>
      <c r="F34" s="832">
        <v>1.0823127314155414</v>
      </c>
      <c r="G34" s="26">
        <v>2.4</v>
      </c>
      <c r="H34" s="865">
        <v>2.5</v>
      </c>
    </row>
    <row r="35" spans="1:8" ht="12.75" customHeight="1">
      <c r="A35" s="927" t="s">
        <v>790</v>
      </c>
      <c r="B35" s="834">
        <v>2.9402663156961495</v>
      </c>
      <c r="C35" s="817">
        <v>2.6393443638633016</v>
      </c>
      <c r="D35" s="818">
        <v>2.360968767622353</v>
      </c>
      <c r="E35" s="817">
        <v>1.3931865978073148</v>
      </c>
      <c r="F35" s="834">
        <v>1.2632594021215056</v>
      </c>
      <c r="G35" s="817">
        <v>2.2000000000000002</v>
      </c>
      <c r="H35" s="929">
        <v>2.6</v>
      </c>
    </row>
    <row r="36" spans="1:8" ht="12.75" customHeight="1">
      <c r="A36" s="135" t="s">
        <v>791</v>
      </c>
      <c r="B36" s="832">
        <v>3.8395316006993454</v>
      </c>
      <c r="C36" s="26">
        <v>3.1299012066116916</v>
      </c>
      <c r="D36" s="809">
        <v>3.1613756225137024</v>
      </c>
      <c r="E36" s="26">
        <v>1.799716881476769</v>
      </c>
      <c r="F36" s="832">
        <v>10.576649938452803</v>
      </c>
      <c r="G36" s="26">
        <v>4.9000000000000004</v>
      </c>
      <c r="H36" s="865">
        <v>2.6</v>
      </c>
    </row>
    <row r="37" spans="1:8" ht="12.75" customHeight="1">
      <c r="A37" s="135" t="s">
        <v>792</v>
      </c>
      <c r="B37" s="832">
        <v>3.7684980874950469</v>
      </c>
      <c r="C37" s="26">
        <v>2.3197788978187788</v>
      </c>
      <c r="D37" s="809">
        <v>1.7656107282571583</v>
      </c>
      <c r="E37" s="26">
        <v>2.188296420260798</v>
      </c>
      <c r="F37" s="832">
        <v>1.5057956884411112</v>
      </c>
      <c r="G37" s="26">
        <v>1.7</v>
      </c>
      <c r="H37" s="865">
        <v>2.5</v>
      </c>
    </row>
    <row r="38" spans="1:8" ht="12.75" customHeight="1">
      <c r="A38" s="135" t="s">
        <v>793</v>
      </c>
      <c r="B38" s="832">
        <v>3.0716203261270891</v>
      </c>
      <c r="C38" s="26">
        <v>3.0791524949299003</v>
      </c>
      <c r="D38" s="809">
        <v>2.898633068011975</v>
      </c>
      <c r="E38" s="26">
        <v>2.960532316464807</v>
      </c>
      <c r="F38" s="832">
        <v>0.13149243918475406</v>
      </c>
      <c r="G38" s="26">
        <v>0.7</v>
      </c>
      <c r="H38" s="865">
        <v>2.9</v>
      </c>
    </row>
    <row r="39" spans="1:8" ht="12.75" customHeight="1">
      <c r="A39" s="927" t="s">
        <v>794</v>
      </c>
      <c r="B39" s="834">
        <v>3.5594948880494144</v>
      </c>
      <c r="C39" s="817">
        <v>3.8181336527770355</v>
      </c>
      <c r="D39" s="818">
        <v>3.2324319856867447</v>
      </c>
      <c r="E39" s="817">
        <v>3.3011801580590685</v>
      </c>
      <c r="F39" s="834">
        <v>4.1996000380916172</v>
      </c>
      <c r="G39" s="817">
        <v>3.2</v>
      </c>
      <c r="H39" s="929">
        <v>2.5</v>
      </c>
    </row>
    <row r="40" spans="1:8" ht="12.75" customHeight="1">
      <c r="A40" s="135" t="s">
        <v>795</v>
      </c>
      <c r="B40" s="832">
        <v>2.940797711680716</v>
      </c>
      <c r="C40" s="26">
        <v>3.659045982334689</v>
      </c>
      <c r="D40" s="809">
        <v>2.314581089168783</v>
      </c>
      <c r="E40" s="26">
        <v>4.0887773622598758</v>
      </c>
      <c r="F40" s="832">
        <v>0.813495461551625</v>
      </c>
      <c r="G40" s="26">
        <v>1.6</v>
      </c>
      <c r="H40" s="865">
        <v>2.6</v>
      </c>
    </row>
    <row r="41" spans="1:8" ht="12.75" customHeight="1">
      <c r="A41" s="135" t="s">
        <v>796</v>
      </c>
      <c r="B41" s="832">
        <v>2.9101417904760893</v>
      </c>
      <c r="C41" s="26">
        <v>4.579008246896052</v>
      </c>
      <c r="D41" s="809">
        <v>3.9725566252389939</v>
      </c>
      <c r="E41" s="26">
        <v>1.1709000400728087</v>
      </c>
      <c r="F41" s="832">
        <v>7.63073639274279</v>
      </c>
      <c r="G41" s="26">
        <v>4.3</v>
      </c>
      <c r="H41" s="865">
        <v>3.3</v>
      </c>
    </row>
    <row r="42" spans="1:8" ht="12.75" customHeight="1">
      <c r="A42" s="135" t="s">
        <v>797</v>
      </c>
      <c r="B42" s="832">
        <v>-3.555843653612115</v>
      </c>
      <c r="C42" s="26">
        <v>-1.6818429164069357</v>
      </c>
      <c r="D42" s="809">
        <v>0.57356517712807431</v>
      </c>
      <c r="E42" s="26">
        <v>-3.9142140915851371</v>
      </c>
      <c r="F42" s="832">
        <v>14.191914454553967</v>
      </c>
      <c r="G42" s="26">
        <v>15</v>
      </c>
      <c r="H42" s="865">
        <v>4.4000000000000004</v>
      </c>
    </row>
    <row r="43" spans="1:8" ht="12.75" customHeight="1">
      <c r="A43" s="927" t="s">
        <v>798</v>
      </c>
      <c r="B43" s="834">
        <v>2.7328564629399921</v>
      </c>
      <c r="C43" s="817">
        <v>2.3470695909808086</v>
      </c>
      <c r="D43" s="818">
        <v>5.4906604028670074</v>
      </c>
      <c r="E43" s="817">
        <v>0.56966937372405368</v>
      </c>
      <c r="F43" s="834">
        <v>5.986108572473043</v>
      </c>
      <c r="G43" s="817">
        <v>7</v>
      </c>
      <c r="H43" s="929">
        <v>2.9</v>
      </c>
    </row>
    <row r="44" spans="1:8" ht="12.75" customHeight="1">
      <c r="A44" s="135" t="s">
        <v>799</v>
      </c>
      <c r="B44" s="832">
        <v>3.2851968735774619</v>
      </c>
      <c r="C44" s="26">
        <v>3.2722619730070477</v>
      </c>
      <c r="D44" s="809">
        <v>4.3541657665581823</v>
      </c>
      <c r="E44" s="26">
        <v>-0.19119650269303179</v>
      </c>
      <c r="F44" s="832">
        <v>6.8206914125541402</v>
      </c>
      <c r="G44" s="26">
        <v>8.1999999999999993</v>
      </c>
      <c r="H44" s="865">
        <v>2.2999999999999998</v>
      </c>
    </row>
    <row r="45" spans="1:8" ht="12.75" customHeight="1">
      <c r="A45" s="135" t="s">
        <v>800</v>
      </c>
      <c r="B45" s="832">
        <v>2.3368589750381261</v>
      </c>
      <c r="C45" s="26">
        <v>2.8848507198110553</v>
      </c>
      <c r="D45" s="809">
        <v>2.2229983465359879</v>
      </c>
      <c r="E45" s="26">
        <v>2.9712914938887991</v>
      </c>
      <c r="F45" s="832">
        <v>7.1095686663361448</v>
      </c>
      <c r="G45" s="26">
        <v>8.6</v>
      </c>
      <c r="H45" s="865">
        <v>1.5</v>
      </c>
    </row>
    <row r="46" spans="1:8" ht="12.75" customHeight="1">
      <c r="A46" s="135" t="s">
        <v>689</v>
      </c>
      <c r="B46" s="832">
        <v>9.3967524614503759</v>
      </c>
      <c r="C46" s="26">
        <v>7.7108900363016346</v>
      </c>
      <c r="D46" s="809">
        <v>7.1274452701511848</v>
      </c>
      <c r="E46" s="26">
        <v>9.1582757025670389</v>
      </c>
      <c r="F46" s="832">
        <v>-2.7106949236076758</v>
      </c>
      <c r="G46" s="26">
        <v>-3.3</v>
      </c>
      <c r="H46" s="865">
        <v>-0.7</v>
      </c>
    </row>
    <row r="47" spans="1:8" ht="12.75" customHeight="1">
      <c r="A47" s="927" t="s">
        <v>690</v>
      </c>
      <c r="B47" s="834">
        <v>1.9835790902951658</v>
      </c>
      <c r="C47" s="817">
        <v>4.233716782333147</v>
      </c>
      <c r="D47" s="818">
        <v>2.4122856988147561</v>
      </c>
      <c r="E47" s="817">
        <v>4.0042203727682448</v>
      </c>
      <c r="F47" s="834">
        <v>3.9148055531603063</v>
      </c>
      <c r="G47" s="817">
        <v>2.7</v>
      </c>
      <c r="H47" s="929">
        <v>2.1</v>
      </c>
    </row>
    <row r="48" spans="1:8" ht="12.75" customHeight="1">
      <c r="A48" s="135" t="s">
        <v>691</v>
      </c>
      <c r="B48" s="832">
        <v>1.0105984463029074</v>
      </c>
      <c r="C48" s="26">
        <v>3.729504791892424</v>
      </c>
      <c r="D48" s="809">
        <v>3.3699977561404637</v>
      </c>
      <c r="E48" s="26">
        <v>6.0719962248606265</v>
      </c>
      <c r="F48" s="832">
        <v>2.584287531806595</v>
      </c>
      <c r="G48" s="26">
        <v>1.1000000000000001</v>
      </c>
      <c r="H48" s="865">
        <v>2.5</v>
      </c>
    </row>
    <row r="49" spans="1:21" ht="12.75" customHeight="1">
      <c r="A49" s="135" t="s">
        <v>692</v>
      </c>
      <c r="B49" s="832">
        <v>0.82623180966211862</v>
      </c>
      <c r="C49" s="26">
        <v>2.1983428154119196</v>
      </c>
      <c r="D49" s="809">
        <v>3.5788122860794971</v>
      </c>
      <c r="E49" s="26">
        <v>5.1112016581958954</v>
      </c>
      <c r="F49" s="832">
        <v>1.4349194593593779</v>
      </c>
      <c r="G49" s="26">
        <v>1.3</v>
      </c>
      <c r="H49" s="865">
        <v>4.4000000000000004</v>
      </c>
    </row>
    <row r="50" spans="1:21" ht="12.75" customHeight="1">
      <c r="A50" s="135" t="s">
        <v>693</v>
      </c>
      <c r="B50" s="832">
        <v>2.375735418708345</v>
      </c>
      <c r="C50" s="26">
        <v>4.0425174251808045</v>
      </c>
      <c r="D50" s="809">
        <v>4.7005665077734875</v>
      </c>
      <c r="E50" s="26">
        <v>4.729072516685136</v>
      </c>
      <c r="F50" s="832">
        <v>5.8679500168861836</v>
      </c>
      <c r="G50" s="26">
        <v>3.9</v>
      </c>
      <c r="H50" s="865">
        <v>4</v>
      </c>
    </row>
    <row r="51" spans="1:21" ht="12.75" customHeight="1">
      <c r="A51" s="927" t="s">
        <v>694</v>
      </c>
      <c r="B51" s="834">
        <v>3.5731898433480751</v>
      </c>
      <c r="C51" s="817">
        <v>4.5991251688172241</v>
      </c>
      <c r="D51" s="818">
        <v>5.8017225642507952</v>
      </c>
      <c r="E51" s="817">
        <v>4.7476974559115206</v>
      </c>
      <c r="F51" s="834">
        <v>4.0660526097419307</v>
      </c>
      <c r="G51" s="817" t="s">
        <v>32</v>
      </c>
      <c r="H51" s="929" t="s">
        <v>32</v>
      </c>
    </row>
    <row r="52" spans="1:21" s="1" customFormat="1" ht="8.1" customHeight="1">
      <c r="B52" s="112"/>
      <c r="C52" s="41"/>
      <c r="D52" s="112"/>
      <c r="E52" s="1076"/>
      <c r="F52" s="189"/>
      <c r="G52" s="115"/>
      <c r="H52" s="25"/>
      <c r="I52" s="189"/>
      <c r="J52" s="115"/>
      <c r="K52" s="25"/>
      <c r="L52" s="41"/>
      <c r="M52" s="112"/>
      <c r="N52" s="1076"/>
      <c r="O52" s="189"/>
      <c r="P52" s="115"/>
      <c r="Q52" s="25"/>
      <c r="R52" s="189"/>
      <c r="S52" s="115"/>
      <c r="T52" s="25"/>
      <c r="U52" s="1077"/>
    </row>
    <row r="53" spans="1:21" ht="12.75" customHeight="1">
      <c r="A53" s="928" t="s">
        <v>835</v>
      </c>
      <c r="B53" s="834">
        <v>3.4602420774577212</v>
      </c>
      <c r="C53" s="817">
        <v>3.0906160081790404</v>
      </c>
      <c r="D53" s="818">
        <v>2.6566377626675148</v>
      </c>
      <c r="E53" s="896">
        <v>2.8285664286425032</v>
      </c>
      <c r="F53" s="818" t="s">
        <v>2</v>
      </c>
      <c r="G53" s="817" t="s">
        <v>2</v>
      </c>
      <c r="H53" s="929" t="s">
        <v>2</v>
      </c>
    </row>
    <row r="54" spans="1:21" ht="12.75" customHeight="1">
      <c r="A54" s="138" t="s">
        <v>825</v>
      </c>
      <c r="B54" s="832">
        <v>3.5820412685862806</v>
      </c>
      <c r="C54" s="26">
        <v>3.1628690994738236</v>
      </c>
      <c r="D54" s="809">
        <v>2.6695112629672195</v>
      </c>
      <c r="E54" s="142">
        <v>2.9448055486121802</v>
      </c>
      <c r="F54" s="809" t="s">
        <v>2</v>
      </c>
      <c r="G54" s="26" t="s">
        <v>2</v>
      </c>
      <c r="H54" s="865" t="s">
        <v>2</v>
      </c>
    </row>
    <row r="55" spans="1:21" ht="12.75" customHeight="1">
      <c r="A55" s="138" t="s">
        <v>826</v>
      </c>
      <c r="B55" s="832">
        <v>3.4199103653225222</v>
      </c>
      <c r="C55" s="26">
        <v>3.3181903006790208</v>
      </c>
      <c r="D55" s="809">
        <v>2.7534542417897825</v>
      </c>
      <c r="E55" s="142">
        <v>3.1238745340190803</v>
      </c>
      <c r="F55" s="809" t="s">
        <v>2</v>
      </c>
      <c r="G55" s="26" t="s">
        <v>2</v>
      </c>
      <c r="H55" s="865" t="s">
        <v>2</v>
      </c>
    </row>
    <row r="56" spans="1:21" ht="12.75" customHeight="1">
      <c r="A56" s="138" t="s">
        <v>827</v>
      </c>
      <c r="B56" s="832">
        <v>3.318686113769914</v>
      </c>
      <c r="C56" s="26">
        <v>3.2213894318472427</v>
      </c>
      <c r="D56" s="809">
        <v>2.5639210507371075</v>
      </c>
      <c r="E56" s="142">
        <v>3.1523583713684644</v>
      </c>
      <c r="F56" s="809" t="s">
        <v>2</v>
      </c>
      <c r="G56" s="26" t="s">
        <v>2</v>
      </c>
      <c r="H56" s="865" t="s">
        <v>2</v>
      </c>
    </row>
    <row r="57" spans="1:21" ht="12.75" customHeight="1">
      <c r="A57" s="138">
        <v>43831</v>
      </c>
      <c r="B57" s="832">
        <v>2.7537477562957378</v>
      </c>
      <c r="C57" s="26">
        <v>4.9727532876297005</v>
      </c>
      <c r="D57" s="809">
        <v>2.9881065731037069</v>
      </c>
      <c r="E57" s="142">
        <v>1.3451098199737288</v>
      </c>
      <c r="F57" s="809" t="s">
        <v>2</v>
      </c>
      <c r="G57" s="26" t="s">
        <v>2</v>
      </c>
      <c r="H57" s="865" t="s">
        <v>2</v>
      </c>
    </row>
    <row r="58" spans="1:21" ht="12.75" customHeight="1">
      <c r="A58" s="138" t="s">
        <v>828</v>
      </c>
      <c r="B58" s="832">
        <v>3.3614944008857179</v>
      </c>
      <c r="C58" s="26">
        <v>4.8347388254792065</v>
      </c>
      <c r="D58" s="809">
        <v>4.2328647070044099</v>
      </c>
      <c r="E58" s="142">
        <v>2.1497965878596119</v>
      </c>
      <c r="F58" s="809" t="s">
        <v>2</v>
      </c>
      <c r="G58" s="26" t="s">
        <v>2</v>
      </c>
      <c r="H58" s="865" t="s">
        <v>2</v>
      </c>
    </row>
    <row r="59" spans="1:21" ht="12.75" customHeight="1">
      <c r="A59" s="138" t="s">
        <v>829</v>
      </c>
      <c r="B59" s="832">
        <v>2.9101417904760893</v>
      </c>
      <c r="C59" s="26">
        <v>4.579008246896052</v>
      </c>
      <c r="D59" s="809">
        <v>3.9725566252389939</v>
      </c>
      <c r="E59" s="142">
        <v>1.1709000400728087</v>
      </c>
      <c r="F59" s="809" t="s">
        <v>2</v>
      </c>
      <c r="G59" s="26" t="s">
        <v>2</v>
      </c>
      <c r="H59" s="865" t="s">
        <v>2</v>
      </c>
    </row>
    <row r="60" spans="1:21" ht="12.75" customHeight="1">
      <c r="A60" s="138" t="s">
        <v>830</v>
      </c>
      <c r="B60" s="832">
        <v>0.94994503726874768</v>
      </c>
      <c r="C60" s="26">
        <v>2.5808185619267192</v>
      </c>
      <c r="D60" s="809">
        <v>2.613119853241912</v>
      </c>
      <c r="E60" s="142">
        <v>-0.88722065653593063</v>
      </c>
      <c r="F60" s="809" t="s">
        <v>2</v>
      </c>
      <c r="G60" s="26" t="s">
        <v>2</v>
      </c>
      <c r="H60" s="865" t="s">
        <v>2</v>
      </c>
    </row>
    <row r="61" spans="1:21" ht="12.75" customHeight="1">
      <c r="A61" s="138" t="s">
        <v>831</v>
      </c>
      <c r="B61" s="832">
        <v>-0.2948117449116836</v>
      </c>
      <c r="C61" s="26">
        <v>1.4772307876930029</v>
      </c>
      <c r="D61" s="809">
        <v>1.9879601628632031</v>
      </c>
      <c r="E61" s="142">
        <v>-1.534438561278904</v>
      </c>
      <c r="F61" s="809" t="s">
        <v>2</v>
      </c>
      <c r="G61" s="26" t="s">
        <v>2</v>
      </c>
      <c r="H61" s="865" t="s">
        <v>2</v>
      </c>
    </row>
    <row r="62" spans="1:21" ht="12.75" customHeight="1">
      <c r="A62" s="138" t="s">
        <v>832</v>
      </c>
      <c r="B62" s="832">
        <v>-0.49648833669931491</v>
      </c>
      <c r="C62" s="26">
        <v>1.2834152811601882</v>
      </c>
      <c r="D62" s="809">
        <v>2.0758233752049762</v>
      </c>
      <c r="E62" s="142">
        <v>-1.4696716065609507</v>
      </c>
      <c r="F62" s="809" t="s">
        <v>2</v>
      </c>
      <c r="G62" s="26" t="s">
        <v>2</v>
      </c>
      <c r="H62" s="865" t="s">
        <v>2</v>
      </c>
    </row>
    <row r="63" spans="1:21" ht="12.75" customHeight="1">
      <c r="A63" s="138" t="s">
        <v>833</v>
      </c>
      <c r="B63" s="832">
        <v>-0.20092275528588743</v>
      </c>
      <c r="C63" s="26">
        <v>1.5272311793754483</v>
      </c>
      <c r="D63" s="809">
        <v>2.5345859077731347</v>
      </c>
      <c r="E63" s="142">
        <v>-1.2167510341851369</v>
      </c>
      <c r="F63" s="809" t="s">
        <v>2</v>
      </c>
      <c r="G63" s="26" t="s">
        <v>2</v>
      </c>
      <c r="H63" s="865" t="s">
        <v>2</v>
      </c>
    </row>
    <row r="64" spans="1:21" ht="12.75" customHeight="1">
      <c r="A64" s="138" t="s">
        <v>824</v>
      </c>
      <c r="B64" s="832">
        <v>0.19007962822290381</v>
      </c>
      <c r="C64" s="26">
        <v>1.4367214107344779</v>
      </c>
      <c r="D64" s="809">
        <v>2.8613440102754453</v>
      </c>
      <c r="E64" s="142">
        <v>-1.0043345364335607</v>
      </c>
      <c r="F64" s="809" t="s">
        <v>2</v>
      </c>
      <c r="G64" s="26" t="s">
        <v>2</v>
      </c>
      <c r="H64" s="865" t="s">
        <v>2</v>
      </c>
    </row>
    <row r="65" spans="1:8" ht="12.75" customHeight="1">
      <c r="A65" s="928" t="s">
        <v>801</v>
      </c>
      <c r="B65" s="834">
        <v>0.56126046983480649</v>
      </c>
      <c r="C65" s="817">
        <v>1.6362640457822266</v>
      </c>
      <c r="D65" s="818">
        <v>3.2107958470999591</v>
      </c>
      <c r="E65" s="896">
        <v>-0.7632955580416052</v>
      </c>
      <c r="F65" s="818" t="s">
        <v>2</v>
      </c>
      <c r="G65" s="817" t="s">
        <v>2</v>
      </c>
      <c r="H65" s="929" t="s">
        <v>2</v>
      </c>
    </row>
    <row r="66" spans="1:8" ht="12.75" customHeight="1">
      <c r="A66" s="138" t="s">
        <v>802</v>
      </c>
      <c r="B66" s="832">
        <v>0.72898761374437981</v>
      </c>
      <c r="C66" s="26">
        <v>1.8020827900123493</v>
      </c>
      <c r="D66" s="809">
        <v>3.3108062146893076</v>
      </c>
      <c r="E66" s="142">
        <v>-0.67109210949747933</v>
      </c>
      <c r="F66" s="809" t="s">
        <v>2</v>
      </c>
      <c r="G66" s="26" t="s">
        <v>2</v>
      </c>
      <c r="H66" s="865" t="s">
        <v>2</v>
      </c>
    </row>
    <row r="67" spans="1:8" ht="12.75" customHeight="1">
      <c r="A67" s="138" t="s">
        <v>803</v>
      </c>
      <c r="B67" s="832">
        <v>1.1274843481940025</v>
      </c>
      <c r="C67" s="26">
        <v>2.1611259549304123</v>
      </c>
      <c r="D67" s="809">
        <v>3.6664119892194265</v>
      </c>
      <c r="E67" s="142">
        <v>-0.79824584682975797</v>
      </c>
      <c r="F67" s="809" t="s">
        <v>2</v>
      </c>
      <c r="G67" s="26" t="s">
        <v>2</v>
      </c>
      <c r="H67" s="865" t="s">
        <v>2</v>
      </c>
    </row>
    <row r="68" spans="1:8" ht="12.75" customHeight="1">
      <c r="A68" s="138" t="s">
        <v>804</v>
      </c>
      <c r="B68" s="832">
        <v>1.2086654297287964</v>
      </c>
      <c r="C68" s="26">
        <v>2.0729787464790093</v>
      </c>
      <c r="D68" s="809">
        <v>3.4477703838197158</v>
      </c>
      <c r="E68" s="142">
        <v>-0.60489574453592354</v>
      </c>
      <c r="F68" s="809" t="s">
        <v>2</v>
      </c>
      <c r="G68" s="26" t="s">
        <v>2</v>
      </c>
      <c r="H68" s="865" t="s">
        <v>2</v>
      </c>
    </row>
    <row r="69" spans="1:8" ht="12.75" customHeight="1">
      <c r="A69" s="138">
        <v>80721</v>
      </c>
      <c r="B69" s="832">
        <v>1.1531121119086265</v>
      </c>
      <c r="C69" s="26">
        <v>1.1767732838977167</v>
      </c>
      <c r="D69" s="809">
        <v>1.2938643803247771</v>
      </c>
      <c r="E69" s="142">
        <v>0.31556564622714234</v>
      </c>
      <c r="F69" s="809" t="s">
        <v>2</v>
      </c>
      <c r="G69" s="26" t="s">
        <v>2</v>
      </c>
      <c r="H69" s="865" t="s">
        <v>2</v>
      </c>
    </row>
    <row r="70" spans="1:8" ht="12.75" customHeight="1">
      <c r="A70" s="138" t="s">
        <v>805</v>
      </c>
      <c r="B70" s="832">
        <v>1.553614367703176</v>
      </c>
      <c r="C70" s="26">
        <v>2.3703024110154303</v>
      </c>
      <c r="D70" s="809">
        <v>1.8979444146645932</v>
      </c>
      <c r="E70" s="142">
        <v>1.1465212507476821</v>
      </c>
      <c r="F70" s="809" t="s">
        <v>2</v>
      </c>
      <c r="G70" s="26" t="s">
        <v>2</v>
      </c>
      <c r="H70" s="865" t="s">
        <v>2</v>
      </c>
    </row>
    <row r="71" spans="1:8" ht="12.75" customHeight="1">
      <c r="A71" s="138" t="s">
        <v>806</v>
      </c>
      <c r="B71" s="832">
        <v>2.3368589750381261</v>
      </c>
      <c r="C71" s="26">
        <v>2.8848507198110553</v>
      </c>
      <c r="D71" s="809">
        <v>2.2229983465359879</v>
      </c>
      <c r="E71" s="142">
        <v>2.9712914938887991</v>
      </c>
      <c r="F71" s="809" t="s">
        <v>2</v>
      </c>
      <c r="G71" s="26" t="s">
        <v>2</v>
      </c>
      <c r="H71" s="865" t="s">
        <v>2</v>
      </c>
    </row>
    <row r="72" spans="1:8" ht="12.75" customHeight="1">
      <c r="A72" s="138" t="s">
        <v>807</v>
      </c>
      <c r="B72" s="832">
        <v>3.7606661225046309</v>
      </c>
      <c r="C72" s="26">
        <v>4.1214293711828702</v>
      </c>
      <c r="D72" s="809">
        <v>3.5805098809301938</v>
      </c>
      <c r="E72" s="142">
        <v>4.9961126777956792</v>
      </c>
      <c r="F72" s="809" t="s">
        <v>2</v>
      </c>
      <c r="G72" s="26" t="s">
        <v>2</v>
      </c>
      <c r="H72" s="865" t="s">
        <v>2</v>
      </c>
    </row>
    <row r="73" spans="1:8" ht="12.75" customHeight="1">
      <c r="A73" s="138" t="s">
        <v>808</v>
      </c>
      <c r="B73" s="832">
        <v>5.1232880613905678</v>
      </c>
      <c r="C73" s="26">
        <v>4.7771578551159024</v>
      </c>
      <c r="D73" s="809">
        <v>4.2604852798223476</v>
      </c>
      <c r="E73" s="142">
        <v>5.9871279538336921</v>
      </c>
      <c r="F73" s="809" t="s">
        <v>2</v>
      </c>
      <c r="G73" s="26" t="s">
        <v>2</v>
      </c>
      <c r="H73" s="865" t="s">
        <v>2</v>
      </c>
    </row>
    <row r="74" spans="1:8" ht="12.75" customHeight="1">
      <c r="A74" s="138" t="s">
        <v>809</v>
      </c>
      <c r="B74" s="832">
        <v>5.9297488277322543</v>
      </c>
      <c r="C74" s="26">
        <v>5.3629144099544419</v>
      </c>
      <c r="D74" s="809">
        <v>4.8992704345797193</v>
      </c>
      <c r="E74" s="142">
        <v>6.1091252488801899</v>
      </c>
      <c r="F74" s="809" t="s">
        <v>2</v>
      </c>
      <c r="G74" s="26" t="s">
        <v>2</v>
      </c>
      <c r="H74" s="865" t="s">
        <v>2</v>
      </c>
    </row>
    <row r="75" spans="1:8" ht="12.75" customHeight="1">
      <c r="A75" s="138" t="s">
        <v>810</v>
      </c>
      <c r="B75" s="832">
        <v>5.5319868071591998</v>
      </c>
      <c r="C75" s="26">
        <v>5.3634765321252758</v>
      </c>
      <c r="D75" s="809">
        <v>4.7198256302878292</v>
      </c>
      <c r="E75" s="142">
        <v>5.6699475553379415</v>
      </c>
      <c r="F75" s="809" t="s">
        <v>2</v>
      </c>
      <c r="G75" s="26" t="s">
        <v>2</v>
      </c>
      <c r="H75" s="865" t="s">
        <v>2</v>
      </c>
    </row>
    <row r="76" spans="1:8" ht="12.75" customHeight="1">
      <c r="A76" s="138" t="s">
        <v>811</v>
      </c>
      <c r="B76" s="832">
        <v>5.0911377961836166</v>
      </c>
      <c r="C76" s="26">
        <v>5.2450846859883882</v>
      </c>
      <c r="D76" s="809">
        <v>4.3290816579910683</v>
      </c>
      <c r="E76" s="142">
        <v>5.5209445555463503</v>
      </c>
      <c r="F76" s="809" t="s">
        <v>2</v>
      </c>
      <c r="G76" s="26" t="s">
        <v>2</v>
      </c>
      <c r="H76" s="865" t="s">
        <v>2</v>
      </c>
    </row>
    <row r="77" spans="1:8" ht="12.75" customHeight="1">
      <c r="A77" s="928" t="s">
        <v>812</v>
      </c>
      <c r="B77" s="834">
        <v>4.5997395352332973</v>
      </c>
      <c r="C77" s="817">
        <v>5.0041453511158807</v>
      </c>
      <c r="D77" s="818">
        <v>4.0627967665894431</v>
      </c>
      <c r="E77" s="896">
        <v>5.3767681326546466</v>
      </c>
      <c r="F77" s="818" t="s">
        <v>2</v>
      </c>
      <c r="G77" s="817" t="s">
        <v>2</v>
      </c>
      <c r="H77" s="929" t="s">
        <v>2</v>
      </c>
    </row>
    <row r="78" spans="1:8" ht="12.75" customHeight="1">
      <c r="A78" s="138" t="s">
        <v>813</v>
      </c>
      <c r="B78" s="832">
        <v>4.2723878529214119</v>
      </c>
      <c r="C78" s="26">
        <v>4.771701775506159</v>
      </c>
      <c r="D78" s="809">
        <v>4.0233960542825713</v>
      </c>
      <c r="E78" s="142">
        <v>5.3495133207591437</v>
      </c>
      <c r="F78" s="809" t="s">
        <v>2</v>
      </c>
      <c r="G78" s="26" t="s">
        <v>2</v>
      </c>
      <c r="H78" s="865" t="s">
        <v>2</v>
      </c>
    </row>
    <row r="79" spans="1:8" ht="12.75" customHeight="1">
      <c r="A79" s="138" t="s">
        <v>814</v>
      </c>
      <c r="B79" s="832">
        <v>4.0611911774612679</v>
      </c>
      <c r="C79" s="26">
        <v>4.7049949758004743</v>
      </c>
      <c r="D79" s="809">
        <v>3.9891593043671634</v>
      </c>
      <c r="E79" s="142">
        <v>5.6664308451570093</v>
      </c>
      <c r="F79" s="809" t="s">
        <v>2</v>
      </c>
      <c r="G79" s="26" t="s">
        <v>2</v>
      </c>
      <c r="H79" s="865" t="s">
        <v>2</v>
      </c>
    </row>
    <row r="80" spans="1:8" ht="12.75" customHeight="1">
      <c r="A80" s="138" t="s">
        <v>815</v>
      </c>
      <c r="B80" s="832">
        <v>3.7622666257770589</v>
      </c>
      <c r="C80" s="26">
        <v>4.7169662459771757</v>
      </c>
      <c r="D80" s="809">
        <v>3.998423311546091</v>
      </c>
      <c r="E80" s="142">
        <v>5.5694156295682689</v>
      </c>
      <c r="F80" s="809" t="s">
        <v>2</v>
      </c>
      <c r="G80" s="26" t="s">
        <v>2</v>
      </c>
      <c r="H80" s="865" t="s">
        <v>2</v>
      </c>
    </row>
    <row r="81" spans="1:8" ht="12.75" customHeight="1">
      <c r="A81" s="138">
        <v>117610</v>
      </c>
      <c r="B81" s="832">
        <v>0.58810749086370606</v>
      </c>
      <c r="C81" s="26">
        <v>1.4326841177188214</v>
      </c>
      <c r="D81" s="809">
        <v>3.3467685930273348</v>
      </c>
      <c r="E81" s="142">
        <v>4.3409813016048275</v>
      </c>
      <c r="F81" s="809" t="s">
        <v>2</v>
      </c>
      <c r="G81" s="26" t="s">
        <v>2</v>
      </c>
      <c r="H81" s="865" t="s">
        <v>2</v>
      </c>
    </row>
    <row r="82" spans="1:8" ht="12.75" customHeight="1">
      <c r="A82" s="138" t="s">
        <v>816</v>
      </c>
      <c r="B82" s="832">
        <v>0.26944327173350757</v>
      </c>
      <c r="C82" s="26">
        <v>1.4378556422820878</v>
      </c>
      <c r="D82" s="809">
        <v>3.1911378037040805</v>
      </c>
      <c r="E82" s="142">
        <v>4.535317529267175</v>
      </c>
      <c r="F82" s="809" t="s">
        <v>2</v>
      </c>
      <c r="G82" s="26" t="s">
        <v>2</v>
      </c>
      <c r="H82" s="865" t="s">
        <v>2</v>
      </c>
    </row>
    <row r="83" spans="1:8" ht="12.75" customHeight="1">
      <c r="A83" s="138" t="s">
        <v>817</v>
      </c>
      <c r="B83" s="832">
        <v>0.82623180966211862</v>
      </c>
      <c r="C83" s="26">
        <v>2.1983428154119196</v>
      </c>
      <c r="D83" s="809">
        <v>3.5788122860794971</v>
      </c>
      <c r="E83" s="142">
        <v>5.1112016581958954</v>
      </c>
      <c r="F83" s="809" t="s">
        <v>2</v>
      </c>
      <c r="G83" s="26" t="s">
        <v>2</v>
      </c>
      <c r="H83" s="865" t="s">
        <v>2</v>
      </c>
    </row>
    <row r="84" spans="1:8" ht="12.75" customHeight="1">
      <c r="A84" s="138" t="s">
        <v>818</v>
      </c>
      <c r="B84" s="832">
        <v>1.7685847127846301</v>
      </c>
      <c r="C84" s="26">
        <v>2.6807513831423933</v>
      </c>
      <c r="D84" s="809">
        <v>4.3722960604802807</v>
      </c>
      <c r="E84" s="142">
        <v>5.2103708672047446</v>
      </c>
      <c r="F84" s="809" t="s">
        <v>2</v>
      </c>
      <c r="G84" s="26" t="s">
        <v>2</v>
      </c>
      <c r="H84" s="865" t="s">
        <v>2</v>
      </c>
    </row>
    <row r="85" spans="1:8" ht="12.75" customHeight="1">
      <c r="A85" s="138" t="s">
        <v>819</v>
      </c>
      <c r="B85" s="832">
        <v>1.796149842958684</v>
      </c>
      <c r="C85" s="26">
        <v>3.0401576044501724</v>
      </c>
      <c r="D85" s="809">
        <v>4.4596494524205212</v>
      </c>
      <c r="E85" s="142">
        <v>5.0456534377423736</v>
      </c>
      <c r="F85" s="809" t="s">
        <v>2</v>
      </c>
      <c r="G85" s="26" t="s">
        <v>2</v>
      </c>
      <c r="H85" s="865" t="s">
        <v>2</v>
      </c>
    </row>
    <row r="86" spans="1:8" ht="12.75" customHeight="1">
      <c r="A86" s="138" t="s">
        <v>820</v>
      </c>
      <c r="B86" s="832">
        <v>1.6758543191160129</v>
      </c>
      <c r="C86" s="26">
        <v>3.1651918594148896</v>
      </c>
      <c r="D86" s="809">
        <v>4.1435990368391344</v>
      </c>
      <c r="E86" s="142">
        <v>4.9070865251630522</v>
      </c>
      <c r="F86" s="809" t="s">
        <v>2</v>
      </c>
      <c r="G86" s="26" t="s">
        <v>2</v>
      </c>
      <c r="H86" s="865" t="s">
        <v>2</v>
      </c>
    </row>
    <row r="87" spans="1:8" ht="12.75" customHeight="1">
      <c r="A87" s="138" t="s">
        <v>821</v>
      </c>
      <c r="B87" s="832">
        <v>1.9365177967849405</v>
      </c>
      <c r="C87" s="26">
        <v>3.3916661614047428</v>
      </c>
      <c r="D87" s="809">
        <v>4.3897680424981758</v>
      </c>
      <c r="E87" s="142">
        <v>4.8635710471681648</v>
      </c>
      <c r="F87" s="809" t="s">
        <v>2</v>
      </c>
      <c r="G87" s="26" t="s">
        <v>2</v>
      </c>
      <c r="H87" s="865" t="s">
        <v>2</v>
      </c>
    </row>
    <row r="88" spans="1:8" ht="12.75" customHeight="1">
      <c r="A88" s="138" t="s">
        <v>822</v>
      </c>
      <c r="B88" s="832">
        <v>2.1210996032654492</v>
      </c>
      <c r="C88" s="26">
        <v>3.5872248370147872</v>
      </c>
      <c r="D88" s="809">
        <v>4.6596809025228936</v>
      </c>
      <c r="E88" s="142">
        <v>4.7979884230268937</v>
      </c>
      <c r="F88" s="809" t="s">
        <v>2</v>
      </c>
      <c r="G88" s="26" t="s">
        <v>2</v>
      </c>
      <c r="H88" s="865" t="s">
        <v>2</v>
      </c>
    </row>
    <row r="89" spans="1:8" ht="12.75" customHeight="1">
      <c r="A89" s="1024" t="s">
        <v>823</v>
      </c>
      <c r="B89" s="1023">
        <v>2.3232131164730134</v>
      </c>
      <c r="C89" s="1008">
        <v>3.6699113091639646</v>
      </c>
      <c r="D89" s="1006">
        <v>4.7126242027423473</v>
      </c>
      <c r="E89" s="1000">
        <v>4.841093009542945</v>
      </c>
      <c r="F89" s="1006" t="s">
        <v>2</v>
      </c>
      <c r="G89" s="1008" t="s">
        <v>2</v>
      </c>
      <c r="H89" s="1009" t="s">
        <v>2</v>
      </c>
    </row>
    <row r="90" spans="1:8" ht="12" customHeight="1">
      <c r="A90" s="131"/>
      <c r="B90" s="131"/>
      <c r="C90" s="6"/>
      <c r="D90" s="6"/>
      <c r="E90" s="6"/>
      <c r="F90" s="6"/>
      <c r="G90" s="6"/>
      <c r="H90" s="6"/>
    </row>
    <row r="91" spans="1:8" ht="9.9" customHeight="1">
      <c r="A91" s="7"/>
      <c r="F91" s="132"/>
      <c r="G91" s="132"/>
      <c r="H91" s="132"/>
    </row>
  </sheetData>
  <sheetProtection insertHyperlinks="0" autoFilter="0"/>
  <mergeCells count="3">
    <mergeCell ref="B5:E5"/>
    <mergeCell ref="F5:G5"/>
    <mergeCell ref="A1:H2"/>
  </mergeCells>
  <phoneticPr fontId="0" type="noConversion"/>
  <hyperlinks>
    <hyperlink ref="I3" location="INDICE!A1" display="Índice" xr:uid="{DB1CF925-2D52-4793-98E6-8E7B1C4EDD88}"/>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lha21">
    <pageSetUpPr fitToPage="1"/>
  </sheetPr>
  <dimension ref="A1:U87"/>
  <sheetViews>
    <sheetView showGridLines="0" zoomScale="110" zoomScaleNormal="115" workbookViewId="0">
      <selection activeCell="A9" sqref="A9"/>
    </sheetView>
  </sheetViews>
  <sheetFormatPr defaultColWidth="9.109375" defaultRowHeight="12.6"/>
  <cols>
    <col min="1" max="4" width="10.6640625" style="49" customWidth="1"/>
    <col min="5" max="5" width="11.33203125" style="49" customWidth="1"/>
    <col min="6" max="7" width="10.6640625" style="49" customWidth="1"/>
    <col min="8" max="8" width="12.5546875" style="49" customWidth="1"/>
    <col min="9" max="10" width="10.6640625" style="49" customWidth="1"/>
    <col min="11" max="11" width="0.44140625" style="49" customWidth="1"/>
    <col min="12" max="240" width="9.109375" style="49"/>
    <col min="241" max="250" width="12.6640625" style="49" customWidth="1"/>
    <col min="251" max="16384" width="9.109375" style="49"/>
  </cols>
  <sheetData>
    <row r="1" spans="1:17" ht="18" customHeight="1">
      <c r="A1" s="1409" t="s">
        <v>191</v>
      </c>
      <c r="B1" s="1347"/>
      <c r="C1" s="1347"/>
      <c r="D1" s="1347"/>
      <c r="E1" s="1347"/>
      <c r="F1" s="1347"/>
      <c r="G1" s="1347"/>
      <c r="H1" s="1347"/>
      <c r="I1" s="1347"/>
      <c r="J1" s="1347"/>
      <c r="K1" s="144"/>
      <c r="L1" s="144"/>
      <c r="M1" s="144"/>
      <c r="N1" s="144"/>
      <c r="O1" s="144"/>
      <c r="P1" s="144"/>
      <c r="Q1" s="144"/>
    </row>
    <row r="2" spans="1:17" ht="18" customHeight="1">
      <c r="A2" s="1347"/>
      <c r="B2" s="1347"/>
      <c r="C2" s="1347"/>
      <c r="D2" s="1347"/>
      <c r="E2" s="1347"/>
      <c r="F2" s="1347"/>
      <c r="G2" s="1347"/>
      <c r="H2" s="1347"/>
      <c r="I2" s="1347"/>
      <c r="J2" s="1347"/>
      <c r="K2" s="2"/>
      <c r="L2" s="2"/>
      <c r="M2" s="2"/>
      <c r="N2" s="2"/>
      <c r="O2" s="2"/>
      <c r="P2" s="2"/>
      <c r="Q2" s="2"/>
    </row>
    <row r="3" spans="1:17" ht="20.100000000000001" customHeight="1">
      <c r="A3" s="299" t="s">
        <v>665</v>
      </c>
      <c r="B3" s="300"/>
      <c r="C3" s="300"/>
      <c r="D3" s="300"/>
      <c r="E3" s="301"/>
      <c r="F3" s="301"/>
      <c r="G3" s="91"/>
      <c r="H3" s="91"/>
      <c r="I3" s="91"/>
      <c r="J3" s="91"/>
      <c r="K3" s="300"/>
      <c r="L3" s="565" t="s">
        <v>182</v>
      </c>
      <c r="N3" s="5"/>
      <c r="P3" s="145"/>
      <c r="Q3" s="29"/>
    </row>
    <row r="4" spans="1:17" ht="9.9" customHeight="1"/>
    <row r="5" spans="1:17" ht="26.25" customHeight="1">
      <c r="A5" s="1546" t="s">
        <v>421</v>
      </c>
      <c r="B5" s="1546"/>
      <c r="C5" s="1546"/>
      <c r="D5" s="1546"/>
      <c r="E5" s="1546"/>
      <c r="F5" s="1546"/>
      <c r="H5" s="1547" t="s">
        <v>239</v>
      </c>
      <c r="I5" s="1420"/>
      <c r="J5" s="652">
        <v>44804</v>
      </c>
    </row>
    <row r="6" spans="1:17" ht="9.9" customHeight="1" thickBot="1">
      <c r="B6" s="50"/>
      <c r="C6" s="50"/>
      <c r="D6" s="50"/>
      <c r="E6" s="50"/>
      <c r="F6" s="50"/>
      <c r="G6" s="50"/>
      <c r="H6" s="50"/>
      <c r="I6" s="50"/>
      <c r="J6" s="50"/>
    </row>
    <row r="7" spans="1:17" ht="65.099999999999994" customHeight="1">
      <c r="A7" s="146" t="s">
        <v>652</v>
      </c>
      <c r="B7" s="692" t="s">
        <v>31</v>
      </c>
      <c r="C7" s="693" t="s">
        <v>303</v>
      </c>
      <c r="D7" s="693" t="s">
        <v>304</v>
      </c>
      <c r="E7" s="693" t="s">
        <v>305</v>
      </c>
      <c r="F7" s="693" t="s">
        <v>306</v>
      </c>
      <c r="G7" s="693" t="s">
        <v>307</v>
      </c>
      <c r="H7" s="693" t="s">
        <v>308</v>
      </c>
      <c r="I7" s="693" t="s">
        <v>309</v>
      </c>
      <c r="J7" s="660" t="s">
        <v>310</v>
      </c>
      <c r="K7" s="147"/>
    </row>
    <row r="8" spans="1:17" ht="26.25" customHeight="1">
      <c r="A8" s="616" t="s">
        <v>172</v>
      </c>
      <c r="B8" s="278" t="s">
        <v>1</v>
      </c>
      <c r="C8" s="121" t="s">
        <v>1</v>
      </c>
      <c r="D8" s="121" t="s">
        <v>1</v>
      </c>
      <c r="E8" s="121" t="s">
        <v>1</v>
      </c>
      <c r="F8" s="121" t="s">
        <v>1</v>
      </c>
      <c r="G8" s="121" t="s">
        <v>1</v>
      </c>
      <c r="H8" s="121" t="s">
        <v>1</v>
      </c>
      <c r="I8" s="121" t="s">
        <v>1</v>
      </c>
      <c r="J8" s="123" t="s">
        <v>1</v>
      </c>
      <c r="K8" s="148"/>
    </row>
    <row r="9" spans="1:17" ht="26.25" customHeight="1" thickBot="1">
      <c r="A9" s="345" t="s">
        <v>441</v>
      </c>
      <c r="B9" s="339" t="s">
        <v>244</v>
      </c>
      <c r="C9" s="149" t="s">
        <v>244</v>
      </c>
      <c r="D9" s="149" t="s">
        <v>244</v>
      </c>
      <c r="E9" s="149" t="s">
        <v>244</v>
      </c>
      <c r="F9" s="149" t="s">
        <v>244</v>
      </c>
      <c r="G9" s="149" t="s">
        <v>244</v>
      </c>
      <c r="H9" s="149" t="s">
        <v>244</v>
      </c>
      <c r="I9" s="149" t="s">
        <v>244</v>
      </c>
      <c r="J9" s="150" t="s">
        <v>244</v>
      </c>
      <c r="K9" s="151"/>
    </row>
    <row r="10" spans="1:17" ht="6" customHeight="1">
      <c r="A10" s="152"/>
      <c r="B10" s="340"/>
      <c r="C10" s="153"/>
      <c r="D10" s="153"/>
      <c r="E10" s="153"/>
      <c r="F10" s="153"/>
      <c r="G10" s="153"/>
      <c r="H10" s="153"/>
      <c r="I10" s="153"/>
      <c r="J10" s="153"/>
      <c r="K10" s="147"/>
    </row>
    <row r="11" spans="1:17" ht="12.75" customHeight="1">
      <c r="A11" s="85">
        <v>2003</v>
      </c>
      <c r="B11" s="930">
        <v>-0.82440575036590047</v>
      </c>
      <c r="C11" s="143">
        <v>-2.159869683658485</v>
      </c>
      <c r="D11" s="809">
        <v>8.6232412941500005</v>
      </c>
      <c r="E11" s="26">
        <v>-1.1923509060410211</v>
      </c>
      <c r="F11" s="809">
        <v>-8.0436387442933643</v>
      </c>
      <c r="G11" s="26">
        <v>-2.9440739515973022</v>
      </c>
      <c r="H11" s="809">
        <v>0.38921662091161136</v>
      </c>
      <c r="I11" s="26">
        <v>1.3869806806672778</v>
      </c>
      <c r="J11" s="809">
        <v>0.10813217426329576</v>
      </c>
      <c r="K11" s="148"/>
    </row>
    <row r="12" spans="1:17" ht="12.75" customHeight="1">
      <c r="A12" s="85">
        <v>2004</v>
      </c>
      <c r="B12" s="930">
        <v>1.6721759674751278</v>
      </c>
      <c r="C12" s="143">
        <v>5.9281591997323231</v>
      </c>
      <c r="D12" s="809">
        <v>3.3312362508845297</v>
      </c>
      <c r="E12" s="26">
        <v>0.70118004167992376</v>
      </c>
      <c r="F12" s="809">
        <v>-6.9232335902084663E-2</v>
      </c>
      <c r="G12" s="26">
        <v>2.5042639486541196</v>
      </c>
      <c r="H12" s="809">
        <v>5.685925324273903</v>
      </c>
      <c r="I12" s="26">
        <v>0.83270256499141904</v>
      </c>
      <c r="J12" s="809">
        <v>1.0349392549516545</v>
      </c>
      <c r="K12" s="148"/>
    </row>
    <row r="13" spans="1:17" ht="12.75" customHeight="1">
      <c r="A13" s="85">
        <v>2005</v>
      </c>
      <c r="B13" s="930">
        <v>0.49591609141928505</v>
      </c>
      <c r="C13" s="143">
        <v>-5.3719926359079313</v>
      </c>
      <c r="D13" s="809">
        <v>-5.1655696225159984</v>
      </c>
      <c r="E13" s="26">
        <v>-1.1375330258394751</v>
      </c>
      <c r="F13" s="809">
        <v>-3.5522457751179015</v>
      </c>
      <c r="G13" s="26">
        <v>0.61371783019273241</v>
      </c>
      <c r="H13" s="809">
        <v>1.7332837676264767</v>
      </c>
      <c r="I13" s="26">
        <v>2.3481598632394807</v>
      </c>
      <c r="J13" s="809">
        <v>2.2970812281481394</v>
      </c>
      <c r="K13" s="148"/>
    </row>
    <row r="14" spans="1:17" ht="12.75" customHeight="1">
      <c r="A14" s="85">
        <v>2006</v>
      </c>
      <c r="B14" s="930">
        <v>1.630085963996003</v>
      </c>
      <c r="C14" s="143">
        <v>2.724526323241812</v>
      </c>
      <c r="D14" s="809">
        <v>4.4225213258468656</v>
      </c>
      <c r="E14" s="26">
        <v>0.97524296196505289</v>
      </c>
      <c r="F14" s="809">
        <v>-2.4613481196712006</v>
      </c>
      <c r="G14" s="26">
        <v>2.230822636308643</v>
      </c>
      <c r="H14" s="809">
        <v>5.2328916892077864</v>
      </c>
      <c r="I14" s="26">
        <v>3.7861641456790371</v>
      </c>
      <c r="J14" s="809">
        <v>-2.62219864151358E-2</v>
      </c>
      <c r="K14" s="148"/>
    </row>
    <row r="15" spans="1:17" ht="12.75" customHeight="1">
      <c r="A15" s="85">
        <v>2007</v>
      </c>
      <c r="B15" s="930">
        <v>2.8350578368773172</v>
      </c>
      <c r="C15" s="143">
        <v>-4.3752756101382593</v>
      </c>
      <c r="D15" s="809">
        <v>1.2547685069366605</v>
      </c>
      <c r="E15" s="26">
        <v>2.5218410118314614</v>
      </c>
      <c r="F15" s="809">
        <v>1.7675390626476477</v>
      </c>
      <c r="G15" s="26">
        <v>1.1515220609328203</v>
      </c>
      <c r="H15" s="809">
        <v>6.7529211870727162</v>
      </c>
      <c r="I15" s="26">
        <v>5.2609861496385424</v>
      </c>
      <c r="J15" s="809">
        <v>2.5275122573981128</v>
      </c>
      <c r="K15" s="148"/>
    </row>
    <row r="16" spans="1:17" ht="12.75" customHeight="1">
      <c r="A16" s="85">
        <v>2008</v>
      </c>
      <c r="B16" s="930">
        <v>0.65537240761353233</v>
      </c>
      <c r="C16" s="143">
        <v>3.703835086305693</v>
      </c>
      <c r="D16" s="809">
        <v>0.21062462078058089</v>
      </c>
      <c r="E16" s="26">
        <v>-2.56734594425388</v>
      </c>
      <c r="F16" s="809">
        <v>-4.3919862268338319</v>
      </c>
      <c r="G16" s="26">
        <v>-0.57415767383739991</v>
      </c>
      <c r="H16" s="809">
        <v>2.4288288335049848</v>
      </c>
      <c r="I16" s="26">
        <v>3.1081862224067356</v>
      </c>
      <c r="J16" s="809">
        <v>2.0648064790568892</v>
      </c>
      <c r="K16" s="148"/>
    </row>
    <row r="17" spans="1:21" ht="12.75" customHeight="1">
      <c r="A17" s="85">
        <v>2009</v>
      </c>
      <c r="B17" s="930">
        <v>-2.5961584599853498</v>
      </c>
      <c r="C17" s="143">
        <v>-3.3321605440005038</v>
      </c>
      <c r="D17" s="809">
        <v>4.7727916628182179</v>
      </c>
      <c r="E17" s="26">
        <v>-10.802734107478109</v>
      </c>
      <c r="F17" s="809">
        <v>-11.032028092717844</v>
      </c>
      <c r="G17" s="26">
        <v>-0.37612414626515389</v>
      </c>
      <c r="H17" s="809">
        <v>-3.16854245583102</v>
      </c>
      <c r="I17" s="26">
        <v>0.50741706275546716</v>
      </c>
      <c r="J17" s="809">
        <v>-0.73647544767740813</v>
      </c>
      <c r="K17" s="148"/>
    </row>
    <row r="18" spans="1:21" ht="12.75" customHeight="1">
      <c r="A18" s="85">
        <v>2010</v>
      </c>
      <c r="B18" s="930">
        <v>1.579113003150362</v>
      </c>
      <c r="C18" s="143">
        <v>0.6160158504374722</v>
      </c>
      <c r="D18" s="809">
        <v>-1.7070940177350291</v>
      </c>
      <c r="E18" s="26">
        <v>6.7022205656721807</v>
      </c>
      <c r="F18" s="809">
        <v>-6.4509486598725418</v>
      </c>
      <c r="G18" s="26">
        <v>2.2997028662766112</v>
      </c>
      <c r="H18" s="809">
        <v>2.014095806887771</v>
      </c>
      <c r="I18" s="26">
        <v>2.5907611045241712</v>
      </c>
      <c r="J18" s="809">
        <v>0.4290790390203349</v>
      </c>
      <c r="K18" s="148"/>
    </row>
    <row r="19" spans="1:21" ht="12.75" customHeight="1">
      <c r="A19" s="85">
        <v>2011</v>
      </c>
      <c r="B19" s="930">
        <v>-1.0069139167240664</v>
      </c>
      <c r="C19" s="143">
        <v>0.92708891568417695</v>
      </c>
      <c r="D19" s="809">
        <v>-2.3279115305514937</v>
      </c>
      <c r="E19" s="26">
        <v>0.56902867660049328</v>
      </c>
      <c r="F19" s="809">
        <v>-6.5032561629796826</v>
      </c>
      <c r="G19" s="26">
        <v>-3.3951755180775645E-2</v>
      </c>
      <c r="H19" s="809">
        <v>1.4716175773602826</v>
      </c>
      <c r="I19" s="26">
        <v>0.66571644743724556</v>
      </c>
      <c r="J19" s="809">
        <v>-2.9863296189356006</v>
      </c>
      <c r="K19" s="148"/>
    </row>
    <row r="20" spans="1:21" ht="12.75" customHeight="1">
      <c r="A20" s="85">
        <v>2012</v>
      </c>
      <c r="B20" s="930">
        <v>-3.2643344531863647</v>
      </c>
      <c r="C20" s="143">
        <v>-0.47428949911987056</v>
      </c>
      <c r="D20" s="809">
        <v>-0.76116940901666474</v>
      </c>
      <c r="E20" s="26">
        <v>-3.5673995731522758</v>
      </c>
      <c r="F20" s="809">
        <v>-15.230697455523911</v>
      </c>
      <c r="G20" s="26">
        <v>-1.0410094527674167</v>
      </c>
      <c r="H20" s="809">
        <v>-2.3519249453421471</v>
      </c>
      <c r="I20" s="26">
        <v>-4.5722706961671422</v>
      </c>
      <c r="J20" s="809">
        <v>-2.2156858907471007</v>
      </c>
      <c r="K20" s="148"/>
    </row>
    <row r="21" spans="1:21" ht="12.75" customHeight="1">
      <c r="A21" s="85">
        <v>2013</v>
      </c>
      <c r="B21" s="930">
        <v>-0.61711044273676374</v>
      </c>
      <c r="C21" s="143">
        <v>3.0867640050739413</v>
      </c>
      <c r="D21" s="809">
        <v>-6.4694167530935838</v>
      </c>
      <c r="E21" s="26">
        <v>0.68098040045321784</v>
      </c>
      <c r="F21" s="809">
        <v>-6.5413590894057903</v>
      </c>
      <c r="G21" s="26">
        <v>2.8051167683585918</v>
      </c>
      <c r="H21" s="809">
        <v>-1.7673840003020118</v>
      </c>
      <c r="I21" s="26">
        <v>-1.5328393147982533</v>
      </c>
      <c r="J21" s="809">
        <v>-0.86791071162922795</v>
      </c>
      <c r="K21" s="148"/>
    </row>
    <row r="22" spans="1:21" ht="12.75" customHeight="1">
      <c r="A22" s="85">
        <v>2014</v>
      </c>
      <c r="B22" s="930">
        <v>0.31179800677369207</v>
      </c>
      <c r="C22" s="143">
        <v>-2.0863259126809044E-2</v>
      </c>
      <c r="D22" s="809">
        <v>1.2546804584705566</v>
      </c>
      <c r="E22" s="26">
        <v>2.5873672547570989</v>
      </c>
      <c r="F22" s="809">
        <v>-8.2561663861637484</v>
      </c>
      <c r="G22" s="26">
        <v>3.5411863577123843</v>
      </c>
      <c r="H22" s="809">
        <v>-2.3169030054670867</v>
      </c>
      <c r="I22" s="26">
        <v>-3.0686921913514036</v>
      </c>
      <c r="J22" s="809">
        <v>1.3499007492872304</v>
      </c>
      <c r="K22" s="148"/>
    </row>
    <row r="23" spans="1:21" ht="12.75" customHeight="1">
      <c r="A23" s="85">
        <v>2015</v>
      </c>
      <c r="B23" s="930">
        <v>1.5438371626300305</v>
      </c>
      <c r="C23" s="143">
        <v>5.1156925796224817</v>
      </c>
      <c r="D23" s="809">
        <v>1.9062889468833333</v>
      </c>
      <c r="E23" s="26">
        <v>2.7499325429996895</v>
      </c>
      <c r="F23" s="809">
        <v>-1.6171851207092088E-2</v>
      </c>
      <c r="G23" s="26">
        <v>2.324903642211011</v>
      </c>
      <c r="H23" s="809">
        <v>0.84924716316241688</v>
      </c>
      <c r="I23" s="26">
        <v>-0.45006805024724689</v>
      </c>
      <c r="J23" s="809">
        <v>1.7697469018898828</v>
      </c>
      <c r="K23" s="148"/>
    </row>
    <row r="24" spans="1:21" ht="12.75" customHeight="1">
      <c r="A24" s="85">
        <v>2016</v>
      </c>
      <c r="B24" s="930">
        <v>1.6438801504283445</v>
      </c>
      <c r="C24" s="143">
        <v>-1.1878395718935053</v>
      </c>
      <c r="D24" s="809">
        <v>-2.6926634807765395</v>
      </c>
      <c r="E24" s="26">
        <v>2.1975375343148298</v>
      </c>
      <c r="F24" s="809">
        <v>1.8465433399993216</v>
      </c>
      <c r="G24" s="26">
        <v>3.7230759000131295</v>
      </c>
      <c r="H24" s="809">
        <v>-4.721406899004886E-2</v>
      </c>
      <c r="I24" s="26">
        <v>0.41119025407327586</v>
      </c>
      <c r="J24" s="809">
        <v>2.0423240068254951</v>
      </c>
      <c r="K24" s="148"/>
    </row>
    <row r="25" spans="1:21" ht="12.75" customHeight="1">
      <c r="A25" s="85">
        <v>2017</v>
      </c>
      <c r="B25" s="930">
        <v>3.2857995440762893</v>
      </c>
      <c r="C25" s="143">
        <v>2.0270570178409946</v>
      </c>
      <c r="D25" s="809">
        <v>-3.5879164144811737</v>
      </c>
      <c r="E25" s="26">
        <v>5.9224105812742689</v>
      </c>
      <c r="F25" s="809">
        <v>5.2831861025279414</v>
      </c>
      <c r="G25" s="26">
        <v>2.7404176487471217</v>
      </c>
      <c r="H25" s="809">
        <v>5.5657068405536085</v>
      </c>
      <c r="I25" s="26">
        <v>1.6582512613491716</v>
      </c>
      <c r="J25" s="809">
        <v>3.4435933435039194</v>
      </c>
      <c r="K25" s="148"/>
    </row>
    <row r="26" spans="1:21" ht="12.75" customHeight="1">
      <c r="A26" s="85">
        <v>2018</v>
      </c>
      <c r="B26" s="930">
        <v>2.7025432214375558</v>
      </c>
      <c r="C26" s="143">
        <v>-1.0596027500976914</v>
      </c>
      <c r="D26" s="809">
        <v>8.5951211174321855</v>
      </c>
      <c r="E26" s="26">
        <v>3.5314672778426903</v>
      </c>
      <c r="F26" s="809">
        <v>3.6430581140919309</v>
      </c>
      <c r="G26" s="26">
        <v>2.4573889343501456</v>
      </c>
      <c r="H26" s="809">
        <v>3.9860086182066863</v>
      </c>
      <c r="I26" s="26">
        <v>1.1452528657635987</v>
      </c>
      <c r="J26" s="809">
        <v>2.443834533644885</v>
      </c>
      <c r="K26" s="148"/>
    </row>
    <row r="27" spans="1:21" ht="12.75" customHeight="1">
      <c r="A27" s="85">
        <v>2019</v>
      </c>
      <c r="B27" s="930">
        <v>2.6401796022953028</v>
      </c>
      <c r="C27" s="143">
        <v>3.3356089972293472</v>
      </c>
      <c r="D27" s="809">
        <v>0.36408452597714414</v>
      </c>
      <c r="E27" s="26">
        <v>0.50628471032595823</v>
      </c>
      <c r="F27" s="809">
        <v>4.981945086765279</v>
      </c>
      <c r="G27" s="26">
        <v>2.7070165987091865</v>
      </c>
      <c r="H27" s="809">
        <v>6.5428455139748234</v>
      </c>
      <c r="I27" s="26">
        <v>1.4150888533644943</v>
      </c>
      <c r="J27" s="809">
        <v>3.1550721141621025</v>
      </c>
      <c r="K27" s="148"/>
    </row>
    <row r="28" spans="1:21" ht="12.75" customHeight="1">
      <c r="A28" s="85">
        <v>2020</v>
      </c>
      <c r="B28" s="930">
        <v>-7.239416088207923</v>
      </c>
      <c r="C28" s="143">
        <v>-5.9440923125312297</v>
      </c>
      <c r="D28" s="809">
        <v>-5.7488792220784628</v>
      </c>
      <c r="E28" s="26">
        <v>-7.8366838056346841</v>
      </c>
      <c r="F28" s="809">
        <v>3.0216998378008832</v>
      </c>
      <c r="G28" s="26">
        <v>-16.890249485655747</v>
      </c>
      <c r="H28" s="809">
        <v>-9.2935949239269817</v>
      </c>
      <c r="I28" s="26">
        <v>-1.3105498096048662</v>
      </c>
      <c r="J28" s="809">
        <v>-5.0428924468873859</v>
      </c>
      <c r="K28" s="148"/>
    </row>
    <row r="29" spans="1:21" ht="12.75" customHeight="1">
      <c r="A29" s="85">
        <v>2021</v>
      </c>
      <c r="B29" s="931">
        <v>4.3713215259013891</v>
      </c>
      <c r="C29" s="1085">
        <v>6.8737117445508744</v>
      </c>
      <c r="D29" s="818">
        <v>1.0787094449992733</v>
      </c>
      <c r="E29" s="817">
        <v>4.7716941395170718</v>
      </c>
      <c r="F29" s="818">
        <v>3.7751070892025882</v>
      </c>
      <c r="G29" s="817">
        <v>5.252272657033604</v>
      </c>
      <c r="H29" s="818">
        <v>8.2961013708196898</v>
      </c>
      <c r="I29" s="817">
        <v>1.2819692964274398</v>
      </c>
      <c r="J29" s="818">
        <v>4.6882767313348692</v>
      </c>
      <c r="K29" s="148"/>
    </row>
    <row r="30" spans="1:21" ht="9.9" hidden="1" customHeight="1">
      <c r="A30" s="154">
        <v>2007</v>
      </c>
      <c r="B30" s="930" t="s">
        <v>32</v>
      </c>
      <c r="C30" s="26" t="s">
        <v>32</v>
      </c>
      <c r="D30" s="809" t="s">
        <v>32</v>
      </c>
      <c r="E30" s="26" t="s">
        <v>32</v>
      </c>
      <c r="F30" s="809" t="s">
        <v>32</v>
      </c>
      <c r="G30" s="26" t="s">
        <v>32</v>
      </c>
      <c r="H30" s="809" t="s">
        <v>32</v>
      </c>
      <c r="I30" s="26" t="s">
        <v>32</v>
      </c>
      <c r="J30" s="809" t="s">
        <v>32</v>
      </c>
      <c r="K30" s="148"/>
    </row>
    <row r="31" spans="1:21"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907" t="s">
        <v>773</v>
      </c>
      <c r="B32" s="931">
        <v>0.47299726740793685</v>
      </c>
      <c r="C32" s="817">
        <v>-0.89065948855989752</v>
      </c>
      <c r="D32" s="818">
        <v>1.2498456155451498</v>
      </c>
      <c r="E32" s="817">
        <v>4.3111802762799378</v>
      </c>
      <c r="F32" s="818">
        <v>-7.8561876665203503</v>
      </c>
      <c r="G32" s="817">
        <v>3.6198166620363659</v>
      </c>
      <c r="H32" s="818">
        <v>-3.2467624894082401</v>
      </c>
      <c r="I32" s="817">
        <v>-3.2722594870278496</v>
      </c>
      <c r="J32" s="818">
        <v>1.5407008048186666</v>
      </c>
      <c r="K32" s="158"/>
    </row>
    <row r="33" spans="1:11" ht="12.75" customHeight="1">
      <c r="A33" s="111" t="s">
        <v>774</v>
      </c>
      <c r="B33" s="930">
        <v>0.28824696176714393</v>
      </c>
      <c r="C33" s="26">
        <v>-0.46960806944271999</v>
      </c>
      <c r="D33" s="809">
        <v>1.6775093856388406</v>
      </c>
      <c r="E33" s="26">
        <v>2.7484700501400781</v>
      </c>
      <c r="F33" s="809">
        <v>-9.1887185564429075</v>
      </c>
      <c r="G33" s="26">
        <v>3.6053443110462933</v>
      </c>
      <c r="H33" s="809">
        <v>-3.5321886441933179</v>
      </c>
      <c r="I33" s="26">
        <v>-3.7190159402280454</v>
      </c>
      <c r="J33" s="809">
        <v>2.0696171536395558</v>
      </c>
      <c r="K33" s="148"/>
    </row>
    <row r="34" spans="1:11" ht="12.75" customHeight="1">
      <c r="A34" s="111" t="s">
        <v>775</v>
      </c>
      <c r="B34" s="930">
        <v>-4.160899190982472E-3</v>
      </c>
      <c r="C34" s="26">
        <v>1.2882730230224826</v>
      </c>
      <c r="D34" s="809">
        <v>3.3054447886106293</v>
      </c>
      <c r="E34" s="26">
        <v>-0.45670099245649448</v>
      </c>
      <c r="F34" s="809">
        <v>-8.092212352236789</v>
      </c>
      <c r="G34" s="26">
        <v>2.9617052346533783</v>
      </c>
      <c r="H34" s="809">
        <v>-0.34587944639121454</v>
      </c>
      <c r="I34" s="26">
        <v>-3.2729152086848448</v>
      </c>
      <c r="J34" s="809">
        <v>1.1114001569264511</v>
      </c>
      <c r="K34" s="148"/>
    </row>
    <row r="35" spans="1:11" ht="12.75" customHeight="1">
      <c r="A35" s="111" t="s">
        <v>776</v>
      </c>
      <c r="B35" s="930">
        <v>1.0149920628153151</v>
      </c>
      <c r="C35" s="26">
        <v>4.6820166982913927</v>
      </c>
      <c r="D35" s="809">
        <v>3.942047834177548</v>
      </c>
      <c r="E35" s="26">
        <v>0.81753423264580782</v>
      </c>
      <c r="F35" s="809">
        <v>-0.14168349467789054</v>
      </c>
      <c r="G35" s="26">
        <v>2.8583680995057414</v>
      </c>
      <c r="H35" s="809">
        <v>1.4846418468122931</v>
      </c>
      <c r="I35" s="26">
        <v>-2.0904674518646265</v>
      </c>
      <c r="J35" s="809">
        <v>1.1996780939031151</v>
      </c>
      <c r="K35" s="148"/>
    </row>
    <row r="36" spans="1:11" ht="12.75" customHeight="1">
      <c r="A36" s="907" t="s">
        <v>777</v>
      </c>
      <c r="B36" s="931">
        <v>1.4228291185854918</v>
      </c>
      <c r="C36" s="817">
        <v>6.1072616618756781</v>
      </c>
      <c r="D36" s="818">
        <v>2.6666482225069941</v>
      </c>
      <c r="E36" s="817">
        <v>2.0310800679422631</v>
      </c>
      <c r="F36" s="818">
        <v>-1.7515709915865052</v>
      </c>
      <c r="G36" s="817">
        <v>2.4685559339968903</v>
      </c>
      <c r="H36" s="818">
        <v>2.0650505018965517</v>
      </c>
      <c r="I36" s="817">
        <v>-1.2797060793750041</v>
      </c>
      <c r="J36" s="818">
        <v>1.8554113810989676</v>
      </c>
      <c r="K36" s="158"/>
    </row>
    <row r="37" spans="1:11" ht="12.75" customHeight="1">
      <c r="A37" s="111" t="s">
        <v>778</v>
      </c>
      <c r="B37" s="930">
        <v>1.7210747465095593</v>
      </c>
      <c r="C37" s="26">
        <v>5.8218568542275788</v>
      </c>
      <c r="D37" s="809">
        <v>2.0841089751357189</v>
      </c>
      <c r="E37" s="26">
        <v>3.6229625518966087</v>
      </c>
      <c r="F37" s="809">
        <v>-0.68280334876803539</v>
      </c>
      <c r="G37" s="26">
        <v>1.7914021024972262</v>
      </c>
      <c r="H37" s="809">
        <v>1.4582131743815354</v>
      </c>
      <c r="I37" s="26">
        <v>0.28733681693783858</v>
      </c>
      <c r="J37" s="809">
        <v>1.6758950009367743</v>
      </c>
      <c r="K37" s="148"/>
    </row>
    <row r="38" spans="1:11" ht="12.75" customHeight="1">
      <c r="A38" s="111" t="s">
        <v>779</v>
      </c>
      <c r="B38" s="930">
        <v>2.016209200858023</v>
      </c>
      <c r="C38" s="26">
        <v>3.8742247989924379</v>
      </c>
      <c r="D38" s="809">
        <v>-1.00573431975518</v>
      </c>
      <c r="E38" s="26">
        <v>4.5367896923602391</v>
      </c>
      <c r="F38" s="809">
        <v>2.6004519466132416</v>
      </c>
      <c r="G38" s="26">
        <v>2.1946552553122536</v>
      </c>
      <c r="H38" s="809">
        <v>-1.5882582105592413</v>
      </c>
      <c r="I38" s="26">
        <v>1.3497907706944714</v>
      </c>
      <c r="J38" s="809">
        <v>2.3456088057493734</v>
      </c>
      <c r="K38" s="148"/>
    </row>
    <row r="39" spans="1:11" ht="12.75" customHeight="1">
      <c r="A39" s="111" t="s">
        <v>780</v>
      </c>
      <c r="B39" s="930">
        <v>1.4735680549807064</v>
      </c>
      <c r="C39" s="26">
        <v>0.21352977796223208</v>
      </c>
      <c r="D39" s="809">
        <v>-1.9429493390472226</v>
      </c>
      <c r="E39" s="26">
        <v>3.305252537150638</v>
      </c>
      <c r="F39" s="809">
        <v>-0.94624821481614318</v>
      </c>
      <c r="G39" s="26">
        <v>3.7516486464091052</v>
      </c>
      <c r="H39" s="809">
        <v>-2.2419299686610996</v>
      </c>
      <c r="I39" s="26">
        <v>-0.25755633859971216</v>
      </c>
      <c r="J39" s="809">
        <v>2.1601045738663971</v>
      </c>
      <c r="K39" s="148"/>
    </row>
    <row r="40" spans="1:11" ht="12.75" customHeight="1">
      <c r="A40" s="907" t="s">
        <v>781</v>
      </c>
      <c r="B40" s="931">
        <v>0.95768730930679213</v>
      </c>
      <c r="C40" s="817">
        <v>-1.692444102246965</v>
      </c>
      <c r="D40" s="818">
        <v>-2.2685013927030666</v>
      </c>
      <c r="E40" s="817">
        <v>1.417093537789996</v>
      </c>
      <c r="F40" s="818">
        <v>0.31554001695158618</v>
      </c>
      <c r="G40" s="817">
        <v>3.2381556495202748</v>
      </c>
      <c r="H40" s="818">
        <v>-3.0622600416290524</v>
      </c>
      <c r="I40" s="817">
        <v>-3.211348783302851E-2</v>
      </c>
      <c r="J40" s="818">
        <v>1.7545153288061641</v>
      </c>
      <c r="K40" s="158"/>
    </row>
    <row r="41" spans="1:11" ht="12.75" customHeight="1">
      <c r="A41" s="111" t="s">
        <v>782</v>
      </c>
      <c r="B41" s="930">
        <v>1.7017509891708718</v>
      </c>
      <c r="C41" s="26">
        <v>-2.1336130444887451</v>
      </c>
      <c r="D41" s="809">
        <v>-2.9748542708870129</v>
      </c>
      <c r="E41" s="26">
        <v>1.4222478870208581</v>
      </c>
      <c r="F41" s="809">
        <v>3.1500781018885768</v>
      </c>
      <c r="G41" s="26">
        <v>3.7767197472421437</v>
      </c>
      <c r="H41" s="809">
        <v>0.25236276430430027</v>
      </c>
      <c r="I41" s="26">
        <v>0.92069370992931532</v>
      </c>
      <c r="J41" s="809">
        <v>2.1216797942737196</v>
      </c>
      <c r="K41" s="148"/>
    </row>
    <row r="42" spans="1:11" ht="12.75" customHeight="1">
      <c r="A42" s="111" t="s">
        <v>783</v>
      </c>
      <c r="B42" s="930">
        <v>2.4390454947097293</v>
      </c>
      <c r="C42" s="26">
        <v>-1.1161963580627758</v>
      </c>
      <c r="D42" s="809">
        <v>-3.6076053843960509</v>
      </c>
      <c r="E42" s="26">
        <v>2.6709647027529253</v>
      </c>
      <c r="F42" s="809">
        <v>4.8838113951858908</v>
      </c>
      <c r="G42" s="26">
        <v>4.1216221136132596</v>
      </c>
      <c r="H42" s="809">
        <v>5.008608366067703</v>
      </c>
      <c r="I42" s="26">
        <v>1.0121702695195176</v>
      </c>
      <c r="J42" s="809">
        <v>2.1330808465931237</v>
      </c>
      <c r="K42" s="148"/>
    </row>
    <row r="43" spans="1:11" ht="12.75" customHeight="1">
      <c r="A43" s="111" t="s">
        <v>784</v>
      </c>
      <c r="B43" s="930">
        <v>3.0894986633977672</v>
      </c>
      <c r="C43" s="26">
        <v>1.438720805749921</v>
      </c>
      <c r="D43" s="809">
        <v>-5.9891164635408929</v>
      </c>
      <c r="E43" s="26">
        <v>5.0721384477972764</v>
      </c>
      <c r="F43" s="809">
        <v>7.2621641249092237</v>
      </c>
      <c r="G43" s="26">
        <v>2.8432489903795974</v>
      </c>
      <c r="H43" s="809">
        <v>6.015099050141556</v>
      </c>
      <c r="I43" s="26">
        <v>2.3408740086079471</v>
      </c>
      <c r="J43" s="809">
        <v>2.7256849115560118</v>
      </c>
      <c r="K43" s="148"/>
    </row>
    <row r="44" spans="1:11" ht="12.75" customHeight="1">
      <c r="A44" s="907" t="s">
        <v>785</v>
      </c>
      <c r="B44" s="931">
        <v>3.2002102994842887</v>
      </c>
      <c r="C44" s="817">
        <v>2.6921442586891455</v>
      </c>
      <c r="D44" s="818">
        <v>-5.8134827630289339</v>
      </c>
      <c r="E44" s="817">
        <v>5.2789175519393368</v>
      </c>
      <c r="F44" s="818">
        <v>5.9650369563642602</v>
      </c>
      <c r="G44" s="817">
        <v>3.2810664519392176</v>
      </c>
      <c r="H44" s="818">
        <v>5.9580117404477955</v>
      </c>
      <c r="I44" s="817">
        <v>1.3099840558292699</v>
      </c>
      <c r="J44" s="818">
        <v>3.3869212638538713</v>
      </c>
      <c r="K44" s="158"/>
    </row>
    <row r="45" spans="1:11" ht="12.75" customHeight="1">
      <c r="A45" s="111" t="s">
        <v>786</v>
      </c>
      <c r="B45" s="930">
        <v>3.457811548474095</v>
      </c>
      <c r="C45" s="26">
        <v>2.6652959489876316</v>
      </c>
      <c r="D45" s="809">
        <v>-3.8077652523593004</v>
      </c>
      <c r="E45" s="26">
        <v>6.5785736957284362</v>
      </c>
      <c r="F45" s="809">
        <v>3.6767835450784117</v>
      </c>
      <c r="G45" s="26">
        <v>2.676331907687981</v>
      </c>
      <c r="H45" s="809">
        <v>6.8736088390678098</v>
      </c>
      <c r="I45" s="26">
        <v>1.7209576397531905</v>
      </c>
      <c r="J45" s="809">
        <v>3.5467017800757241</v>
      </c>
      <c r="K45" s="148"/>
    </row>
    <row r="46" spans="1:11" ht="12.75" customHeight="1">
      <c r="A46" s="111" t="s">
        <v>787</v>
      </c>
      <c r="B46" s="930">
        <v>3.3917968101917837</v>
      </c>
      <c r="C46" s="26">
        <v>1.3202225101093941</v>
      </c>
      <c r="D46" s="809">
        <v>1.4456483946465619</v>
      </c>
      <c r="E46" s="26">
        <v>6.7315749476326543</v>
      </c>
      <c r="F46" s="809">
        <v>4.3234363056908407</v>
      </c>
      <c r="G46" s="26">
        <v>2.172738701713357</v>
      </c>
      <c r="H46" s="809">
        <v>3.4985895455010239</v>
      </c>
      <c r="I46" s="26">
        <v>1.2694596966208398</v>
      </c>
      <c r="J46" s="809">
        <v>4.1032874497930578</v>
      </c>
      <c r="K46" s="148"/>
    </row>
    <row r="47" spans="1:11" ht="12.75" customHeight="1">
      <c r="A47" s="111" t="s">
        <v>788</v>
      </c>
      <c r="B47" s="930">
        <v>2.8524990756476813</v>
      </c>
      <c r="C47" s="26">
        <v>-1.0347495391700399</v>
      </c>
      <c r="D47" s="809">
        <v>7.4678943382248271</v>
      </c>
      <c r="E47" s="26">
        <v>5.2593406265193021</v>
      </c>
      <c r="F47" s="809">
        <v>2.0684402213246842</v>
      </c>
      <c r="G47" s="26">
        <v>2.4606765147531915</v>
      </c>
      <c r="H47" s="809">
        <v>2.246276637810245</v>
      </c>
      <c r="I47" s="26">
        <v>0.98898269932493654</v>
      </c>
      <c r="J47" s="809">
        <v>3.0594882808306751</v>
      </c>
      <c r="K47" s="148"/>
    </row>
    <row r="48" spans="1:11" ht="12.75" customHeight="1">
      <c r="A48" s="907" t="s">
        <v>789</v>
      </c>
      <c r="B48" s="931">
        <v>3.1576637936706264</v>
      </c>
      <c r="C48" s="817">
        <v>-2.0742120032900173</v>
      </c>
      <c r="D48" s="818">
        <v>9.2486495225840173</v>
      </c>
      <c r="E48" s="817">
        <v>5.0639390661244139</v>
      </c>
      <c r="F48" s="818">
        <v>4.7472138391354957</v>
      </c>
      <c r="G48" s="817">
        <v>2.3345955386260546</v>
      </c>
      <c r="H48" s="818">
        <v>5.4230096443426721</v>
      </c>
      <c r="I48" s="817">
        <v>1.8945509369895932</v>
      </c>
      <c r="J48" s="818">
        <v>2.3277044186616451</v>
      </c>
      <c r="K48" s="158"/>
    </row>
    <row r="49" spans="1:11" ht="12.75" customHeight="1">
      <c r="A49" s="111" t="s">
        <v>790</v>
      </c>
      <c r="B49" s="930">
        <v>2.452711309936177</v>
      </c>
      <c r="C49" s="26">
        <v>-1.5755780332159826</v>
      </c>
      <c r="D49" s="809">
        <v>10.149249993904535</v>
      </c>
      <c r="E49" s="26">
        <v>3.0246086977739188</v>
      </c>
      <c r="F49" s="809">
        <v>4.3704986641717865</v>
      </c>
      <c r="G49" s="26">
        <v>2.3022489255053182</v>
      </c>
      <c r="H49" s="809">
        <v>3.0716909104748149</v>
      </c>
      <c r="I49" s="26">
        <v>1.0456546684592911</v>
      </c>
      <c r="J49" s="809">
        <v>2.0347061662743595</v>
      </c>
      <c r="K49" s="148"/>
    </row>
    <row r="50" spans="1:11" ht="12.75" customHeight="1">
      <c r="A50" s="111" t="s">
        <v>791</v>
      </c>
      <c r="B50" s="930">
        <v>2.3572941232611355</v>
      </c>
      <c r="C50" s="26">
        <v>0.45660328415307838</v>
      </c>
      <c r="D50" s="809">
        <v>7.5486706763571165</v>
      </c>
      <c r="E50" s="26">
        <v>0.89965161554750062</v>
      </c>
      <c r="F50" s="809">
        <v>3.4069660516933116</v>
      </c>
      <c r="G50" s="26">
        <v>2.7302940348982023</v>
      </c>
      <c r="H50" s="809">
        <v>5.2101611512825263</v>
      </c>
      <c r="I50" s="26">
        <v>0.65733045022319614</v>
      </c>
      <c r="J50" s="809">
        <v>2.3657453065523106</v>
      </c>
      <c r="K50" s="148"/>
    </row>
    <row r="51" spans="1:11" ht="12.75" customHeight="1">
      <c r="A51" s="111" t="s">
        <v>792</v>
      </c>
      <c r="B51" s="930">
        <v>3.0596056650236214</v>
      </c>
      <c r="C51" s="26">
        <v>3.8387361594693163</v>
      </c>
      <c r="D51" s="809">
        <v>2.8800305286190508</v>
      </c>
      <c r="E51" s="26">
        <v>1.2812616702432318</v>
      </c>
      <c r="F51" s="809">
        <v>8.108092653132875</v>
      </c>
      <c r="G51" s="26">
        <v>3.4548656123194674</v>
      </c>
      <c r="H51" s="809">
        <v>7.0960258640143197</v>
      </c>
      <c r="I51" s="26">
        <v>1.3166466242819597</v>
      </c>
      <c r="J51" s="809">
        <v>2.8094420518831851</v>
      </c>
      <c r="K51" s="148"/>
    </row>
    <row r="52" spans="1:11" ht="12.75" customHeight="1">
      <c r="A52" s="907" t="s">
        <v>793</v>
      </c>
      <c r="B52" s="931">
        <v>2.9931723260143031</v>
      </c>
      <c r="C52" s="817">
        <v>5.1290389731979653</v>
      </c>
      <c r="D52" s="818">
        <v>1.7567066363863932</v>
      </c>
      <c r="E52" s="817">
        <v>1.1149345683255496</v>
      </c>
      <c r="F52" s="818">
        <v>4.3007770238148142</v>
      </c>
      <c r="G52" s="817">
        <v>3.0272730811013959</v>
      </c>
      <c r="H52" s="818">
        <v>7.5649770126058513</v>
      </c>
      <c r="I52" s="817">
        <v>1.8564331398541836</v>
      </c>
      <c r="J52" s="818">
        <v>3.0614546434441778</v>
      </c>
      <c r="K52" s="158"/>
    </row>
    <row r="53" spans="1:11" ht="12.75" customHeight="1">
      <c r="A53" s="111" t="s">
        <v>794</v>
      </c>
      <c r="B53" s="930">
        <v>2.665723524093087</v>
      </c>
      <c r="C53" s="26">
        <v>3.9653039767456293</v>
      </c>
      <c r="D53" s="809">
        <v>-1.5333782420740709</v>
      </c>
      <c r="E53" s="26">
        <v>-2.1691800452372241E-2</v>
      </c>
      <c r="F53" s="809">
        <v>4.7059684149220153</v>
      </c>
      <c r="G53" s="26">
        <v>2.7124937382300582</v>
      </c>
      <c r="H53" s="809">
        <v>7.1358917741294601</v>
      </c>
      <c r="I53" s="26">
        <v>1.5704106684340537</v>
      </c>
      <c r="J53" s="809">
        <v>3.4878000612708715</v>
      </c>
      <c r="K53" s="148"/>
    </row>
    <row r="54" spans="1:11" ht="12.75" customHeight="1">
      <c r="A54" s="111" t="s">
        <v>795</v>
      </c>
      <c r="B54" s="930">
        <v>1.8538535643827521</v>
      </c>
      <c r="C54" s="26">
        <v>0.458187703449771</v>
      </c>
      <c r="D54" s="809">
        <v>-1.540075984137272</v>
      </c>
      <c r="E54" s="26">
        <v>-0.34809642785897899</v>
      </c>
      <c r="F54" s="809">
        <v>2.9071673396705267</v>
      </c>
      <c r="G54" s="26">
        <v>1.6504942318672986</v>
      </c>
      <c r="H54" s="809">
        <v>4.4401134406786298</v>
      </c>
      <c r="I54" s="26">
        <v>0.91374314345035268</v>
      </c>
      <c r="J54" s="809">
        <v>3.2560604540248281</v>
      </c>
      <c r="K54" s="148"/>
    </row>
    <row r="55" spans="1:11" ht="12.75" customHeight="1">
      <c r="A55" s="111" t="s">
        <v>796</v>
      </c>
      <c r="B55" s="930">
        <v>-2.1015396784399445</v>
      </c>
      <c r="C55" s="26">
        <v>-5.2165345532593594</v>
      </c>
      <c r="D55" s="809">
        <v>-4.3410786857529597</v>
      </c>
      <c r="E55" s="26">
        <v>-2.9710955974355295</v>
      </c>
      <c r="F55" s="809">
        <v>0.22935124699161685</v>
      </c>
      <c r="G55" s="26">
        <v>-6.2344252081632359</v>
      </c>
      <c r="H55" s="809">
        <v>0.20198594925372465</v>
      </c>
      <c r="I55" s="26">
        <v>-0.48666507475894893</v>
      </c>
      <c r="J55" s="809">
        <v>-0.31031970450729324</v>
      </c>
      <c r="K55" s="148"/>
    </row>
    <row r="56" spans="1:11" ht="12.75" customHeight="1">
      <c r="A56" s="907" t="s">
        <v>797</v>
      </c>
      <c r="B56" s="931">
        <v>-16.640812150345969</v>
      </c>
      <c r="C56" s="817">
        <v>-7.7383667377608809</v>
      </c>
      <c r="D56" s="818">
        <v>-10.604499059753248</v>
      </c>
      <c r="E56" s="817">
        <v>-24.405889591509549</v>
      </c>
      <c r="F56" s="818">
        <v>3.5932478399193917</v>
      </c>
      <c r="G56" s="817">
        <v>-31.337684906053376</v>
      </c>
      <c r="H56" s="818">
        <v>-23.219541441540191</v>
      </c>
      <c r="I56" s="817">
        <v>-1.7796894950826025</v>
      </c>
      <c r="J56" s="818">
        <v>-13.877010444364329</v>
      </c>
      <c r="K56" s="158"/>
    </row>
    <row r="57" spans="1:11" ht="12.75" customHeight="1">
      <c r="A57" s="111" t="s">
        <v>798</v>
      </c>
      <c r="B57" s="930">
        <v>-5.3224759260082815</v>
      </c>
      <c r="C57" s="26">
        <v>-7.2060630036019937</v>
      </c>
      <c r="D57" s="809">
        <v>-4.3705993108966616</v>
      </c>
      <c r="E57" s="26">
        <v>-1.4683969905391849</v>
      </c>
      <c r="F57" s="809">
        <v>3.9644011640561425</v>
      </c>
      <c r="G57" s="26">
        <v>-13.540130600336555</v>
      </c>
      <c r="H57" s="809">
        <v>-8.0272883467801428</v>
      </c>
      <c r="I57" s="26">
        <v>-1.9541967844322166</v>
      </c>
      <c r="J57" s="809">
        <v>-4.1450442354333159</v>
      </c>
      <c r="K57" s="148"/>
    </row>
    <row r="58" spans="1:11" ht="12.75" customHeight="1">
      <c r="A58" s="111" t="s">
        <v>799</v>
      </c>
      <c r="B58" s="930">
        <v>-4.8629191003887628</v>
      </c>
      <c r="C58" s="26">
        <v>-3.5541635253221862</v>
      </c>
      <c r="D58" s="809">
        <v>-3.6406411248125763</v>
      </c>
      <c r="E58" s="26">
        <v>-2.3298340477892383</v>
      </c>
      <c r="F58" s="809">
        <v>4.3416666577433363</v>
      </c>
      <c r="G58" s="26">
        <v>-16.429664327690602</v>
      </c>
      <c r="H58" s="809">
        <v>-5.8892528732139269</v>
      </c>
      <c r="I58" s="26">
        <v>-1.0077131934782242</v>
      </c>
      <c r="J58" s="809">
        <v>-1.8804248752085411</v>
      </c>
      <c r="K58" s="148"/>
    </row>
    <row r="59" spans="1:11" ht="12.75" customHeight="1">
      <c r="A59" s="111" t="s">
        <v>800</v>
      </c>
      <c r="B59" s="930">
        <v>-4.1319654941098785</v>
      </c>
      <c r="C59" s="26">
        <v>4.3352561785154755</v>
      </c>
      <c r="D59" s="809">
        <v>-0.35273456848803658</v>
      </c>
      <c r="E59" s="26">
        <v>-1.1875880256272824</v>
      </c>
      <c r="F59" s="809">
        <v>6.1180989252123901</v>
      </c>
      <c r="G59" s="26">
        <v>-18.128093464326788</v>
      </c>
      <c r="H59" s="809">
        <v>-5.1146193576087375</v>
      </c>
      <c r="I59" s="26">
        <v>0.11672335182830894</v>
      </c>
      <c r="J59" s="809">
        <v>-1.4382559485806348</v>
      </c>
      <c r="K59" s="148"/>
    </row>
    <row r="60" spans="1:11" ht="12.75" customHeight="1">
      <c r="A60" s="907" t="s">
        <v>689</v>
      </c>
      <c r="B60" s="931">
        <v>14.766845974010653</v>
      </c>
      <c r="C60" s="817">
        <v>8.560927846719931</v>
      </c>
      <c r="D60" s="818">
        <v>4.7848430761073217</v>
      </c>
      <c r="E60" s="817">
        <v>26.014990983677773</v>
      </c>
      <c r="F60" s="818">
        <v>4.5274098142131178</v>
      </c>
      <c r="G60" s="817">
        <v>26.279006374880431</v>
      </c>
      <c r="H60" s="818">
        <v>22.403714995531566</v>
      </c>
      <c r="I60" s="817">
        <v>1.162308445406862</v>
      </c>
      <c r="J60" s="818">
        <v>14.214323758014528</v>
      </c>
      <c r="K60" s="158"/>
    </row>
    <row r="61" spans="1:11" ht="12.75" customHeight="1">
      <c r="A61" s="111" t="s">
        <v>690</v>
      </c>
      <c r="B61" s="930">
        <v>3.5630836710384148</v>
      </c>
      <c r="C61" s="26">
        <v>9.0233436760092651</v>
      </c>
      <c r="D61" s="809">
        <v>0.24269824539333548</v>
      </c>
      <c r="E61" s="26">
        <v>-1.8377097577371222</v>
      </c>
      <c r="F61" s="809">
        <v>1.6243456972388759</v>
      </c>
      <c r="G61" s="26">
        <v>7.254814668972454</v>
      </c>
      <c r="H61" s="809">
        <v>8.0286466390189126</v>
      </c>
      <c r="I61" s="26">
        <v>2.2623759644116173</v>
      </c>
      <c r="J61" s="809">
        <v>3.8251956714794915</v>
      </c>
      <c r="K61" s="148"/>
    </row>
    <row r="62" spans="1:11" ht="12.75" customHeight="1">
      <c r="A62" s="111" t="s">
        <v>691</v>
      </c>
      <c r="B62" s="930">
        <v>4.7633206455871715</v>
      </c>
      <c r="C62" s="26">
        <v>5.6465388796319971</v>
      </c>
      <c r="D62" s="809">
        <v>-0.13141263253280333</v>
      </c>
      <c r="E62" s="26">
        <v>0.76656912273549938</v>
      </c>
      <c r="F62" s="809">
        <v>2.8905705609553025</v>
      </c>
      <c r="G62" s="26">
        <v>12.105287997744504</v>
      </c>
      <c r="H62" s="809">
        <v>10.985897907827306</v>
      </c>
      <c r="I62" s="26">
        <v>1.5909965476304169</v>
      </c>
      <c r="J62" s="809">
        <v>3.3871831776786716</v>
      </c>
      <c r="K62" s="148"/>
    </row>
    <row r="63" spans="1:11" ht="12.75" customHeight="1">
      <c r="A63" s="111" t="s">
        <v>692</v>
      </c>
      <c r="B63" s="930">
        <v>9.6200589330922615</v>
      </c>
      <c r="C63" s="26">
        <v>-1.8113121894731947</v>
      </c>
      <c r="D63" s="809">
        <v>-1.6905207820768986</v>
      </c>
      <c r="E63" s="26">
        <v>1.0236291032421434</v>
      </c>
      <c r="F63" s="809">
        <v>3.2209793332759786</v>
      </c>
      <c r="G63" s="26">
        <v>28.626473988231481</v>
      </c>
      <c r="H63" s="809">
        <v>17.589197156842751</v>
      </c>
      <c r="I63" s="26">
        <v>1.4222563332884752</v>
      </c>
      <c r="J63" s="809">
        <v>9.5910269281237337</v>
      </c>
      <c r="K63" s="148"/>
    </row>
    <row r="64" spans="1:11" ht="12.75" customHeight="1">
      <c r="A64" s="1025" t="s">
        <v>693</v>
      </c>
      <c r="B64" s="1026">
        <v>7.4812963330106621</v>
      </c>
      <c r="C64" s="1008">
        <v>-6.057184447875998</v>
      </c>
      <c r="D64" s="1006">
        <v>-0.75802349080551701</v>
      </c>
      <c r="E64" s="1008">
        <v>3.1342294623959162</v>
      </c>
      <c r="F64" s="1006">
        <v>-0.6865501527327581</v>
      </c>
      <c r="G64" s="1008">
        <v>19.880756935616649</v>
      </c>
      <c r="H64" s="1006">
        <v>15.448167743832139</v>
      </c>
      <c r="I64" s="1008">
        <v>0.83012584497994346</v>
      </c>
      <c r="J64" s="1006">
        <v>7.1705964535532241</v>
      </c>
      <c r="K64" s="158"/>
    </row>
    <row r="65" ht="9.9" customHeight="1"/>
    <row r="66" ht="9.9" customHeight="1"/>
    <row r="67" ht="9.9" customHeight="1"/>
    <row r="68" ht="9.9" customHeight="1"/>
    <row r="69" ht="9.9" customHeight="1"/>
    <row r="70" ht="9.9" customHeight="1"/>
    <row r="71" ht="9.9" customHeight="1"/>
    <row r="72" ht="9.9" customHeight="1"/>
    <row r="73" ht="9.9" customHeight="1"/>
    <row r="74" ht="9.9" customHeight="1"/>
    <row r="75" ht="9.9" customHeight="1"/>
    <row r="76" ht="9.9" customHeight="1"/>
    <row r="77" ht="9.9" customHeight="1"/>
    <row r="78" ht="9.9" customHeight="1"/>
    <row r="79" ht="9.9" customHeight="1"/>
    <row r="80" ht="9.9" customHeight="1"/>
    <row r="81" ht="9.9" customHeight="1"/>
    <row r="82" ht="9.9" customHeight="1"/>
    <row r="83" ht="9.9" customHeight="1"/>
    <row r="84" ht="9.9" customHeight="1"/>
    <row r="85" ht="9.9" customHeight="1"/>
    <row r="86" ht="9.9" customHeight="1"/>
    <row r="87" ht="9.9" customHeight="1"/>
  </sheetData>
  <sheetProtection insertHyperlinks="0" autoFilter="0"/>
  <mergeCells count="3">
    <mergeCell ref="A1:J2"/>
    <mergeCell ref="A5:F5"/>
    <mergeCell ref="H5:I5"/>
  </mergeCells>
  <phoneticPr fontId="0" type="noConversion"/>
  <hyperlinks>
    <hyperlink ref="L3" location="INDICE!A1" display="Índice" xr:uid="{8FE6E49E-4FFD-4D37-8AAC-384AABE41A9D}"/>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lha16">
    <pageSetUpPr fitToPage="1"/>
  </sheetPr>
  <dimension ref="A1:U92"/>
  <sheetViews>
    <sheetView showGridLines="0" zoomScale="110" zoomScaleNormal="145" workbookViewId="0">
      <selection sqref="A1:G2"/>
    </sheetView>
  </sheetViews>
  <sheetFormatPr defaultColWidth="9.109375" defaultRowHeight="12.6"/>
  <cols>
    <col min="1" max="1" width="10.6640625" style="32" customWidth="1"/>
    <col min="2" max="7" width="13.6640625" style="32" customWidth="1"/>
    <col min="8" max="16384" width="9.109375" style="32"/>
  </cols>
  <sheetData>
    <row r="1" spans="1:9" ht="18" customHeight="1">
      <c r="A1" s="1409" t="s">
        <v>191</v>
      </c>
      <c r="B1" s="1409"/>
      <c r="C1" s="1409"/>
      <c r="D1" s="1409"/>
      <c r="E1" s="1409"/>
      <c r="F1" s="1409"/>
      <c r="G1" s="1409"/>
      <c r="H1" s="155"/>
    </row>
    <row r="2" spans="1:9" ht="18" customHeight="1">
      <c r="A2" s="1409"/>
      <c r="B2" s="1409"/>
      <c r="C2" s="1409"/>
      <c r="D2" s="1409"/>
      <c r="E2" s="1409"/>
      <c r="F2" s="1409"/>
      <c r="G2" s="1409"/>
      <c r="H2" s="155"/>
    </row>
    <row r="3" spans="1:9" ht="26.25" customHeight="1">
      <c r="A3" s="299" t="s">
        <v>666</v>
      </c>
      <c r="B3" s="336"/>
      <c r="C3" s="336"/>
      <c r="D3" s="336"/>
      <c r="E3" s="336"/>
      <c r="F3" s="336"/>
      <c r="G3" s="336"/>
      <c r="H3" s="565" t="s">
        <v>182</v>
      </c>
    </row>
    <row r="4" spans="1:9" ht="6" customHeight="1">
      <c r="B4" s="2"/>
      <c r="C4" s="2"/>
      <c r="D4" s="2"/>
      <c r="E4" s="2"/>
      <c r="F4" s="2"/>
      <c r="G4" s="2"/>
    </row>
    <row r="5" spans="1:9" ht="26.25" customHeight="1">
      <c r="B5" s="29"/>
      <c r="C5" s="29"/>
      <c r="E5" s="1429" t="s">
        <v>239</v>
      </c>
      <c r="F5" s="1420"/>
      <c r="G5" s="652">
        <v>44882</v>
      </c>
    </row>
    <row r="6" spans="1:9" ht="8.1" customHeight="1" thickBot="1">
      <c r="A6" s="3"/>
      <c r="B6" s="29"/>
      <c r="C6" s="29"/>
      <c r="D6" s="29"/>
      <c r="E6" s="29"/>
      <c r="F6" s="161"/>
      <c r="G6" s="161"/>
    </row>
    <row r="7" spans="1:9" ht="84.9" customHeight="1">
      <c r="A7" s="146" t="s">
        <v>566</v>
      </c>
      <c r="B7" s="695" t="s">
        <v>495</v>
      </c>
      <c r="C7" s="696" t="s">
        <v>495</v>
      </c>
      <c r="D7" s="697" t="s">
        <v>494</v>
      </c>
      <c r="E7" s="749" t="s">
        <v>565</v>
      </c>
      <c r="F7" s="697" t="s">
        <v>493</v>
      </c>
      <c r="G7" s="698" t="s">
        <v>492</v>
      </c>
    </row>
    <row r="8" spans="1:9" ht="26.25" customHeight="1">
      <c r="A8" s="616" t="s">
        <v>172</v>
      </c>
      <c r="B8" s="278" t="s">
        <v>1</v>
      </c>
      <c r="C8" s="121" t="s">
        <v>1</v>
      </c>
      <c r="D8" s="121" t="s">
        <v>1</v>
      </c>
      <c r="E8" s="121" t="s">
        <v>1</v>
      </c>
      <c r="F8" s="121" t="s">
        <v>1</v>
      </c>
      <c r="G8" s="160" t="s">
        <v>1</v>
      </c>
      <c r="I8" s="32" t="s">
        <v>33</v>
      </c>
    </row>
    <row r="9" spans="1:9" s="127" customFormat="1" ht="26.25" customHeight="1" thickBot="1">
      <c r="A9" s="345" t="s">
        <v>441</v>
      </c>
      <c r="B9" s="339" t="s">
        <v>311</v>
      </c>
      <c r="C9" s="149" t="s">
        <v>244</v>
      </c>
      <c r="D9" s="149" t="s">
        <v>311</v>
      </c>
      <c r="E9" s="149" t="s">
        <v>244</v>
      </c>
      <c r="F9" s="149" t="s">
        <v>244</v>
      </c>
      <c r="G9" s="694" t="s">
        <v>244</v>
      </c>
    </row>
    <row r="10" spans="1:9" ht="6" customHeight="1">
      <c r="A10" s="128"/>
      <c r="B10" s="338"/>
      <c r="E10" s="163"/>
      <c r="G10" s="130"/>
    </row>
    <row r="11" spans="1:9" ht="12.75" customHeight="1">
      <c r="A11" s="135">
        <v>2003</v>
      </c>
      <c r="B11" s="893">
        <v>3.2371717341690669</v>
      </c>
      <c r="C11" s="26">
        <v>3.2371717341690669</v>
      </c>
      <c r="D11" s="809">
        <v>3.2189909068289495</v>
      </c>
      <c r="E11" s="142">
        <v>3.2189909068289495</v>
      </c>
      <c r="F11" s="809">
        <v>2.7</v>
      </c>
      <c r="G11" s="492">
        <v>4.4000000000000004</v>
      </c>
    </row>
    <row r="12" spans="1:9" ht="12.75" customHeight="1">
      <c r="A12" s="135">
        <v>2004</v>
      </c>
      <c r="B12" s="893">
        <v>2.5101618769164986</v>
      </c>
      <c r="C12" s="26">
        <v>2.5101618769164986</v>
      </c>
      <c r="D12" s="809">
        <v>2.3653620409730252</v>
      </c>
      <c r="E12" s="142">
        <v>2.3653620409730252</v>
      </c>
      <c r="F12" s="809">
        <v>1.6</v>
      </c>
      <c r="G12" s="492">
        <v>3.8</v>
      </c>
    </row>
    <row r="13" spans="1:9" ht="12.75" customHeight="1">
      <c r="A13" s="135">
        <v>2005</v>
      </c>
      <c r="B13" s="893">
        <v>2.1296894409937579</v>
      </c>
      <c r="C13" s="26">
        <v>2.1296894409937579</v>
      </c>
      <c r="D13" s="809">
        <v>2.2771639488783393</v>
      </c>
      <c r="E13" s="142">
        <v>2.2771639488783393</v>
      </c>
      <c r="F13" s="809">
        <v>1.9</v>
      </c>
      <c r="G13" s="492">
        <v>3</v>
      </c>
    </row>
    <row r="14" spans="1:9" ht="12.75" customHeight="1">
      <c r="A14" s="135">
        <v>2006</v>
      </c>
      <c r="B14" s="893">
        <v>3.0456951580258647</v>
      </c>
      <c r="C14" s="26">
        <v>3.0456951580258647</v>
      </c>
      <c r="D14" s="809">
        <v>3.1076654587105281</v>
      </c>
      <c r="E14" s="142">
        <v>3.1076654587105281</v>
      </c>
      <c r="F14" s="809">
        <v>3.2</v>
      </c>
      <c r="G14" s="492">
        <v>2.9</v>
      </c>
    </row>
    <row r="15" spans="1:9" ht="12.75" customHeight="1">
      <c r="A15" s="135">
        <v>2007</v>
      </c>
      <c r="B15" s="893">
        <v>2.4221420612287261</v>
      </c>
      <c r="C15" s="26">
        <v>2.4221420612287261</v>
      </c>
      <c r="D15" s="809">
        <v>2.4539652813873971</v>
      </c>
      <c r="E15" s="142">
        <v>2.4539652813873971</v>
      </c>
      <c r="F15" s="809">
        <v>2.2000000000000002</v>
      </c>
      <c r="G15" s="492">
        <v>2.9</v>
      </c>
    </row>
    <row r="16" spans="1:9" ht="12.75" customHeight="1">
      <c r="A16" s="135">
        <v>2008</v>
      </c>
      <c r="B16" s="893">
        <v>2.6515954749545898</v>
      </c>
      <c r="C16" s="26">
        <v>2.6515954749545898</v>
      </c>
      <c r="D16" s="809">
        <v>2.5885065765796327</v>
      </c>
      <c r="E16" s="142">
        <v>2.5885065765796327</v>
      </c>
      <c r="F16" s="809">
        <v>2.2999999999999998</v>
      </c>
      <c r="G16" s="492">
        <v>3</v>
      </c>
    </row>
    <row r="17" spans="1:21" ht="12.75" customHeight="1">
      <c r="A17" s="135">
        <v>2009</v>
      </c>
      <c r="B17" s="893">
        <v>-0.90264866758278117</v>
      </c>
      <c r="C17" s="26">
        <v>-0.90264866758278117</v>
      </c>
      <c r="D17" s="809">
        <v>-0.83553002150421207</v>
      </c>
      <c r="E17" s="142">
        <v>-0.83553002150421207</v>
      </c>
      <c r="F17" s="809">
        <v>-2.2999999999999998</v>
      </c>
      <c r="G17" s="492">
        <v>1.7</v>
      </c>
    </row>
    <row r="18" spans="1:21" ht="12.75" customHeight="1">
      <c r="A18" s="135">
        <v>2010</v>
      </c>
      <c r="B18" s="893">
        <v>1.3912302644696837</v>
      </c>
      <c r="C18" s="26">
        <v>1.3912302644696837</v>
      </c>
      <c r="D18" s="809">
        <v>1.4025728989537356</v>
      </c>
      <c r="E18" s="142">
        <v>1.4025728989537356</v>
      </c>
      <c r="F18" s="809">
        <v>1.7</v>
      </c>
      <c r="G18" s="492">
        <v>1</v>
      </c>
    </row>
    <row r="19" spans="1:21" ht="12.75" customHeight="1">
      <c r="A19" s="135">
        <v>2011</v>
      </c>
      <c r="B19" s="893">
        <v>3.5541570944587448</v>
      </c>
      <c r="C19" s="26">
        <v>3.5541570944587448</v>
      </c>
      <c r="D19" s="809">
        <v>3.6530110043072455</v>
      </c>
      <c r="E19" s="142">
        <v>3.6530110043072455</v>
      </c>
      <c r="F19" s="809">
        <v>4.4000000000000004</v>
      </c>
      <c r="G19" s="492">
        <v>2.5</v>
      </c>
    </row>
    <row r="20" spans="1:21" ht="12.75" customHeight="1">
      <c r="A20" s="135">
        <v>2012</v>
      </c>
      <c r="B20" s="893">
        <v>2.7761232681600347</v>
      </c>
      <c r="C20" s="26">
        <v>2.7761232681600347</v>
      </c>
      <c r="D20" s="809">
        <v>2.7733385405158231</v>
      </c>
      <c r="E20" s="142">
        <v>2.7733385405158231</v>
      </c>
      <c r="F20" s="809">
        <v>2.5</v>
      </c>
      <c r="G20" s="492">
        <v>3.1</v>
      </c>
    </row>
    <row r="21" spans="1:21" ht="12.75" customHeight="1">
      <c r="A21" s="135">
        <v>2013</v>
      </c>
      <c r="B21" s="893">
        <v>0.44011053157622371</v>
      </c>
      <c r="C21" s="26">
        <v>0.44011053157622371</v>
      </c>
      <c r="D21" s="809">
        <v>0.27441666666668141</v>
      </c>
      <c r="E21" s="142">
        <v>0.27441666666668141</v>
      </c>
      <c r="F21" s="809">
        <v>0</v>
      </c>
      <c r="G21" s="492">
        <v>0.7</v>
      </c>
    </row>
    <row r="22" spans="1:21" ht="12.75" customHeight="1">
      <c r="A22" s="135">
        <v>2014</v>
      </c>
      <c r="B22" s="893">
        <v>-0.15971902830619911</v>
      </c>
      <c r="C22" s="26">
        <v>-0.15971902830619911</v>
      </c>
      <c r="D22" s="809">
        <v>-0.27815336746745345</v>
      </c>
      <c r="E22" s="142">
        <v>-0.27815336746745345</v>
      </c>
      <c r="F22" s="809">
        <v>-1.1000000000000001</v>
      </c>
      <c r="G22" s="492">
        <v>0.8</v>
      </c>
    </row>
    <row r="23" spans="1:21" ht="12.75" customHeight="1">
      <c r="A23" s="135">
        <v>2015</v>
      </c>
      <c r="B23" s="893">
        <v>0.50756319413034134</v>
      </c>
      <c r="C23" s="26">
        <v>0.50756319413034134</v>
      </c>
      <c r="D23" s="809">
        <v>0.48793862390476761</v>
      </c>
      <c r="E23" s="142">
        <v>0.48793862390476761</v>
      </c>
      <c r="F23" s="809">
        <v>-0.1</v>
      </c>
      <c r="G23" s="492">
        <v>1.3</v>
      </c>
    </row>
    <row r="24" spans="1:21" ht="12.75" customHeight="1">
      <c r="A24" s="135">
        <v>2016</v>
      </c>
      <c r="B24" s="893">
        <v>0.6358333333333519</v>
      </c>
      <c r="C24" s="26">
        <v>0.6358333333333519</v>
      </c>
      <c r="D24" s="809">
        <v>0.60739707464165349</v>
      </c>
      <c r="E24" s="142">
        <v>0.60739707464165349</v>
      </c>
      <c r="F24" s="809">
        <v>0</v>
      </c>
      <c r="G24" s="492">
        <v>1.5</v>
      </c>
    </row>
    <row r="25" spans="1:21" ht="12.75" customHeight="1">
      <c r="A25" s="135">
        <v>2017</v>
      </c>
      <c r="B25" s="893">
        <v>1.5559401472305296</v>
      </c>
      <c r="C25" s="26">
        <v>1.5559401472305296</v>
      </c>
      <c r="D25" s="809">
        <v>1.3686141164348271</v>
      </c>
      <c r="E25" s="142">
        <v>1.3686141164348271</v>
      </c>
      <c r="F25" s="809">
        <v>0.9</v>
      </c>
      <c r="G25" s="492">
        <v>2.1</v>
      </c>
    </row>
    <row r="26" spans="1:21" ht="12.75" customHeight="1">
      <c r="A26" s="135">
        <v>2018</v>
      </c>
      <c r="B26" s="893">
        <v>1.1676260987263589</v>
      </c>
      <c r="C26" s="26">
        <v>1.1676260987263589</v>
      </c>
      <c r="D26" s="809">
        <v>0.99371568346819572</v>
      </c>
      <c r="E26" s="142">
        <v>0.99371568346819572</v>
      </c>
      <c r="F26" s="809">
        <v>0.5</v>
      </c>
      <c r="G26" s="492">
        <v>1.7</v>
      </c>
    </row>
    <row r="27" spans="1:21" ht="12.75" customHeight="1">
      <c r="A27" s="135">
        <v>2019</v>
      </c>
      <c r="B27" s="893">
        <v>0.29982107452006801</v>
      </c>
      <c r="C27" s="26">
        <v>0.29982107452006801</v>
      </c>
      <c r="D27" s="809">
        <v>0.33817841004616866</v>
      </c>
      <c r="E27" s="142">
        <v>0.33817841004616866</v>
      </c>
      <c r="F27" s="809">
        <v>-0.3</v>
      </c>
      <c r="G27" s="492">
        <v>1.2</v>
      </c>
    </row>
    <row r="28" spans="1:21" ht="12.75" customHeight="1">
      <c r="A28" s="135">
        <v>2020</v>
      </c>
      <c r="B28" s="893">
        <v>-0.12133776899221971</v>
      </c>
      <c r="C28" s="26">
        <v>-0.12133776899221971</v>
      </c>
      <c r="D28" s="809">
        <v>-1.2438329957603855E-2</v>
      </c>
      <c r="E28" s="142">
        <v>-1.2438329957603855E-2</v>
      </c>
      <c r="F28" s="809">
        <v>-0.5</v>
      </c>
      <c r="G28" s="492">
        <v>0.7</v>
      </c>
    </row>
    <row r="29" spans="1:21" ht="12.75" customHeight="1">
      <c r="A29" s="135">
        <v>2021</v>
      </c>
      <c r="B29" s="895">
        <v>0.94130898266222118</v>
      </c>
      <c r="C29" s="817">
        <v>0.94130898266222118</v>
      </c>
      <c r="D29" s="818">
        <v>1.2656571906904759</v>
      </c>
      <c r="E29" s="896">
        <v>1.2656571906904759</v>
      </c>
      <c r="F29" s="818">
        <v>1.7</v>
      </c>
      <c r="G29" s="933">
        <v>0.6</v>
      </c>
    </row>
    <row r="30" spans="1:21" s="1" customFormat="1" ht="8.1" customHeight="1">
      <c r="B30" s="112"/>
      <c r="C30" s="41"/>
      <c r="D30" s="112"/>
      <c r="E30" s="1076"/>
      <c r="F30" s="189"/>
      <c r="G30" s="115"/>
      <c r="H30" s="25"/>
      <c r="I30" s="189"/>
      <c r="J30" s="115"/>
      <c r="K30" s="25"/>
      <c r="L30" s="41"/>
      <c r="M30" s="112"/>
      <c r="N30" s="1076"/>
      <c r="O30" s="189"/>
      <c r="P30" s="115"/>
      <c r="Q30" s="25"/>
      <c r="R30" s="189"/>
      <c r="S30" s="115"/>
      <c r="T30" s="25"/>
      <c r="U30" s="1077"/>
    </row>
    <row r="31" spans="1:21" ht="12.75" customHeight="1">
      <c r="A31" s="907" t="s">
        <v>786</v>
      </c>
      <c r="B31" s="895">
        <v>1.3151671548412196</v>
      </c>
      <c r="C31" s="817">
        <v>1.3094099409611175</v>
      </c>
      <c r="D31" s="818">
        <v>1.1960177341984632</v>
      </c>
      <c r="E31" s="896">
        <v>1.1427367062178462</v>
      </c>
      <c r="F31" s="818">
        <v>0.3</v>
      </c>
      <c r="G31" s="933">
        <v>2.4</v>
      </c>
    </row>
    <row r="32" spans="1:21" ht="12.75" customHeight="1">
      <c r="A32" s="111" t="s">
        <v>787</v>
      </c>
      <c r="B32" s="893">
        <v>1.5559401472305296</v>
      </c>
      <c r="C32" s="26">
        <v>1.7813551494359103</v>
      </c>
      <c r="D32" s="809">
        <v>1.3686141164348271</v>
      </c>
      <c r="E32" s="142">
        <v>1.4690495947732103</v>
      </c>
      <c r="F32" s="809">
        <v>1</v>
      </c>
      <c r="G32" s="492">
        <v>2.2000000000000002</v>
      </c>
    </row>
    <row r="33" spans="1:7" ht="12.75" customHeight="1">
      <c r="A33" s="111" t="s">
        <v>788</v>
      </c>
      <c r="B33" s="893">
        <v>1.416016833766605</v>
      </c>
      <c r="C33" s="26">
        <v>0.85829798515378286</v>
      </c>
      <c r="D33" s="809">
        <v>1.20603956223772</v>
      </c>
      <c r="E33" s="142">
        <v>0.76557385139246037</v>
      </c>
      <c r="F33" s="809">
        <v>0</v>
      </c>
      <c r="G33" s="492">
        <v>1.9</v>
      </c>
    </row>
    <row r="34" spans="1:7" ht="12.75" customHeight="1">
      <c r="A34" s="111" t="s">
        <v>789</v>
      </c>
      <c r="B34" s="893">
        <v>1.2982211084178914</v>
      </c>
      <c r="C34" s="26">
        <v>1.2428793371310149</v>
      </c>
      <c r="D34" s="809">
        <v>1.0902135328893223</v>
      </c>
      <c r="E34" s="142">
        <v>0.98423414684619104</v>
      </c>
      <c r="F34" s="809">
        <v>0.7</v>
      </c>
      <c r="G34" s="492">
        <v>1.4</v>
      </c>
    </row>
    <row r="35" spans="1:7" ht="12.75" customHeight="1">
      <c r="A35" s="907" t="s">
        <v>790</v>
      </c>
      <c r="B35" s="895">
        <v>1.4184861836825036</v>
      </c>
      <c r="C35" s="817">
        <v>1.7873421018361739</v>
      </c>
      <c r="D35" s="818">
        <v>1.1540511357283236</v>
      </c>
      <c r="E35" s="896">
        <v>1.3968163007485686</v>
      </c>
      <c r="F35" s="818">
        <v>1</v>
      </c>
      <c r="G35" s="933">
        <v>2</v>
      </c>
    </row>
    <row r="36" spans="1:7" ht="12.75" customHeight="1">
      <c r="A36" s="111" t="s">
        <v>791</v>
      </c>
      <c r="B36" s="893">
        <v>1.1676260987263589</v>
      </c>
      <c r="C36" s="26">
        <v>0.77785700395409663</v>
      </c>
      <c r="D36" s="809">
        <v>0.99371568346819572</v>
      </c>
      <c r="E36" s="142">
        <v>0.82716488347287509</v>
      </c>
      <c r="F36" s="809">
        <v>0.4</v>
      </c>
      <c r="G36" s="492">
        <v>1.4</v>
      </c>
    </row>
    <row r="37" spans="1:7" ht="12.75" customHeight="1">
      <c r="A37" s="111" t="s">
        <v>792</v>
      </c>
      <c r="B37" s="893">
        <v>1.1464512086964476</v>
      </c>
      <c r="C37" s="26">
        <v>0.77542303269262902</v>
      </c>
      <c r="D37" s="809">
        <v>0.99037786462454847</v>
      </c>
      <c r="E37" s="142">
        <v>0.75388041086318935</v>
      </c>
      <c r="F37" s="809">
        <v>0.3</v>
      </c>
      <c r="G37" s="492">
        <v>1.4</v>
      </c>
    </row>
    <row r="38" spans="1:7" ht="12.75" customHeight="1">
      <c r="A38" s="111" t="s">
        <v>793</v>
      </c>
      <c r="B38" s="893">
        <v>0.98876586770491315</v>
      </c>
      <c r="C38" s="26">
        <v>0.62020460358056084</v>
      </c>
      <c r="D38" s="809">
        <v>0.87450479678147985</v>
      </c>
      <c r="E38" s="142">
        <v>0.52606301229506869</v>
      </c>
      <c r="F38" s="809">
        <v>-0.1</v>
      </c>
      <c r="G38" s="492">
        <v>1.4</v>
      </c>
    </row>
    <row r="39" spans="1:7" ht="12.75" customHeight="1">
      <c r="A39" s="907" t="s">
        <v>794</v>
      </c>
      <c r="B39" s="895">
        <v>0.45302582489459553</v>
      </c>
      <c r="C39" s="817">
        <v>-0.34863265632495199</v>
      </c>
      <c r="D39" s="818">
        <v>0.48241512551750532</v>
      </c>
      <c r="E39" s="896">
        <v>-0.17083203550224368</v>
      </c>
      <c r="F39" s="818">
        <v>-0.7</v>
      </c>
      <c r="G39" s="933">
        <v>0.6</v>
      </c>
    </row>
    <row r="40" spans="1:7" ht="12.75" customHeight="1">
      <c r="A40" s="111" t="s">
        <v>795</v>
      </c>
      <c r="B40" s="893">
        <v>0.29982107452006801</v>
      </c>
      <c r="C40" s="26">
        <v>0.164018781758557</v>
      </c>
      <c r="D40" s="809">
        <v>0.33817841004616866</v>
      </c>
      <c r="E40" s="142">
        <v>0.25005690397492231</v>
      </c>
      <c r="F40" s="809">
        <v>-0.5</v>
      </c>
      <c r="G40" s="492">
        <v>1.4</v>
      </c>
    </row>
    <row r="41" spans="1:7" ht="12.75" customHeight="1">
      <c r="A41" s="111" t="s">
        <v>796</v>
      </c>
      <c r="B41" s="893">
        <v>0.23167886734773901</v>
      </c>
      <c r="C41" s="26">
        <v>0.49558214600109807</v>
      </c>
      <c r="D41" s="809">
        <v>0.25292202495144522</v>
      </c>
      <c r="E41" s="142">
        <v>0.40701122197341988</v>
      </c>
      <c r="F41" s="809">
        <v>-0.1</v>
      </c>
      <c r="G41" s="492">
        <v>1.2</v>
      </c>
    </row>
    <row r="42" spans="1:7" ht="12.75" customHeight="1">
      <c r="A42" s="111" t="s">
        <v>797</v>
      </c>
      <c r="B42" s="893">
        <v>2.8914733663157222E-2</v>
      </c>
      <c r="C42" s="26">
        <v>-0.18427908750081201</v>
      </c>
      <c r="D42" s="809">
        <v>5.2010594750768746E-2</v>
      </c>
      <c r="E42" s="142">
        <v>-0.27264359176081143</v>
      </c>
      <c r="F42" s="809">
        <v>-1.4</v>
      </c>
      <c r="G42" s="492">
        <v>1.4</v>
      </c>
    </row>
    <row r="43" spans="1:7" ht="12.75" customHeight="1">
      <c r="A43" s="907" t="s">
        <v>798</v>
      </c>
      <c r="B43" s="895">
        <v>2.4920615780416711E-2</v>
      </c>
      <c r="C43" s="817">
        <v>-0.3659006290923088</v>
      </c>
      <c r="D43" s="818">
        <v>9.3867836655519454E-2</v>
      </c>
      <c r="E43" s="896">
        <v>-3.5382858613388635E-3</v>
      </c>
      <c r="F43" s="818">
        <v>-0.2</v>
      </c>
      <c r="G43" s="933">
        <v>0.2</v>
      </c>
    </row>
    <row r="44" spans="1:7" ht="12.75" customHeight="1">
      <c r="A44" s="111" t="s">
        <v>799</v>
      </c>
      <c r="B44" s="893">
        <v>-0.12133776899221971</v>
      </c>
      <c r="C44" s="26">
        <v>-0.4206132605554842</v>
      </c>
      <c r="D44" s="809">
        <v>-1.2438329957603855E-2</v>
      </c>
      <c r="E44" s="142">
        <v>-0.17396365310879958</v>
      </c>
      <c r="F44" s="809">
        <v>-0.4</v>
      </c>
      <c r="G44" s="492">
        <v>0.1</v>
      </c>
    </row>
    <row r="45" spans="1:7" ht="12.75" customHeight="1">
      <c r="A45" s="111" t="s">
        <v>800</v>
      </c>
      <c r="B45" s="893">
        <v>-0.19502720749932223</v>
      </c>
      <c r="C45" s="26">
        <v>0.19465983194366743</v>
      </c>
      <c r="D45" s="809">
        <v>-1.0662143138873148E-2</v>
      </c>
      <c r="E45" s="142">
        <v>0.41246163429048011</v>
      </c>
      <c r="F45" s="809">
        <v>0.4</v>
      </c>
      <c r="G45" s="492">
        <v>0.5</v>
      </c>
    </row>
    <row r="46" spans="1:7" ht="12.75" customHeight="1">
      <c r="A46" s="111" t="s">
        <v>689</v>
      </c>
      <c r="B46" s="893">
        <v>-0.16380279428292965</v>
      </c>
      <c r="C46" s="26">
        <v>-6.0478736949306722E-2</v>
      </c>
      <c r="D46" s="809">
        <v>0.25069231188852825</v>
      </c>
      <c r="E46" s="142">
        <v>0.76714988805744611</v>
      </c>
      <c r="F46" s="809">
        <v>1.8</v>
      </c>
      <c r="G46" s="492">
        <v>-0.7</v>
      </c>
    </row>
    <row r="47" spans="1:7" ht="12.75" customHeight="1">
      <c r="A47" s="907" t="s">
        <v>690</v>
      </c>
      <c r="B47" s="895">
        <v>0.23387394917460824</v>
      </c>
      <c r="C47" s="817">
        <v>1.2273693705302549</v>
      </c>
      <c r="D47" s="818">
        <v>0.62404886497549228</v>
      </c>
      <c r="E47" s="896">
        <v>1.4935311412340724</v>
      </c>
      <c r="F47" s="818">
        <v>2</v>
      </c>
      <c r="G47" s="933">
        <v>0.8</v>
      </c>
    </row>
    <row r="48" spans="1:7" ht="12.75" customHeight="1">
      <c r="A48" s="111" t="s">
        <v>691</v>
      </c>
      <c r="B48" s="893">
        <v>0.94130898266222118</v>
      </c>
      <c r="C48" s="26">
        <v>2.4118140194750737</v>
      </c>
      <c r="D48" s="809">
        <v>1.2656571906904759</v>
      </c>
      <c r="E48" s="142">
        <v>2.385597360370312</v>
      </c>
      <c r="F48" s="809">
        <v>2.7</v>
      </c>
      <c r="G48" s="492">
        <v>1.9</v>
      </c>
    </row>
    <row r="49" spans="1:21" ht="12.75" customHeight="1">
      <c r="A49" s="111" t="s">
        <v>692</v>
      </c>
      <c r="B49" s="893">
        <v>1.9902697921273784</v>
      </c>
      <c r="C49" s="26">
        <v>4.4199073924165617</v>
      </c>
      <c r="D49" s="809">
        <v>2.2324739370994706</v>
      </c>
      <c r="E49" s="142">
        <v>4.2918441141020622</v>
      </c>
      <c r="F49" s="809">
        <v>5.4</v>
      </c>
      <c r="G49" s="492">
        <v>2.6</v>
      </c>
    </row>
    <row r="50" spans="1:21" ht="12.75" customHeight="1">
      <c r="A50" s="111" t="s">
        <v>693</v>
      </c>
      <c r="B50" s="893">
        <v>4.0680092652168156</v>
      </c>
      <c r="C50" s="26">
        <v>8.1663853234385471</v>
      </c>
      <c r="D50" s="809">
        <v>4.0501795269642713</v>
      </c>
      <c r="E50" s="142">
        <v>7.9779023736248575</v>
      </c>
      <c r="F50" s="809">
        <v>10.199999999999999</v>
      </c>
      <c r="G50" s="492">
        <v>4.7</v>
      </c>
    </row>
    <row r="51" spans="1:21" ht="12.75" customHeight="1">
      <c r="A51" s="907" t="s">
        <v>694</v>
      </c>
      <c r="B51" s="895">
        <v>6.1515270572576526</v>
      </c>
      <c r="C51" s="817">
        <v>9.5312350825828247</v>
      </c>
      <c r="D51" s="818">
        <v>5.953045325101499</v>
      </c>
      <c r="E51" s="896">
        <v>9.0958648820824237</v>
      </c>
      <c r="F51" s="818">
        <v>11.7</v>
      </c>
      <c r="G51" s="933">
        <v>5.2</v>
      </c>
    </row>
    <row r="52" spans="1:21" s="1" customFormat="1" ht="8.1" customHeight="1">
      <c r="B52" s="112"/>
      <c r="C52" s="41"/>
      <c r="D52" s="112"/>
      <c r="E52" s="1076"/>
      <c r="F52" s="189"/>
      <c r="G52" s="115"/>
      <c r="H52" s="25"/>
      <c r="I52" s="189"/>
      <c r="J52" s="115"/>
      <c r="K52" s="25"/>
      <c r="L52" s="41"/>
      <c r="M52" s="112"/>
      <c r="N52" s="1076"/>
      <c r="O52" s="189"/>
      <c r="P52" s="115"/>
      <c r="Q52" s="25"/>
      <c r="R52" s="189"/>
      <c r="S52" s="115"/>
      <c r="T52" s="25"/>
      <c r="U52" s="1077"/>
    </row>
    <row r="53" spans="1:21" ht="12.75" customHeight="1">
      <c r="A53" s="932">
        <v>43739</v>
      </c>
      <c r="B53" s="895">
        <v>0.37605209854827137</v>
      </c>
      <c r="C53" s="817">
        <v>-9.5702938080194144E-2</v>
      </c>
      <c r="D53" s="818">
        <v>0.40342475692933988</v>
      </c>
      <c r="E53" s="896">
        <v>1.5330222575670405E-2</v>
      </c>
      <c r="F53" s="818">
        <v>-0.7</v>
      </c>
      <c r="G53" s="933">
        <v>1</v>
      </c>
    </row>
    <row r="54" spans="1:21" ht="12.75" customHeight="1">
      <c r="A54" s="86">
        <v>43770</v>
      </c>
      <c r="B54" s="893">
        <v>0.32175084066479087</v>
      </c>
      <c r="C54" s="26">
        <v>0.22237261916271223</v>
      </c>
      <c r="D54" s="809">
        <v>0.35842496036298144</v>
      </c>
      <c r="E54" s="142">
        <v>0.31664453042287732</v>
      </c>
      <c r="F54" s="809">
        <v>-0.6</v>
      </c>
      <c r="G54" s="492">
        <v>1.6</v>
      </c>
    </row>
    <row r="55" spans="1:21" ht="12.75" customHeight="1">
      <c r="A55" s="86">
        <v>43800</v>
      </c>
      <c r="B55" s="893">
        <v>0.29982107452006801</v>
      </c>
      <c r="C55" s="26">
        <v>0.3688604154533266</v>
      </c>
      <c r="D55" s="809">
        <v>0.33817841004616866</v>
      </c>
      <c r="E55" s="142">
        <v>0.41964923112543318</v>
      </c>
      <c r="F55" s="809">
        <v>-0.3</v>
      </c>
      <c r="G55" s="492">
        <v>1.5</v>
      </c>
    </row>
    <row r="56" spans="1:21" ht="12.75" customHeight="1">
      <c r="A56" s="86">
        <v>43831</v>
      </c>
      <c r="B56" s="893">
        <v>0.32062642992944745</v>
      </c>
      <c r="C56" s="26">
        <v>0.82571512828073423</v>
      </c>
      <c r="D56" s="809">
        <v>0.36492913501172097</v>
      </c>
      <c r="E56" s="142">
        <v>0.79971878020916165</v>
      </c>
      <c r="F56" s="809">
        <v>0.4</v>
      </c>
      <c r="G56" s="492">
        <v>1.4</v>
      </c>
    </row>
    <row r="57" spans="1:21" ht="12.75" customHeight="1">
      <c r="A57" s="86">
        <v>43862</v>
      </c>
      <c r="B57" s="893">
        <v>0.28818443804034644</v>
      </c>
      <c r="C57" s="26">
        <v>0.53228191227204036</v>
      </c>
      <c r="D57" s="809">
        <v>0.31937036345972558</v>
      </c>
      <c r="E57" s="142">
        <v>0.37970347898419732</v>
      </c>
      <c r="F57" s="809">
        <v>-0.2</v>
      </c>
      <c r="G57" s="492">
        <v>1.2</v>
      </c>
    </row>
    <row r="58" spans="1:21" ht="12.75" customHeight="1">
      <c r="A58" s="86">
        <v>43891</v>
      </c>
      <c r="B58" s="893">
        <v>0.23167886734773901</v>
      </c>
      <c r="C58" s="26">
        <v>0.13522650439486483</v>
      </c>
      <c r="D58" s="809">
        <v>0.25292202495144522</v>
      </c>
      <c r="E58" s="142">
        <v>4.7117649887013613E-2</v>
      </c>
      <c r="F58" s="809">
        <v>-0.5</v>
      </c>
      <c r="G58" s="492">
        <v>0.9</v>
      </c>
    </row>
    <row r="59" spans="1:21" ht="12.75" customHeight="1">
      <c r="A59" s="86">
        <v>43922</v>
      </c>
      <c r="B59" s="893">
        <v>0.14629989871544069</v>
      </c>
      <c r="C59" s="26">
        <v>-0.13384321223709605</v>
      </c>
      <c r="D59" s="809">
        <v>0.17011269363571557</v>
      </c>
      <c r="E59" s="142">
        <v>-0.21892297544047779</v>
      </c>
      <c r="F59" s="809">
        <v>-1.2</v>
      </c>
      <c r="G59" s="492">
        <v>1.2</v>
      </c>
    </row>
    <row r="60" spans="1:21" ht="12.75" customHeight="1">
      <c r="A60" s="86">
        <v>43952</v>
      </c>
      <c r="B60" s="893">
        <v>6.6702026777235801E-2</v>
      </c>
      <c r="C60" s="26">
        <v>-0.63888624010679962</v>
      </c>
      <c r="D60" s="809">
        <v>7.3946443826386599E-2</v>
      </c>
      <c r="E60" s="142">
        <v>-0.72422227317893828</v>
      </c>
      <c r="F60" s="809">
        <v>-2.1</v>
      </c>
      <c r="G60" s="492">
        <v>1.2</v>
      </c>
    </row>
    <row r="61" spans="1:21" ht="12.75" customHeight="1">
      <c r="A61" s="86">
        <v>43983</v>
      </c>
      <c r="B61" s="893">
        <v>2.8914733663157222E-2</v>
      </c>
      <c r="C61" s="26">
        <v>0.21848579842310301</v>
      </c>
      <c r="D61" s="809">
        <v>5.2010594750768746E-2</v>
      </c>
      <c r="E61" s="142">
        <v>0.12512416902268342</v>
      </c>
      <c r="F61" s="809">
        <v>-0.9</v>
      </c>
      <c r="G61" s="492">
        <v>1.6</v>
      </c>
    </row>
    <row r="62" spans="1:21" ht="12.75" customHeight="1">
      <c r="A62" s="86">
        <v>44013</v>
      </c>
      <c r="B62" s="893">
        <v>7.8756609929726551E-2</v>
      </c>
      <c r="C62" s="26">
        <v>-7.7324569882080141E-2</v>
      </c>
      <c r="D62" s="809">
        <v>9.0079023870998753E-2</v>
      </c>
      <c r="E62" s="142">
        <v>0.1422640304270999</v>
      </c>
      <c r="F62" s="809">
        <v>-0.2</v>
      </c>
      <c r="G62" s="492">
        <v>0.6</v>
      </c>
    </row>
    <row r="63" spans="1:21" ht="12.75" customHeight="1">
      <c r="A63" s="86">
        <v>44044</v>
      </c>
      <c r="B63" s="893">
        <v>7.0727041841450955E-2</v>
      </c>
      <c r="C63" s="26">
        <v>-0.21288949100058119</v>
      </c>
      <c r="D63" s="809">
        <v>9.6187428993559365E-2</v>
      </c>
      <c r="E63" s="142">
        <v>-1.1626780350738386E-2</v>
      </c>
      <c r="F63" s="809">
        <v>-0.1</v>
      </c>
      <c r="G63" s="492">
        <v>0.1</v>
      </c>
    </row>
    <row r="64" spans="1:21" ht="12.75" customHeight="1">
      <c r="A64" s="86">
        <v>44075</v>
      </c>
      <c r="B64" s="893">
        <v>2.4920615780416711E-2</v>
      </c>
      <c r="C64" s="26">
        <v>-0.80183276059565856</v>
      </c>
      <c r="D64" s="809">
        <v>9.3867836655519454E-2</v>
      </c>
      <c r="E64" s="142">
        <v>-0.13991911525118894</v>
      </c>
      <c r="F64" s="809">
        <v>-0.3</v>
      </c>
      <c r="G64" s="492">
        <v>0</v>
      </c>
    </row>
    <row r="65" spans="1:7" ht="12.75" customHeight="1">
      <c r="A65" s="932">
        <v>44105</v>
      </c>
      <c r="B65" s="895">
        <v>-1.4471198295623822E-2</v>
      </c>
      <c r="C65" s="817">
        <v>-0.56518823642112181</v>
      </c>
      <c r="D65" s="818">
        <v>8.6559647466160072E-2</v>
      </c>
      <c r="E65" s="896">
        <v>-7.1849403649949295E-2</v>
      </c>
      <c r="F65" s="818">
        <v>-0.3</v>
      </c>
      <c r="G65" s="933">
        <v>0.2</v>
      </c>
    </row>
    <row r="66" spans="1:7" ht="12.75" customHeight="1">
      <c r="A66" s="86">
        <v>44136</v>
      </c>
      <c r="B66" s="893">
        <v>-6.6715966818875927E-2</v>
      </c>
      <c r="C66" s="26">
        <v>-0.40517075053058704</v>
      </c>
      <c r="D66" s="809">
        <v>4.166288703737564E-2</v>
      </c>
      <c r="E66" s="142">
        <v>-0.22066371808769247</v>
      </c>
      <c r="F66" s="809">
        <v>-0.4</v>
      </c>
      <c r="G66" s="492">
        <v>0.1</v>
      </c>
    </row>
    <row r="67" spans="1:7" ht="12.75" customHeight="1">
      <c r="A67" s="86">
        <v>44166</v>
      </c>
      <c r="B67" s="893">
        <v>-0.12133776899221971</v>
      </c>
      <c r="C67" s="26">
        <v>-0.29013539651839437</v>
      </c>
      <c r="D67" s="809">
        <v>-1.2438329957603855E-2</v>
      </c>
      <c r="E67" s="142">
        <v>-0.22960237479946954</v>
      </c>
      <c r="F67" s="809">
        <v>-0.5</v>
      </c>
      <c r="G67" s="492">
        <v>0.2</v>
      </c>
    </row>
    <row r="68" spans="1:7" ht="12.75" customHeight="1">
      <c r="A68" s="86">
        <v>44197</v>
      </c>
      <c r="B68" s="893">
        <v>-0.1734521801975859</v>
      </c>
      <c r="C68" s="26">
        <v>0.18523934873746839</v>
      </c>
      <c r="D68" s="809">
        <v>-5.3169009284161461E-2</v>
      </c>
      <c r="E68" s="142">
        <v>0.30126901094642733</v>
      </c>
      <c r="F68" s="809">
        <v>0.3</v>
      </c>
      <c r="G68" s="492">
        <v>0.4</v>
      </c>
    </row>
    <row r="69" spans="1:7" ht="12.75" customHeight="1">
      <c r="A69" s="86">
        <v>44228</v>
      </c>
      <c r="B69" s="893">
        <v>-0.19424645219289971</v>
      </c>
      <c r="C69" s="26">
        <v>0.27453671928621759</v>
      </c>
      <c r="D69" s="809">
        <v>-4.4654488898515865E-2</v>
      </c>
      <c r="E69" s="142">
        <v>0.48160822048686214</v>
      </c>
      <c r="F69" s="809">
        <v>0.5</v>
      </c>
      <c r="G69" s="492">
        <v>0.6</v>
      </c>
    </row>
    <row r="70" spans="1:7" ht="12.75" customHeight="1">
      <c r="A70" s="86">
        <v>44256</v>
      </c>
      <c r="B70" s="893">
        <v>-0.19502720749932223</v>
      </c>
      <c r="C70" s="26">
        <v>0.12539789717371264</v>
      </c>
      <c r="D70" s="809">
        <v>-1.0662143138873148E-2</v>
      </c>
      <c r="E70" s="142">
        <v>0.45461535504209394</v>
      </c>
      <c r="F70" s="809">
        <v>0.4</v>
      </c>
      <c r="G70" s="492">
        <v>0.5</v>
      </c>
    </row>
    <row r="71" spans="1:7" ht="12.75" customHeight="1">
      <c r="A71" s="86">
        <v>44287</v>
      </c>
      <c r="B71" s="893">
        <v>-0.19183843832274761</v>
      </c>
      <c r="C71" s="26">
        <v>-9.5730423128458142E-2</v>
      </c>
      <c r="D71" s="809">
        <v>5.3961954016060076E-2</v>
      </c>
      <c r="E71" s="142">
        <v>0.55281966773334545</v>
      </c>
      <c r="F71" s="809">
        <v>1.4</v>
      </c>
      <c r="G71" s="492">
        <v>-0.7</v>
      </c>
    </row>
    <row r="72" spans="1:7" ht="12.75" customHeight="1">
      <c r="A72" s="86">
        <v>44317</v>
      </c>
      <c r="B72" s="893">
        <v>-9.7978589268933547E-2</v>
      </c>
      <c r="C72" s="26">
        <v>0.47984644913627506</v>
      </c>
      <c r="D72" s="809">
        <v>0.21854644151997604</v>
      </c>
      <c r="E72" s="142">
        <v>1.2443939714741958</v>
      </c>
      <c r="F72" s="809">
        <v>2.2000000000000002</v>
      </c>
      <c r="G72" s="492">
        <v>-0.2</v>
      </c>
    </row>
    <row r="73" spans="1:7" ht="12.75" customHeight="1">
      <c r="A73" s="86">
        <v>44348</v>
      </c>
      <c r="B73" s="893">
        <v>-0.16380279428292965</v>
      </c>
      <c r="C73" s="26">
        <v>-0.55924170616114566</v>
      </c>
      <c r="D73" s="809">
        <v>0.25069231188852825</v>
      </c>
      <c r="E73" s="142">
        <v>0.50750283800928742</v>
      </c>
      <c r="F73" s="809">
        <v>1.6</v>
      </c>
      <c r="G73" s="492">
        <v>-1.1000000000000001</v>
      </c>
    </row>
    <row r="74" spans="1:7" ht="12.75" customHeight="1">
      <c r="A74" s="86">
        <v>44378</v>
      </c>
      <c r="B74" s="893">
        <v>-6.5043522949906674E-2</v>
      </c>
      <c r="C74" s="26">
        <v>1.1124008512284718</v>
      </c>
      <c r="D74" s="809">
        <v>0.36055330293294219</v>
      </c>
      <c r="E74" s="142">
        <v>1.4660404344968754</v>
      </c>
      <c r="F74" s="809">
        <v>2.1</v>
      </c>
      <c r="G74" s="492">
        <v>0.7</v>
      </c>
    </row>
    <row r="75" spans="1:7" ht="12.75" customHeight="1">
      <c r="A75" s="86">
        <v>44409</v>
      </c>
      <c r="B75" s="893">
        <v>5.6220383904914684E-2</v>
      </c>
      <c r="C75" s="26">
        <v>1.250969743987568</v>
      </c>
      <c r="D75" s="809">
        <v>0.48865669941756096</v>
      </c>
      <c r="E75" s="142">
        <v>1.5358824783426144</v>
      </c>
      <c r="F75" s="809">
        <v>2.1</v>
      </c>
      <c r="G75" s="492">
        <v>0.8</v>
      </c>
    </row>
    <row r="76" spans="1:7" ht="12.75" customHeight="1">
      <c r="A76" s="86">
        <v>44440</v>
      </c>
      <c r="B76" s="893">
        <v>0.23387394917460824</v>
      </c>
      <c r="C76" s="26">
        <v>1.3183217859892267</v>
      </c>
      <c r="D76" s="809">
        <v>0.62404886497549228</v>
      </c>
      <c r="E76" s="142">
        <v>1.4788867562379977</v>
      </c>
      <c r="F76" s="809">
        <v>1.8</v>
      </c>
      <c r="G76" s="492">
        <v>1</v>
      </c>
    </row>
    <row r="77" spans="1:7" ht="12.75" customHeight="1">
      <c r="A77" s="932">
        <v>44470</v>
      </c>
      <c r="B77" s="895">
        <v>0.43339471081556269</v>
      </c>
      <c r="C77" s="817">
        <v>1.820809248554923</v>
      </c>
      <c r="D77" s="818">
        <v>0.78333715749054988</v>
      </c>
      <c r="E77" s="896">
        <v>1.8310804333237343</v>
      </c>
      <c r="F77" s="818">
        <v>2.1</v>
      </c>
      <c r="G77" s="933">
        <v>1.3</v>
      </c>
    </row>
    <row r="78" spans="1:7" ht="12.75" customHeight="1">
      <c r="A78" s="86">
        <v>44501</v>
      </c>
      <c r="B78" s="893">
        <v>0.68610496682082101</v>
      </c>
      <c r="C78" s="26">
        <v>2.6346377373111238</v>
      </c>
      <c r="D78" s="809">
        <v>1.0175472945647641</v>
      </c>
      <c r="E78" s="142">
        <v>2.5836290035672818</v>
      </c>
      <c r="F78" s="809">
        <v>2.7</v>
      </c>
      <c r="G78" s="492">
        <v>2.2999999999999998</v>
      </c>
    </row>
    <row r="79" spans="1:7" ht="12.75" customHeight="1">
      <c r="A79" s="86">
        <v>44531</v>
      </c>
      <c r="B79" s="893">
        <v>0.94130898266222118</v>
      </c>
      <c r="C79" s="26">
        <v>2.7837051406401656</v>
      </c>
      <c r="D79" s="809">
        <v>1.2656571906904759</v>
      </c>
      <c r="E79" s="142">
        <v>2.74423710208562</v>
      </c>
      <c r="F79" s="809">
        <v>3.2</v>
      </c>
      <c r="G79" s="492">
        <v>2</v>
      </c>
    </row>
    <row r="80" spans="1:7" ht="12.75" customHeight="1">
      <c r="A80" s="86">
        <v>44562</v>
      </c>
      <c r="B80" s="893">
        <v>1.2066219412133989</v>
      </c>
      <c r="C80" s="26">
        <v>3.3962631374075443</v>
      </c>
      <c r="D80" s="809">
        <v>1.5178479728862584</v>
      </c>
      <c r="E80" s="142">
        <v>3.339739813214095</v>
      </c>
      <c r="F80" s="809">
        <v>4.2</v>
      </c>
      <c r="G80" s="492">
        <v>2</v>
      </c>
    </row>
    <row r="81" spans="1:7" ht="12.75" customHeight="1">
      <c r="A81" s="86">
        <v>44593</v>
      </c>
      <c r="B81" s="893">
        <v>1.5433240578404792</v>
      </c>
      <c r="C81" s="26">
        <v>4.3707832208858832</v>
      </c>
      <c r="D81" s="809">
        <v>1.8243532633193382</v>
      </c>
      <c r="E81" s="142">
        <v>4.1943590091882044</v>
      </c>
      <c r="F81" s="809">
        <v>5.2</v>
      </c>
      <c r="G81" s="492">
        <v>2.6</v>
      </c>
    </row>
    <row r="82" spans="1:7" ht="12.75" customHeight="1">
      <c r="A82" s="86">
        <v>44621</v>
      </c>
      <c r="B82" s="893">
        <v>1.9902697921273784</v>
      </c>
      <c r="C82" s="26">
        <v>5.4816955684007667</v>
      </c>
      <c r="D82" s="809">
        <v>2.2324739370994706</v>
      </c>
      <c r="E82" s="142">
        <v>5.3311901413167391</v>
      </c>
      <c r="F82" s="809">
        <v>6.8</v>
      </c>
      <c r="G82" s="492">
        <v>3.1</v>
      </c>
    </row>
    <row r="83" spans="1:7" ht="12.75" customHeight="1">
      <c r="A83" s="86">
        <v>44652</v>
      </c>
      <c r="B83" s="893">
        <v>2.6185210503035989</v>
      </c>
      <c r="C83" s="26">
        <v>7.3878880797240356</v>
      </c>
      <c r="D83" s="809">
        <v>2.7911252011463006</v>
      </c>
      <c r="E83" s="142">
        <v>7.2043143943364214</v>
      </c>
      <c r="F83" s="809">
        <v>8.8000000000000007</v>
      </c>
      <c r="G83" s="492">
        <v>4.8</v>
      </c>
    </row>
    <row r="84" spans="1:7" ht="12.75" customHeight="1">
      <c r="A84" s="86">
        <v>44682</v>
      </c>
      <c r="B84" s="893">
        <v>3.2581695405763895</v>
      </c>
      <c r="C84" s="26">
        <v>8.0897803247373474</v>
      </c>
      <c r="D84" s="809">
        <v>3.3583878841539843</v>
      </c>
      <c r="E84" s="142">
        <v>7.9991254669721172</v>
      </c>
      <c r="F84" s="809">
        <v>10.199999999999999</v>
      </c>
      <c r="G84" s="492">
        <v>4.7</v>
      </c>
    </row>
    <row r="85" spans="1:7" ht="12.75" customHeight="1">
      <c r="A85" s="86">
        <v>44713</v>
      </c>
      <c r="B85" s="893">
        <v>4.0680092652168156</v>
      </c>
      <c r="C85" s="26">
        <v>9.0172528834238932</v>
      </c>
      <c r="D85" s="809">
        <v>4.0501795269642713</v>
      </c>
      <c r="E85" s="142">
        <v>8.7273037898992953</v>
      </c>
      <c r="F85" s="809">
        <v>11.4</v>
      </c>
      <c r="G85" s="492">
        <v>4.7</v>
      </c>
    </row>
    <row r="86" spans="1:7" ht="12.75" customHeight="1">
      <c r="A86" s="86">
        <v>44743</v>
      </c>
      <c r="B86" s="893">
        <v>4.7641240327518375</v>
      </c>
      <c r="C86" s="26">
        <v>9.4326987467712655</v>
      </c>
      <c r="D86" s="809">
        <v>4.6843405078365521</v>
      </c>
      <c r="E86" s="142">
        <v>9.0606040402693537</v>
      </c>
      <c r="F86" s="809">
        <v>11.8</v>
      </c>
      <c r="G86" s="492">
        <v>4.9000000000000004</v>
      </c>
    </row>
    <row r="87" spans="1:7" ht="12.75" customHeight="1">
      <c r="A87" s="86">
        <v>44774</v>
      </c>
      <c r="B87" s="893">
        <v>5.439075292984441</v>
      </c>
      <c r="C87" s="26">
        <v>9.3477636241739361</v>
      </c>
      <c r="D87" s="809">
        <v>5.2999940132905152</v>
      </c>
      <c r="E87" s="142">
        <v>8.9441989635723189</v>
      </c>
      <c r="F87" s="809">
        <v>11.4</v>
      </c>
      <c r="G87" s="492">
        <v>5.3</v>
      </c>
    </row>
    <row r="88" spans="1:7" ht="12.75" customHeight="1">
      <c r="A88" s="86">
        <v>44805</v>
      </c>
      <c r="B88" s="893">
        <v>6.1515270572576526</v>
      </c>
      <c r="C88" s="26">
        <v>9.8109981954601579</v>
      </c>
      <c r="D88" s="809">
        <v>5.953045325101499</v>
      </c>
      <c r="E88" s="142">
        <v>9.2811681372409964</v>
      </c>
      <c r="F88" s="809">
        <v>11.9</v>
      </c>
      <c r="G88" s="492">
        <v>5.3</v>
      </c>
    </row>
    <row r="89" spans="1:7" ht="12.75" customHeight="1">
      <c r="A89" s="1027">
        <v>44835</v>
      </c>
      <c r="B89" s="1011">
        <v>6.8851776535954912</v>
      </c>
      <c r="C89" s="1008">
        <v>10.568644147979938</v>
      </c>
      <c r="D89" s="1006">
        <v>6.6492812599006754</v>
      </c>
      <c r="E89" s="1000">
        <v>10.139333458858985</v>
      </c>
      <c r="F89" s="1006" t="s">
        <v>32</v>
      </c>
      <c r="G89" s="1002" t="s">
        <v>32</v>
      </c>
    </row>
    <row r="90" spans="1:7" ht="4.5" customHeight="1">
      <c r="A90" s="131"/>
      <c r="B90" s="6"/>
      <c r="C90" s="6"/>
      <c r="D90" s="6"/>
      <c r="E90" s="6"/>
      <c r="F90" s="6"/>
      <c r="G90" s="6"/>
    </row>
    <row r="91" spans="1:7" s="157" customFormat="1" ht="20.25" customHeight="1">
      <c r="A91" s="750" t="s">
        <v>14</v>
      </c>
      <c r="B91" s="1548" t="s">
        <v>567</v>
      </c>
      <c r="C91" s="1548"/>
      <c r="D91" s="1548"/>
      <c r="E91" s="1548"/>
      <c r="F91" s="1548"/>
      <c r="G91" s="1548"/>
    </row>
    <row r="92" spans="1:7">
      <c r="B92" s="1549"/>
      <c r="C92" s="1549"/>
      <c r="D92" s="1549"/>
      <c r="E92" s="1549"/>
      <c r="F92" s="1549"/>
      <c r="G92" s="1549"/>
    </row>
  </sheetData>
  <sheetProtection insertHyperlinks="0" autoFilter="0"/>
  <mergeCells count="4">
    <mergeCell ref="B91:G91"/>
    <mergeCell ref="B92:G92"/>
    <mergeCell ref="A1:G2"/>
    <mergeCell ref="E5:F5"/>
  </mergeCells>
  <phoneticPr fontId="0" type="noConversion"/>
  <hyperlinks>
    <hyperlink ref="H3" location="INDICE!A1" display="Índice" xr:uid="{E993FD1E-1C0C-4AC1-A36D-1DF578BA974C}"/>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lha17">
    <pageSetUpPr fitToPage="1"/>
  </sheetPr>
  <dimension ref="A1:X208"/>
  <sheetViews>
    <sheetView showGridLines="0" zoomScale="110" zoomScaleNormal="90" workbookViewId="0">
      <selection sqref="A1:U2"/>
    </sheetView>
  </sheetViews>
  <sheetFormatPr defaultColWidth="9.109375" defaultRowHeight="12.6"/>
  <cols>
    <col min="1" max="3" width="10.6640625" style="32" customWidth="1"/>
    <col min="4" max="4" width="12" style="32" customWidth="1"/>
    <col min="5" max="5" width="12.88671875" style="32" customWidth="1"/>
    <col min="6" max="6" width="10.6640625" style="32" customWidth="1"/>
    <col min="7" max="7" width="12.109375" style="32" customWidth="1"/>
    <col min="8" max="8" width="13" style="32" customWidth="1"/>
    <col min="9" max="9" width="12" style="32" customWidth="1"/>
    <col min="10" max="10" width="12.33203125" style="32" customWidth="1"/>
    <col min="11" max="13" width="10.6640625" style="32" customWidth="1"/>
    <col min="14" max="14" width="12.44140625" style="32" customWidth="1"/>
    <col min="15" max="15" width="10.6640625" style="32" customWidth="1"/>
    <col min="16" max="16" width="14.33203125" style="32" customWidth="1"/>
    <col min="17" max="17" width="13.109375" style="32" customWidth="1"/>
    <col min="18" max="18" width="13.6640625" style="32" customWidth="1"/>
    <col min="19" max="20" width="12.109375" style="32" customWidth="1"/>
    <col min="21" max="21" width="10.6640625" style="32" customWidth="1"/>
    <col min="22" max="23" width="0.5546875" style="49" customWidth="1"/>
    <col min="24" max="16384" width="9.109375" style="49"/>
  </cols>
  <sheetData>
    <row r="1" spans="1:24" ht="18" customHeight="1">
      <c r="A1" s="1551" t="s">
        <v>196</v>
      </c>
      <c r="B1" s="1552"/>
      <c r="C1" s="1552"/>
      <c r="D1" s="1552"/>
      <c r="E1" s="1552"/>
      <c r="F1" s="1552"/>
      <c r="G1" s="1552"/>
      <c r="H1" s="1552"/>
      <c r="I1" s="1552"/>
      <c r="J1" s="1552"/>
      <c r="K1" s="1552"/>
      <c r="L1" s="1552"/>
      <c r="M1" s="1552"/>
      <c r="N1" s="1552"/>
      <c r="O1" s="1552"/>
      <c r="P1" s="1552"/>
      <c r="Q1" s="1552"/>
      <c r="R1" s="1552"/>
      <c r="S1" s="1552"/>
      <c r="T1" s="1552"/>
      <c r="U1" s="1552"/>
    </row>
    <row r="2" spans="1:24" ht="18" customHeight="1">
      <c r="A2" s="1552"/>
      <c r="B2" s="1552"/>
      <c r="C2" s="1552"/>
      <c r="D2" s="1552"/>
      <c r="E2" s="1552"/>
      <c r="F2" s="1552"/>
      <c r="G2" s="1552"/>
      <c r="H2" s="1552"/>
      <c r="I2" s="1552"/>
      <c r="J2" s="1552"/>
      <c r="K2" s="1552"/>
      <c r="L2" s="1552"/>
      <c r="M2" s="1552"/>
      <c r="N2" s="1552"/>
      <c r="O2" s="1552"/>
      <c r="P2" s="1552"/>
      <c r="Q2" s="1552"/>
      <c r="R2" s="1552"/>
      <c r="S2" s="1552"/>
      <c r="T2" s="1552"/>
      <c r="U2" s="1552"/>
    </row>
    <row r="3" spans="1:24" ht="20.100000000000001" customHeight="1">
      <c r="A3" s="87" t="s">
        <v>655</v>
      </c>
      <c r="B3" s="336"/>
      <c r="C3" s="336"/>
      <c r="D3" s="336"/>
      <c r="E3" s="336"/>
      <c r="F3" s="336"/>
      <c r="G3" s="336"/>
      <c r="H3" s="336"/>
      <c r="I3" s="336"/>
      <c r="J3" s="91"/>
      <c r="K3" s="91"/>
      <c r="L3" s="301"/>
      <c r="M3" s="336"/>
      <c r="N3" s="336"/>
      <c r="O3" s="336"/>
      <c r="P3" s="336"/>
      <c r="Q3" s="336"/>
      <c r="R3" s="301"/>
      <c r="S3" s="301"/>
      <c r="T3" s="301"/>
      <c r="U3" s="301"/>
      <c r="V3" s="91"/>
      <c r="X3" s="565" t="s">
        <v>182</v>
      </c>
    </row>
    <row r="4" spans="1:24" ht="6" customHeight="1">
      <c r="A4" s="46"/>
      <c r="B4" s="155"/>
      <c r="C4" s="155"/>
      <c r="D4" s="155"/>
      <c r="E4" s="155"/>
      <c r="F4" s="155"/>
      <c r="G4" s="155"/>
      <c r="H4" s="155"/>
      <c r="I4" s="155"/>
      <c r="J4" s="49"/>
      <c r="K4" s="49"/>
      <c r="M4" s="155"/>
      <c r="N4" s="155"/>
      <c r="O4" s="155"/>
      <c r="P4" s="155"/>
      <c r="Q4" s="155"/>
      <c r="R4" s="155"/>
      <c r="S4" s="155"/>
      <c r="T4" s="49"/>
      <c r="U4" s="49"/>
    </row>
    <row r="5" spans="1:24" ht="26.25" customHeight="1">
      <c r="B5" s="1390" t="s">
        <v>434</v>
      </c>
      <c r="C5" s="1390"/>
      <c r="D5" s="1390"/>
      <c r="E5" s="1390"/>
      <c r="F5" s="1390"/>
      <c r="G5" s="1390"/>
      <c r="H5" s="1557">
        <v>44827</v>
      </c>
      <c r="I5" s="1557"/>
      <c r="J5" s="1563"/>
      <c r="K5" s="1563"/>
      <c r="L5" s="1399" t="s">
        <v>435</v>
      </c>
      <c r="M5" s="1399"/>
      <c r="N5" s="1399"/>
      <c r="O5" s="1399"/>
      <c r="P5" s="1399"/>
      <c r="Q5" s="1399"/>
      <c r="S5" s="1429" t="s">
        <v>239</v>
      </c>
      <c r="T5" s="1420"/>
      <c r="U5" s="650">
        <v>44874</v>
      </c>
    </row>
    <row r="6" spans="1:24" ht="15.9" customHeight="1" thickBot="1">
      <c r="A6" s="3"/>
      <c r="B6" s="29"/>
      <c r="C6" s="29"/>
      <c r="D6" s="29"/>
      <c r="E6" s="29"/>
      <c r="F6" s="29"/>
      <c r="G6" s="29"/>
      <c r="H6" s="29"/>
      <c r="I6" s="29"/>
      <c r="J6" s="29"/>
      <c r="K6" s="29"/>
      <c r="L6" s="1565" t="s">
        <v>436</v>
      </c>
      <c r="M6" s="1565"/>
      <c r="N6" s="1565"/>
      <c r="O6" s="1565"/>
      <c r="P6" s="1565"/>
      <c r="Q6" s="1565"/>
      <c r="R6" s="29"/>
      <c r="S6" s="29"/>
      <c r="T6" s="29"/>
      <c r="U6" s="29"/>
    </row>
    <row r="7" spans="1:24" ht="26.25" customHeight="1">
      <c r="A7" s="1502" t="s">
        <v>214</v>
      </c>
      <c r="B7" s="1558" t="s">
        <v>312</v>
      </c>
      <c r="C7" s="1559"/>
      <c r="D7" s="1559"/>
      <c r="E7" s="1559"/>
      <c r="F7" s="1559"/>
      <c r="G7" s="1559"/>
      <c r="H7" s="1559"/>
      <c r="I7" s="1559"/>
      <c r="J7" s="1559"/>
      <c r="K7" s="1564"/>
      <c r="L7" s="1558" t="s">
        <v>313</v>
      </c>
      <c r="M7" s="1559"/>
      <c r="N7" s="1559"/>
      <c r="O7" s="1559"/>
      <c r="P7" s="1559"/>
      <c r="Q7" s="1559"/>
      <c r="R7" s="1559"/>
      <c r="S7" s="1559"/>
      <c r="T7" s="1559"/>
      <c r="U7" s="1560"/>
      <c r="V7" s="147"/>
    </row>
    <row r="8" spans="1:24" ht="84.9" customHeight="1">
      <c r="A8" s="1503"/>
      <c r="B8" s="1561" t="s">
        <v>497</v>
      </c>
      <c r="C8" s="1562"/>
      <c r="D8" s="700" t="s">
        <v>314</v>
      </c>
      <c r="E8" s="700" t="s">
        <v>315</v>
      </c>
      <c r="F8" s="700" t="s">
        <v>316</v>
      </c>
      <c r="G8" s="700" t="s">
        <v>317</v>
      </c>
      <c r="H8" s="700" t="s">
        <v>318</v>
      </c>
      <c r="I8" s="700" t="s">
        <v>319</v>
      </c>
      <c r="J8" s="700" t="s">
        <v>320</v>
      </c>
      <c r="K8" s="701" t="s">
        <v>321</v>
      </c>
      <c r="L8" s="1561" t="s">
        <v>31</v>
      </c>
      <c r="M8" s="1562"/>
      <c r="N8" s="700" t="s">
        <v>314</v>
      </c>
      <c r="O8" s="700" t="s">
        <v>496</v>
      </c>
      <c r="P8" s="700" t="s">
        <v>322</v>
      </c>
      <c r="Q8" s="700" t="s">
        <v>317</v>
      </c>
      <c r="R8" s="700" t="s">
        <v>318</v>
      </c>
      <c r="S8" s="700" t="s">
        <v>323</v>
      </c>
      <c r="T8" s="700" t="s">
        <v>320</v>
      </c>
      <c r="U8" s="702" t="s">
        <v>321</v>
      </c>
      <c r="V8" s="342"/>
    </row>
    <row r="9" spans="1:24" ht="26.25" customHeight="1">
      <c r="A9" s="616" t="s">
        <v>172</v>
      </c>
      <c r="B9" s="1505" t="s">
        <v>1</v>
      </c>
      <c r="C9" s="1478"/>
      <c r="D9" s="121" t="s">
        <v>1</v>
      </c>
      <c r="E9" s="121" t="s">
        <v>1</v>
      </c>
      <c r="F9" s="121" t="s">
        <v>1</v>
      </c>
      <c r="G9" s="121" t="s">
        <v>1</v>
      </c>
      <c r="H9" s="121" t="s">
        <v>1</v>
      </c>
      <c r="I9" s="121" t="s">
        <v>1</v>
      </c>
      <c r="J9" s="121" t="s">
        <v>1</v>
      </c>
      <c r="K9" s="181" t="s">
        <v>1</v>
      </c>
      <c r="L9" s="1505" t="s">
        <v>1</v>
      </c>
      <c r="M9" s="1478"/>
      <c r="N9" s="121" t="s">
        <v>1</v>
      </c>
      <c r="O9" s="121" t="s">
        <v>1</v>
      </c>
      <c r="P9" s="121" t="s">
        <v>1</v>
      </c>
      <c r="Q9" s="121" t="s">
        <v>1</v>
      </c>
      <c r="R9" s="121" t="s">
        <v>1</v>
      </c>
      <c r="S9" s="121" t="s">
        <v>1</v>
      </c>
      <c r="T9" s="121" t="s">
        <v>1</v>
      </c>
      <c r="U9" s="282" t="s">
        <v>1</v>
      </c>
      <c r="V9" s="148"/>
    </row>
    <row r="10" spans="1:24" s="183" customFormat="1" ht="26.25" customHeight="1" thickBot="1">
      <c r="A10" s="345" t="s">
        <v>441</v>
      </c>
      <c r="B10" s="341" t="s">
        <v>36</v>
      </c>
      <c r="C10" s="149" t="s">
        <v>324</v>
      </c>
      <c r="D10" s="1555" t="s">
        <v>324</v>
      </c>
      <c r="E10" s="1555"/>
      <c r="F10" s="1555"/>
      <c r="G10" s="1555"/>
      <c r="H10" s="1555"/>
      <c r="I10" s="1555"/>
      <c r="J10" s="1555"/>
      <c r="K10" s="1556"/>
      <c r="L10" s="182" t="s">
        <v>30</v>
      </c>
      <c r="M10" s="149" t="s">
        <v>244</v>
      </c>
      <c r="N10" s="648" t="s">
        <v>325</v>
      </c>
      <c r="O10" s="648" t="s">
        <v>325</v>
      </c>
      <c r="P10" s="648" t="s">
        <v>325</v>
      </c>
      <c r="Q10" s="648" t="s">
        <v>325</v>
      </c>
      <c r="R10" s="648" t="s">
        <v>325</v>
      </c>
      <c r="S10" s="648" t="s">
        <v>325</v>
      </c>
      <c r="T10" s="648" t="s">
        <v>325</v>
      </c>
      <c r="U10" s="150" t="s">
        <v>244</v>
      </c>
      <c r="V10" s="343"/>
    </row>
    <row r="11" spans="1:24" ht="6" customHeight="1">
      <c r="A11" s="102"/>
      <c r="B11" s="184"/>
      <c r="C11" s="109"/>
      <c r="D11" s="107"/>
      <c r="E11" s="133"/>
      <c r="F11" s="133"/>
      <c r="G11" s="133"/>
      <c r="H11" s="133"/>
      <c r="I11" s="133"/>
      <c r="J11" s="133"/>
      <c r="K11" s="110"/>
      <c r="L11" s="184"/>
      <c r="M11" s="109"/>
      <c r="N11" s="107"/>
      <c r="O11" s="133"/>
      <c r="P11" s="133"/>
      <c r="Q11" s="133"/>
      <c r="R11" s="133"/>
      <c r="S11" s="133"/>
      <c r="T11" s="133"/>
      <c r="U11" s="5"/>
      <c r="V11" s="148"/>
    </row>
    <row r="12" spans="1:24" ht="12.75" customHeight="1">
      <c r="A12" s="111">
        <v>2003</v>
      </c>
      <c r="B12" s="938">
        <v>154587.97700000001</v>
      </c>
      <c r="C12" s="25">
        <v>-0.82440575036589792</v>
      </c>
      <c r="D12" s="926">
        <v>-2.159869683658485</v>
      </c>
      <c r="E12" s="25">
        <v>8.6232412941499916</v>
      </c>
      <c r="F12" s="864">
        <v>-1.192350906041014</v>
      </c>
      <c r="G12" s="25">
        <v>-8.043638744293375</v>
      </c>
      <c r="H12" s="864">
        <v>-2.9440739515973036</v>
      </c>
      <c r="I12" s="25">
        <v>0.38921662091159703</v>
      </c>
      <c r="J12" s="864">
        <v>1.3869806806672784</v>
      </c>
      <c r="K12" s="117">
        <v>0.10813217426328947</v>
      </c>
      <c r="L12" s="938">
        <v>5093.45</v>
      </c>
      <c r="M12" s="116">
        <v>-0.97932958450181218</v>
      </c>
      <c r="N12" s="864">
        <v>0.39247687883734272</v>
      </c>
      <c r="O12" s="25">
        <v>-12.374289462177515</v>
      </c>
      <c r="P12" s="864">
        <v>-3.8978941864334189</v>
      </c>
      <c r="Q12" s="25">
        <v>-6.3598089223544605</v>
      </c>
      <c r="R12" s="864">
        <v>-1.3106191297680709</v>
      </c>
      <c r="S12" s="25">
        <v>3.7313432835821061</v>
      </c>
      <c r="T12" s="864">
        <v>6.1732186732186705</v>
      </c>
      <c r="U12" s="25">
        <v>1.6950211357058151</v>
      </c>
      <c r="V12" s="148"/>
    </row>
    <row r="13" spans="1:24" ht="12.75" customHeight="1">
      <c r="A13" s="111">
        <v>2004</v>
      </c>
      <c r="B13" s="938">
        <v>157172.96</v>
      </c>
      <c r="C13" s="25">
        <v>1.6721759674751269</v>
      </c>
      <c r="D13" s="926">
        <v>5.9281591997323346</v>
      </c>
      <c r="E13" s="25">
        <v>3.3312362508845439</v>
      </c>
      <c r="F13" s="864">
        <v>0.70118004167991899</v>
      </c>
      <c r="G13" s="25">
        <v>-6.9232335902086106E-2</v>
      </c>
      <c r="H13" s="864">
        <v>2.5042639486541276</v>
      </c>
      <c r="I13" s="25">
        <v>5.6859253242738959</v>
      </c>
      <c r="J13" s="864">
        <v>0.83270256499142192</v>
      </c>
      <c r="K13" s="117">
        <v>1.0349392549516665</v>
      </c>
      <c r="L13" s="938">
        <v>5062.3249999999998</v>
      </c>
      <c r="M13" s="116">
        <v>-0.61107893471026387</v>
      </c>
      <c r="N13" s="864">
        <v>-3.7236307335010537</v>
      </c>
      <c r="O13" s="25">
        <v>-10.279441117764208</v>
      </c>
      <c r="P13" s="864">
        <v>-2.4805856457436875</v>
      </c>
      <c r="Q13" s="25">
        <v>-7.0079114608101634</v>
      </c>
      <c r="R13" s="864">
        <v>0.4758552040593429</v>
      </c>
      <c r="S13" s="25">
        <v>-0.51892911899989258</v>
      </c>
      <c r="T13" s="864">
        <v>10.138848712756726</v>
      </c>
      <c r="U13" s="25">
        <v>2.0291991727583252</v>
      </c>
      <c r="V13" s="148"/>
    </row>
    <row r="14" spans="1:24" ht="12.75" customHeight="1">
      <c r="A14" s="111">
        <v>2005</v>
      </c>
      <c r="B14" s="938">
        <v>157952.40599999999</v>
      </c>
      <c r="C14" s="25">
        <v>0.49591609141927506</v>
      </c>
      <c r="D14" s="926">
        <v>-5.3719926359079295</v>
      </c>
      <c r="E14" s="25">
        <v>-5.1655696225160028</v>
      </c>
      <c r="F14" s="864">
        <v>-1.137533025839474</v>
      </c>
      <c r="G14" s="25">
        <v>-3.5522457751178962</v>
      </c>
      <c r="H14" s="864">
        <v>0.61371783019272641</v>
      </c>
      <c r="I14" s="25">
        <v>1.7332837676264745</v>
      </c>
      <c r="J14" s="864">
        <v>2.3481598632394878</v>
      </c>
      <c r="K14" s="117">
        <v>2.2970812281481301</v>
      </c>
      <c r="L14" s="938">
        <v>5047.3249999999998</v>
      </c>
      <c r="M14" s="116">
        <v>-0.29630653899147319</v>
      </c>
      <c r="N14" s="864">
        <v>-2.1750492501909804</v>
      </c>
      <c r="O14" s="25">
        <v>-3.9488320355953022</v>
      </c>
      <c r="P14" s="864">
        <v>-3.6773097309223743</v>
      </c>
      <c r="Q14" s="25">
        <v>0.61366806136679486</v>
      </c>
      <c r="R14" s="864">
        <v>-0.28996013048205782</v>
      </c>
      <c r="S14" s="25">
        <v>2.7978660343805757</v>
      </c>
      <c r="T14" s="864">
        <v>-2.6920551543007178</v>
      </c>
      <c r="U14" s="25">
        <v>3.2672393032030556</v>
      </c>
      <c r="V14" s="148"/>
    </row>
    <row r="15" spans="1:24" ht="12.75" customHeight="1">
      <c r="A15" s="111">
        <v>2006</v>
      </c>
      <c r="B15" s="938">
        <v>160527.16599999997</v>
      </c>
      <c r="C15" s="25">
        <v>1.6300859639960095</v>
      </c>
      <c r="D15" s="926">
        <v>2.724526323241804</v>
      </c>
      <c r="E15" s="25">
        <v>4.4225213258468585</v>
      </c>
      <c r="F15" s="864">
        <v>0.97524296196505134</v>
      </c>
      <c r="G15" s="25">
        <v>-2.4613481196712002</v>
      </c>
      <c r="H15" s="864">
        <v>2.2308226363086447</v>
      </c>
      <c r="I15" s="25">
        <v>5.2328916892077757</v>
      </c>
      <c r="J15" s="864">
        <v>3.7861641456790238</v>
      </c>
      <c r="K15" s="117">
        <v>-2.6221986415137621E-2</v>
      </c>
      <c r="L15" s="938">
        <v>5079.05</v>
      </c>
      <c r="M15" s="116">
        <v>0.62855076699044332</v>
      </c>
      <c r="N15" s="864">
        <v>-0.57126417885909575</v>
      </c>
      <c r="O15" s="25">
        <v>-0.23161551823976367</v>
      </c>
      <c r="P15" s="864">
        <v>1.0057660409152049</v>
      </c>
      <c r="Q15" s="25">
        <v>-0.69309675630717038</v>
      </c>
      <c r="R15" s="864">
        <v>-1.5969950321095325</v>
      </c>
      <c r="S15" s="25">
        <v>8.4534655749048682</v>
      </c>
      <c r="T15" s="864">
        <v>1.6869095816464323</v>
      </c>
      <c r="U15" s="25">
        <v>1.6557835820895548</v>
      </c>
      <c r="V15" s="148"/>
    </row>
    <row r="16" spans="1:24" ht="12.75" customHeight="1">
      <c r="A16" s="111">
        <v>2007</v>
      </c>
      <c r="B16" s="938">
        <v>165078.20400000003</v>
      </c>
      <c r="C16" s="25">
        <v>2.8350578368773256</v>
      </c>
      <c r="D16" s="926">
        <v>-4.3752756101382602</v>
      </c>
      <c r="E16" s="25">
        <v>1.2547685069366707</v>
      </c>
      <c r="F16" s="864">
        <v>2.5218410118314551</v>
      </c>
      <c r="G16" s="25">
        <v>1.7675390626476428</v>
      </c>
      <c r="H16" s="864">
        <v>1.1515220609328338</v>
      </c>
      <c r="I16" s="25">
        <v>6.7529211870727153</v>
      </c>
      <c r="J16" s="864">
        <v>5.2609861496385406</v>
      </c>
      <c r="K16" s="117">
        <v>2.527512257398115</v>
      </c>
      <c r="L16" s="938">
        <v>5092.5</v>
      </c>
      <c r="M16" s="116">
        <v>0.26481330170011574</v>
      </c>
      <c r="N16" s="864">
        <v>-0.29760674575291546</v>
      </c>
      <c r="O16" s="25">
        <v>20.83575159605347</v>
      </c>
      <c r="P16" s="864">
        <v>-2.7630790084195667</v>
      </c>
      <c r="Q16" s="25">
        <v>3.3733482225944584</v>
      </c>
      <c r="R16" s="864">
        <v>0.78067280697433716</v>
      </c>
      <c r="S16" s="25">
        <v>-6.5504040833687895</v>
      </c>
      <c r="T16" s="864">
        <v>9.8473788984738064</v>
      </c>
      <c r="U16" s="25">
        <v>-1.1394050623231777</v>
      </c>
      <c r="V16" s="148"/>
    </row>
    <row r="17" spans="1:22" ht="12.75" customHeight="1">
      <c r="A17" s="111">
        <v>2008</v>
      </c>
      <c r="B17" s="938">
        <v>166160.08100000001</v>
      </c>
      <c r="C17" s="25">
        <v>0.65537240761352678</v>
      </c>
      <c r="D17" s="926">
        <v>3.7038350863057019</v>
      </c>
      <c r="E17" s="25">
        <v>0.21062462078059241</v>
      </c>
      <c r="F17" s="864">
        <v>-2.5673459442538871</v>
      </c>
      <c r="G17" s="25">
        <v>-4.3919862268338363</v>
      </c>
      <c r="H17" s="864">
        <v>-0.57415767383740501</v>
      </c>
      <c r="I17" s="25">
        <v>2.4288288335049941</v>
      </c>
      <c r="J17" s="864">
        <v>3.1081862224067436</v>
      </c>
      <c r="K17" s="117">
        <v>2.0648064790568981</v>
      </c>
      <c r="L17" s="938">
        <v>5116.6000000000004</v>
      </c>
      <c r="M17" s="116">
        <v>0.47324496809034144</v>
      </c>
      <c r="N17" s="864">
        <v>-2.9352016914721446</v>
      </c>
      <c r="O17" s="25">
        <v>42.459173871277528</v>
      </c>
      <c r="P17" s="864">
        <v>-6.7447658365278897</v>
      </c>
      <c r="Q17" s="25">
        <v>-2.8491695548454032</v>
      </c>
      <c r="R17" s="864">
        <v>4.3447450089191761</v>
      </c>
      <c r="S17" s="25">
        <v>21.028675466545323</v>
      </c>
      <c r="T17" s="864">
        <v>2.7364987314244331</v>
      </c>
      <c r="U17" s="25">
        <v>-0.27459777227723237</v>
      </c>
      <c r="V17" s="148"/>
    </row>
    <row r="18" spans="1:22" ht="12.75" customHeight="1">
      <c r="A18" s="111">
        <v>2009</v>
      </c>
      <c r="B18" s="938">
        <v>161846.302</v>
      </c>
      <c r="C18" s="25">
        <v>-2.5961584599853609</v>
      </c>
      <c r="D18" s="926">
        <v>-3.3321605440005015</v>
      </c>
      <c r="E18" s="25">
        <v>4.7727916628182072</v>
      </c>
      <c r="F18" s="864">
        <v>-10.802734107478102</v>
      </c>
      <c r="G18" s="25">
        <v>-11.032028092717852</v>
      </c>
      <c r="H18" s="864">
        <v>-0.37612414626515545</v>
      </c>
      <c r="I18" s="25">
        <v>-3.1685424558310302</v>
      </c>
      <c r="J18" s="864">
        <v>0.50741706275547926</v>
      </c>
      <c r="K18" s="117">
        <v>-0.73647544767740669</v>
      </c>
      <c r="L18" s="938">
        <v>4968.6500000000005</v>
      </c>
      <c r="M18" s="116">
        <v>-2.8915686197865824</v>
      </c>
      <c r="N18" s="864">
        <v>-2.8274890018365824</v>
      </c>
      <c r="O18" s="25">
        <v>-10.013486176668849</v>
      </c>
      <c r="P18" s="864">
        <v>-5.1341018196452666</v>
      </c>
      <c r="Q18" s="25">
        <v>-9.2383246849518059</v>
      </c>
      <c r="R18" s="864">
        <v>-2.9203063160113345</v>
      </c>
      <c r="S18" s="25">
        <v>3.7608123354630152E-2</v>
      </c>
      <c r="T18" s="864">
        <v>-1.2994649262068521</v>
      </c>
      <c r="U18" s="25">
        <v>0.55264688772543025</v>
      </c>
      <c r="V18" s="148"/>
    </row>
    <row r="19" spans="1:22" ht="12.75" customHeight="1">
      <c r="A19" s="111">
        <v>2010</v>
      </c>
      <c r="B19" s="938">
        <v>164402.038</v>
      </c>
      <c r="C19" s="25">
        <v>1.5791130031503684</v>
      </c>
      <c r="D19" s="926">
        <v>0.61601585043746354</v>
      </c>
      <c r="E19" s="25">
        <v>-1.7070940177350309</v>
      </c>
      <c r="F19" s="864">
        <v>6.7022205656721781</v>
      </c>
      <c r="G19" s="25">
        <v>-6.4509486598725516</v>
      </c>
      <c r="H19" s="864">
        <v>2.2997028662766041</v>
      </c>
      <c r="I19" s="25">
        <v>2.0140958068877666</v>
      </c>
      <c r="J19" s="864">
        <v>2.5907611045241623</v>
      </c>
      <c r="K19" s="117">
        <v>0.42907903902033695</v>
      </c>
      <c r="L19" s="938">
        <v>4898.4250000000002</v>
      </c>
      <c r="M19" s="116">
        <v>-1.4133617783502643</v>
      </c>
      <c r="N19" s="864">
        <v>-3.5602830644807</v>
      </c>
      <c r="O19" s="25">
        <v>-0.26227051330079121</v>
      </c>
      <c r="P19" s="864">
        <v>-2.827187054937724</v>
      </c>
      <c r="Q19" s="25">
        <v>-4.6809596733027092</v>
      </c>
      <c r="R19" s="864">
        <v>-2.9333719303324131</v>
      </c>
      <c r="S19" s="25">
        <v>4.2857142857142918</v>
      </c>
      <c r="T19" s="864">
        <v>0.44680090551649698</v>
      </c>
      <c r="U19" s="25">
        <v>1.0375084369877356</v>
      </c>
      <c r="V19" s="148"/>
    </row>
    <row r="20" spans="1:22" ht="12.75" customHeight="1">
      <c r="A20" s="111">
        <v>2011</v>
      </c>
      <c r="B20" s="938">
        <v>162746.65100000001</v>
      </c>
      <c r="C20" s="25">
        <v>-1.0069139167240593</v>
      </c>
      <c r="D20" s="926">
        <v>0.92708891568418039</v>
      </c>
      <c r="E20" s="25">
        <v>-2.3279115305514892</v>
      </c>
      <c r="F20" s="864">
        <v>0.56902867660049594</v>
      </c>
      <c r="G20" s="25">
        <v>-6.5032561629796817</v>
      </c>
      <c r="H20" s="864">
        <v>-3.3951755180765986E-2</v>
      </c>
      <c r="I20" s="25">
        <v>1.4716175773602771</v>
      </c>
      <c r="J20" s="864">
        <v>0.66571644743724789</v>
      </c>
      <c r="K20" s="117">
        <v>-2.9863296189355992</v>
      </c>
      <c r="L20" s="938">
        <v>4429.7</v>
      </c>
      <c r="M20" s="116">
        <v>-9.568892041829784</v>
      </c>
      <c r="N20" s="864">
        <v>-68.068912082402804</v>
      </c>
      <c r="O20" s="25">
        <v>0.11269722013513217</v>
      </c>
      <c r="P20" s="864">
        <v>-2.3668454534115</v>
      </c>
      <c r="Q20" s="25">
        <v>-9.3932415787500645</v>
      </c>
      <c r="R20" s="864">
        <v>-2.6989412992693502</v>
      </c>
      <c r="S20" s="25">
        <v>-10.120764239365556</v>
      </c>
      <c r="T20" s="864">
        <v>4.2346242808848729</v>
      </c>
      <c r="U20" s="25">
        <v>0.36455251655758047</v>
      </c>
      <c r="V20" s="148"/>
    </row>
    <row r="21" spans="1:22" ht="12.75" customHeight="1">
      <c r="A21" s="111">
        <v>2012</v>
      </c>
      <c r="B21" s="938">
        <v>157434.05600000004</v>
      </c>
      <c r="C21" s="25">
        <v>-3.2643344531863647</v>
      </c>
      <c r="D21" s="926">
        <v>-0.47428949911987672</v>
      </c>
      <c r="E21" s="25">
        <v>-0.76116940901665942</v>
      </c>
      <c r="F21" s="864">
        <v>-3.5673995731522723</v>
      </c>
      <c r="G21" s="25">
        <v>-15.230697455523909</v>
      </c>
      <c r="H21" s="864">
        <v>-1.0410094527674119</v>
      </c>
      <c r="I21" s="25">
        <v>-2.351924945342148</v>
      </c>
      <c r="J21" s="864">
        <v>-4.572270696167152</v>
      </c>
      <c r="K21" s="117">
        <v>-2.2156858907470962</v>
      </c>
      <c r="L21" s="938">
        <v>4223.5749999999998</v>
      </c>
      <c r="M21" s="116">
        <v>-4.6532496557328926</v>
      </c>
      <c r="N21" s="864">
        <v>-3.0117042534970011</v>
      </c>
      <c r="O21" s="25">
        <v>-10.318949343339597</v>
      </c>
      <c r="P21" s="864">
        <v>-5.4393305439330675</v>
      </c>
      <c r="Q21" s="25">
        <v>-18.925468408298357</v>
      </c>
      <c r="R21" s="864">
        <v>-4.3241724560686663</v>
      </c>
      <c r="S21" s="25">
        <v>0.17046024265516735</v>
      </c>
      <c r="T21" s="864">
        <v>-4.8250355618776695</v>
      </c>
      <c r="U21" s="25">
        <v>-0.61425528677925456</v>
      </c>
      <c r="V21" s="148"/>
    </row>
    <row r="22" spans="1:22" ht="12.75" customHeight="1">
      <c r="A22" s="111">
        <v>2013</v>
      </c>
      <c r="B22" s="938">
        <v>156462.514</v>
      </c>
      <c r="C22" s="25">
        <v>-0.61711044273677373</v>
      </c>
      <c r="D22" s="926">
        <v>3.0867640050739453</v>
      </c>
      <c r="E22" s="25">
        <v>-6.4694167530935829</v>
      </c>
      <c r="F22" s="864">
        <v>0.68098040045320829</v>
      </c>
      <c r="G22" s="25">
        <v>-6.5413590894058018</v>
      </c>
      <c r="H22" s="864">
        <v>2.8051167683586016</v>
      </c>
      <c r="I22" s="25">
        <v>-1.7673840003020018</v>
      </c>
      <c r="J22" s="864">
        <v>-1.5328393147982524</v>
      </c>
      <c r="K22" s="117">
        <v>-0.86791071162922151</v>
      </c>
      <c r="L22" s="938">
        <v>4145.7750000000005</v>
      </c>
      <c r="M22" s="116">
        <v>-1.8420413985782034</v>
      </c>
      <c r="N22" s="864">
        <v>0.61810154525387873</v>
      </c>
      <c r="O22" s="25">
        <v>-5.6485355648534181</v>
      </c>
      <c r="P22" s="864">
        <v>-4.7659258258461108</v>
      </c>
      <c r="Q22" s="25">
        <v>-15.95829991980753</v>
      </c>
      <c r="R22" s="864">
        <v>-0.41111615366132526</v>
      </c>
      <c r="S22" s="25">
        <v>7.7377377377377314</v>
      </c>
      <c r="T22" s="864">
        <v>1.2315418186166198</v>
      </c>
      <c r="U22" s="25">
        <v>-0.47262777214366736</v>
      </c>
      <c r="V22" s="148"/>
    </row>
    <row r="23" spans="1:22" ht="12.75" customHeight="1">
      <c r="A23" s="111">
        <v>2014</v>
      </c>
      <c r="B23" s="938">
        <v>156950.361</v>
      </c>
      <c r="C23" s="25">
        <v>0.3117980067736994</v>
      </c>
      <c r="D23" s="926">
        <v>-2.086325912681275E-2</v>
      </c>
      <c r="E23" s="25">
        <v>1.2546804584705455</v>
      </c>
      <c r="F23" s="864">
        <v>2.5873672547570976</v>
      </c>
      <c r="G23" s="25">
        <v>-8.2561663861637413</v>
      </c>
      <c r="H23" s="864">
        <v>3.541186357712391</v>
      </c>
      <c r="I23" s="25">
        <v>-2.3169030054670827</v>
      </c>
      <c r="J23" s="864">
        <v>-3.0686921913514027</v>
      </c>
      <c r="K23" s="117">
        <v>1.3499007492872295</v>
      </c>
      <c r="L23" s="938">
        <v>4267.375</v>
      </c>
      <c r="M23" s="116">
        <v>2.9331065964747154</v>
      </c>
      <c r="N23" s="864">
        <v>-7.4594120228170198</v>
      </c>
      <c r="O23" s="25">
        <v>4.124168514412446</v>
      </c>
      <c r="P23" s="864">
        <v>4.7916297215818417</v>
      </c>
      <c r="Q23" s="25">
        <v>-4.302567661346302</v>
      </c>
      <c r="R23" s="864">
        <v>1.388553813161792</v>
      </c>
      <c r="S23" s="25">
        <v>4.6641271021090773</v>
      </c>
      <c r="T23" s="864">
        <v>11.397862162640976</v>
      </c>
      <c r="U23" s="25">
        <v>2.83577498365824</v>
      </c>
      <c r="V23" s="148"/>
    </row>
    <row r="24" spans="1:22" ht="12.75" customHeight="1">
      <c r="A24" s="111">
        <v>2015</v>
      </c>
      <c r="B24" s="938">
        <v>159373.41899999999</v>
      </c>
      <c r="C24" s="25">
        <v>1.5438371626300267</v>
      </c>
      <c r="D24" s="926">
        <v>5.1156925796224755</v>
      </c>
      <c r="E24" s="25">
        <v>1.9062889468833362</v>
      </c>
      <c r="F24" s="864">
        <v>2.7499325429996873</v>
      </c>
      <c r="G24" s="25">
        <v>-1.6171851207090526E-2</v>
      </c>
      <c r="H24" s="864">
        <v>2.3249036422110123</v>
      </c>
      <c r="I24" s="25">
        <v>0.849247163162417</v>
      </c>
      <c r="J24" s="864">
        <v>-0.45006805024723917</v>
      </c>
      <c r="K24" s="117">
        <v>1.7697469018898886</v>
      </c>
      <c r="L24" s="938">
        <v>4349.5249999999996</v>
      </c>
      <c r="M24" s="116">
        <v>1.9250710331292709</v>
      </c>
      <c r="N24" s="864">
        <v>-8.882566777303623</v>
      </c>
      <c r="O24" s="25">
        <v>3.5775127768310995</v>
      </c>
      <c r="P24" s="864">
        <v>4.0919244567792674</v>
      </c>
      <c r="Q24" s="25">
        <v>0.60732414793332623</v>
      </c>
      <c r="R24" s="864">
        <v>1.6074875076012063</v>
      </c>
      <c r="S24" s="25">
        <v>-2.0949844651575518</v>
      </c>
      <c r="T24" s="864">
        <v>2.2583894396437643</v>
      </c>
      <c r="U24" s="25">
        <v>3.1670063003608391</v>
      </c>
      <c r="V24" s="148"/>
    </row>
    <row r="25" spans="1:22" ht="12.75" customHeight="1">
      <c r="A25" s="111">
        <v>2016</v>
      </c>
      <c r="B25" s="938">
        <v>161993.32699999999</v>
      </c>
      <c r="C25" s="25">
        <v>1.6438801504283305</v>
      </c>
      <c r="D25" s="926">
        <v>-1.1878395718935053</v>
      </c>
      <c r="E25" s="25">
        <v>-2.6926634807765311</v>
      </c>
      <c r="F25" s="864">
        <v>2.1975375343148187</v>
      </c>
      <c r="G25" s="25">
        <v>1.8465433399993145</v>
      </c>
      <c r="H25" s="864">
        <v>3.7230759000131286</v>
      </c>
      <c r="I25" s="25">
        <v>-4.7214068990058422E-2</v>
      </c>
      <c r="J25" s="864">
        <v>0.4111902540732757</v>
      </c>
      <c r="K25" s="117">
        <v>2.0423240068254955</v>
      </c>
      <c r="L25" s="938">
        <v>4429.8500000000004</v>
      </c>
      <c r="M25" s="116">
        <v>1.8467533811163435</v>
      </c>
      <c r="N25" s="864">
        <v>-0.24284475281872631</v>
      </c>
      <c r="O25" s="25">
        <v>0.86348684210531701</v>
      </c>
      <c r="P25" s="864">
        <v>1.0502357340269839</v>
      </c>
      <c r="Q25" s="25">
        <v>4.4148121452383151</v>
      </c>
      <c r="R25" s="864">
        <v>2.1441024173193455</v>
      </c>
      <c r="S25" s="25">
        <v>8.5048508477649705</v>
      </c>
      <c r="T25" s="864">
        <v>3.691222976826154</v>
      </c>
      <c r="U25" s="25">
        <v>-0.1504086403421212</v>
      </c>
      <c r="V25" s="148"/>
    </row>
    <row r="26" spans="1:22" ht="12.75" customHeight="1">
      <c r="A26" s="111">
        <v>2017</v>
      </c>
      <c r="B26" s="938">
        <v>167316.103</v>
      </c>
      <c r="C26" s="25">
        <v>3.2857995440762835</v>
      </c>
      <c r="D26" s="926">
        <v>2.0270570178410026</v>
      </c>
      <c r="E26" s="25">
        <v>-3.587916414481171</v>
      </c>
      <c r="F26" s="864">
        <v>5.9224105812742778</v>
      </c>
      <c r="G26" s="25">
        <v>5.2831861025279352</v>
      </c>
      <c r="H26" s="864">
        <v>2.7404176487471261</v>
      </c>
      <c r="I26" s="25">
        <v>5.5657068405536165</v>
      </c>
      <c r="J26" s="864">
        <v>1.6582512613491787</v>
      </c>
      <c r="K26" s="117">
        <v>3.4435933435039203</v>
      </c>
      <c r="L26" s="938">
        <v>4590.875</v>
      </c>
      <c r="M26" s="116">
        <v>3.6349989277289154</v>
      </c>
      <c r="N26" s="864">
        <v>-3.0081724917405808</v>
      </c>
      <c r="O26" s="25">
        <v>7.3379535262943421</v>
      </c>
      <c r="P26" s="864">
        <v>3.3946843426217725</v>
      </c>
      <c r="Q26" s="25">
        <v>6.1264992665458635</v>
      </c>
      <c r="R26" s="864">
        <v>4.5854031333587955</v>
      </c>
      <c r="S26" s="25">
        <v>6.5680621709701654</v>
      </c>
      <c r="T26" s="864">
        <v>2.8298585070746469</v>
      </c>
      <c r="U26" s="25">
        <v>2.7531760435571613</v>
      </c>
      <c r="V26" s="148"/>
    </row>
    <row r="27" spans="1:22" ht="12.75" customHeight="1">
      <c r="A27" s="111">
        <v>2018</v>
      </c>
      <c r="B27" s="938">
        <v>171837.89299999998</v>
      </c>
      <c r="C27" s="25">
        <v>2.7025432214375513</v>
      </c>
      <c r="D27" s="926">
        <v>-1.0596027500976817</v>
      </c>
      <c r="E27" s="25">
        <v>8.5951211174321855</v>
      </c>
      <c r="F27" s="864">
        <v>3.5314672778426797</v>
      </c>
      <c r="G27" s="25">
        <v>3.6430581140919287</v>
      </c>
      <c r="H27" s="864">
        <v>2.4573889343501492</v>
      </c>
      <c r="I27" s="25">
        <v>3.9860086182066823</v>
      </c>
      <c r="J27" s="864">
        <v>1.1452528657635952</v>
      </c>
      <c r="K27" s="117">
        <v>2.443834533644889</v>
      </c>
      <c r="L27" s="938">
        <v>4718.7000000000007</v>
      </c>
      <c r="M27" s="116">
        <v>2.7843276063931341</v>
      </c>
      <c r="N27" s="864">
        <v>5.2527787737540308</v>
      </c>
      <c r="O27" s="25">
        <v>3.6080516521077755</v>
      </c>
      <c r="P27" s="864">
        <v>3.8216164068091985</v>
      </c>
      <c r="Q27" s="25">
        <v>-0.26018375477680422</v>
      </c>
      <c r="R27" s="864">
        <v>-2.1921812203132163E-2</v>
      </c>
      <c r="S27" s="25">
        <v>2.8228652081863288</v>
      </c>
      <c r="T27" s="864">
        <v>1.6434093450673544</v>
      </c>
      <c r="U27" s="25">
        <v>5.0090962078527639</v>
      </c>
      <c r="V27" s="148"/>
    </row>
    <row r="28" spans="1:22" ht="12.75" customHeight="1">
      <c r="A28" s="111">
        <v>2019</v>
      </c>
      <c r="B28" s="938">
        <v>176374.72300000003</v>
      </c>
      <c r="C28" s="25">
        <v>2.6401801842391279</v>
      </c>
      <c r="D28" s="926">
        <v>3.3356347109456834</v>
      </c>
      <c r="E28" s="25">
        <v>0.36408452597713392</v>
      </c>
      <c r="F28" s="864">
        <v>0.50628864116890782</v>
      </c>
      <c r="G28" s="25">
        <v>4.981945086765279</v>
      </c>
      <c r="H28" s="864">
        <v>2.7070165987091741</v>
      </c>
      <c r="I28" s="25">
        <v>6.5428387417471896</v>
      </c>
      <c r="J28" s="864">
        <v>1.4150888533644803</v>
      </c>
      <c r="K28" s="117">
        <v>3.1550721141621239</v>
      </c>
      <c r="L28" s="938">
        <v>4776.1750000000002</v>
      </c>
      <c r="M28" s="116">
        <v>1.2180261512704647</v>
      </c>
      <c r="N28" s="864">
        <v>-8.7548969511156258</v>
      </c>
      <c r="O28" s="25">
        <v>4.3988269794722328</v>
      </c>
      <c r="P28" s="864">
        <v>0.30574623062858564</v>
      </c>
      <c r="Q28" s="25">
        <v>-0.69291595337082867</v>
      </c>
      <c r="R28" s="864">
        <v>7.0652438727279332E-2</v>
      </c>
      <c r="S28" s="25">
        <v>7.5726378403111312</v>
      </c>
      <c r="T28" s="864">
        <v>4.1856015307342886</v>
      </c>
      <c r="U28" s="25">
        <v>1.3220527139084624</v>
      </c>
      <c r="V28" s="148"/>
    </row>
    <row r="29" spans="1:22" ht="12.75" customHeight="1">
      <c r="A29" s="111">
        <v>2020</v>
      </c>
      <c r="B29" s="938">
        <v>162645.098</v>
      </c>
      <c r="C29" s="25">
        <v>-7.7843495748537777</v>
      </c>
      <c r="D29" s="926">
        <v>-3.2737228011965271</v>
      </c>
      <c r="E29" s="25">
        <v>-8.3256863922878495</v>
      </c>
      <c r="F29" s="864">
        <v>-7.0852198406367961</v>
      </c>
      <c r="G29" s="25">
        <v>4.968611303249304E-2</v>
      </c>
      <c r="H29" s="864">
        <v>-17.638644107279404</v>
      </c>
      <c r="I29" s="25">
        <v>-12.379523475180207</v>
      </c>
      <c r="J29" s="864">
        <v>-1.2841385492599215</v>
      </c>
      <c r="K29" s="117">
        <v>-5.2898256721090036</v>
      </c>
      <c r="L29" s="938">
        <v>4683.7</v>
      </c>
      <c r="M29" s="116">
        <v>-1.9361727742388126</v>
      </c>
      <c r="N29" s="864">
        <v>-3.5840955758820314</v>
      </c>
      <c r="O29" s="25">
        <v>9.6910112359550169</v>
      </c>
      <c r="P29" s="864">
        <v>-2.2920837940411758</v>
      </c>
      <c r="Q29" s="25">
        <v>-2.4544409784928405</v>
      </c>
      <c r="R29" s="864">
        <v>-6.5027388922702301</v>
      </c>
      <c r="S29" s="25">
        <v>2.1267545725223442</v>
      </c>
      <c r="T29" s="864">
        <v>-2.6905417814508752</v>
      </c>
      <c r="U29" s="25">
        <v>0.39011271767461153</v>
      </c>
      <c r="V29" s="148"/>
    </row>
    <row r="30" spans="1:22" ht="12.75" customHeight="1">
      <c r="A30" s="1087">
        <v>2021</v>
      </c>
      <c r="B30" s="940">
        <v>170538.774</v>
      </c>
      <c r="C30" s="897">
        <v>4.8533131936137579</v>
      </c>
      <c r="D30" s="941">
        <v>5.7626746272834311</v>
      </c>
      <c r="E30" s="897">
        <v>2.0545590541459831</v>
      </c>
      <c r="F30" s="891">
        <v>6.8700474945512013</v>
      </c>
      <c r="G30" s="897">
        <v>4.6070914875239453</v>
      </c>
      <c r="H30" s="891">
        <v>6.1414566910950441</v>
      </c>
      <c r="I30" s="897">
        <v>7.9994373485099146</v>
      </c>
      <c r="J30" s="891">
        <v>2.0120745944754503</v>
      </c>
      <c r="K30" s="886">
        <v>4.2636594029674484</v>
      </c>
      <c r="L30" s="940">
        <v>4812.3</v>
      </c>
      <c r="M30" s="890">
        <v>2.7456925080598751</v>
      </c>
      <c r="N30" s="891">
        <v>1.1229428848015459</v>
      </c>
      <c r="O30" s="897">
        <v>-16.965428937259929</v>
      </c>
      <c r="P30" s="891">
        <v>-0.74015170051382029</v>
      </c>
      <c r="Q30" s="897">
        <v>2.8107380291172035</v>
      </c>
      <c r="R30" s="891">
        <v>-2.7705447349234475</v>
      </c>
      <c r="S30" s="897">
        <v>1.1453561016243157</v>
      </c>
      <c r="T30" s="891">
        <v>9.6867037840898291</v>
      </c>
      <c r="U30" s="897">
        <v>4.1240863842312336</v>
      </c>
      <c r="V30" s="1086"/>
    </row>
    <row r="31" spans="1:22"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22" ht="12.75" customHeight="1">
      <c r="A32" s="907" t="s">
        <v>774</v>
      </c>
      <c r="B32" s="940">
        <v>39258.783000000003</v>
      </c>
      <c r="C32" s="890">
        <v>0.28824696176712905</v>
      </c>
      <c r="D32" s="941">
        <v>-0.46960806944271383</v>
      </c>
      <c r="E32" s="897">
        <v>1.6775093856388423</v>
      </c>
      <c r="F32" s="891">
        <v>2.748470050140071</v>
      </c>
      <c r="G32" s="897">
        <v>-9.1887185564429075</v>
      </c>
      <c r="H32" s="891">
        <v>3.6053443110462808</v>
      </c>
      <c r="I32" s="897">
        <v>-3.5321886441933259</v>
      </c>
      <c r="J32" s="891">
        <v>-3.7190159402280472</v>
      </c>
      <c r="K32" s="886">
        <v>2.0696171536395553</v>
      </c>
      <c r="L32" s="942">
        <v>4320.1000000000004</v>
      </c>
      <c r="M32" s="897">
        <v>3.4581028330579358</v>
      </c>
      <c r="N32" s="941">
        <v>-6.7767653758542252</v>
      </c>
      <c r="O32" s="897">
        <v>7.1167883211676042</v>
      </c>
      <c r="P32" s="891">
        <v>5.2831783601014308</v>
      </c>
      <c r="Q32" s="897">
        <v>1.6140602582496371</v>
      </c>
      <c r="R32" s="891">
        <v>1.5426308109234981</v>
      </c>
      <c r="S32" s="897">
        <v>0</v>
      </c>
      <c r="T32" s="891">
        <v>12.922374429223723</v>
      </c>
      <c r="U32" s="897">
        <v>3.0503978779840679</v>
      </c>
      <c r="V32" s="158"/>
    </row>
    <row r="33" spans="1:22" ht="12.75" customHeight="1">
      <c r="A33" s="111" t="s">
        <v>775</v>
      </c>
      <c r="B33" s="938">
        <v>39196.627</v>
      </c>
      <c r="C33" s="116">
        <v>-4.1608991909924953E-3</v>
      </c>
      <c r="D33" s="926">
        <v>1.2882730230224837</v>
      </c>
      <c r="E33" s="25">
        <v>3.3054447886106288</v>
      </c>
      <c r="F33" s="864">
        <v>-0.45670099245648998</v>
      </c>
      <c r="G33" s="25">
        <v>-8.0922123522367997</v>
      </c>
      <c r="H33" s="864">
        <v>2.9617052346533796</v>
      </c>
      <c r="I33" s="25">
        <v>-0.3458794463912227</v>
      </c>
      <c r="J33" s="864">
        <v>-3.2729152086848501</v>
      </c>
      <c r="K33" s="117">
        <v>1.1114001569264502</v>
      </c>
      <c r="L33" s="905">
        <v>4298.3</v>
      </c>
      <c r="M33" s="25">
        <v>2.0319510052935215</v>
      </c>
      <c r="N33" s="926">
        <v>-6.4477611940298516</v>
      </c>
      <c r="O33" s="25">
        <v>16.058394160584271</v>
      </c>
      <c r="P33" s="864">
        <v>4.7198060744332082</v>
      </c>
      <c r="Q33" s="25">
        <v>-2.847100175746931</v>
      </c>
      <c r="R33" s="864">
        <v>-2.1980300673924376</v>
      </c>
      <c r="S33" s="25">
        <v>0.63784549964564974</v>
      </c>
      <c r="T33" s="864">
        <v>9.7381717960496132</v>
      </c>
      <c r="U33" s="25">
        <v>2.9867674858223126</v>
      </c>
      <c r="V33" s="148"/>
    </row>
    <row r="34" spans="1:22" ht="12.75" customHeight="1">
      <c r="A34" s="111" t="s">
        <v>776</v>
      </c>
      <c r="B34" s="938">
        <v>39567.633000000002</v>
      </c>
      <c r="C34" s="116">
        <v>1.0149920628153239</v>
      </c>
      <c r="D34" s="926">
        <v>4.682016698291406</v>
      </c>
      <c r="E34" s="25">
        <v>3.9420478341775578</v>
      </c>
      <c r="F34" s="864">
        <v>0.81753423264581215</v>
      </c>
      <c r="G34" s="25">
        <v>-0.14168349467789199</v>
      </c>
      <c r="H34" s="864">
        <v>2.8583680995057534</v>
      </c>
      <c r="I34" s="25">
        <v>1.4846418468122948</v>
      </c>
      <c r="J34" s="864">
        <v>-2.090467451864626</v>
      </c>
      <c r="K34" s="117">
        <v>1.1996780939031169</v>
      </c>
      <c r="L34" s="905">
        <v>4283.6000000000004</v>
      </c>
      <c r="M34" s="25">
        <v>2.0974354085232108</v>
      </c>
      <c r="N34" s="926">
        <v>-9.6094234345939213</v>
      </c>
      <c r="O34" s="25">
        <v>15.009380863038913</v>
      </c>
      <c r="P34" s="864">
        <v>4.7414984794028356</v>
      </c>
      <c r="Q34" s="25">
        <v>-2.9422317904556792</v>
      </c>
      <c r="R34" s="864">
        <v>2.658643326039396</v>
      </c>
      <c r="S34" s="25">
        <v>-1.4799154334038036</v>
      </c>
      <c r="T34" s="864">
        <v>4.9729972997299683</v>
      </c>
      <c r="U34" s="25">
        <v>2.0424958850815358</v>
      </c>
      <c r="V34" s="148"/>
    </row>
    <row r="35" spans="1:22" ht="12.75" customHeight="1">
      <c r="A35" s="111" t="s">
        <v>777</v>
      </c>
      <c r="B35" s="938">
        <v>39884.417000000001</v>
      </c>
      <c r="C35" s="116">
        <v>1.4228291185854687</v>
      </c>
      <c r="D35" s="926">
        <v>6.1072616618756683</v>
      </c>
      <c r="E35" s="25">
        <v>2.6666482225069927</v>
      </c>
      <c r="F35" s="864">
        <v>2.0310800679422556</v>
      </c>
      <c r="G35" s="25">
        <v>-1.7515709915865045</v>
      </c>
      <c r="H35" s="864">
        <v>2.4685559339968819</v>
      </c>
      <c r="I35" s="25">
        <v>2.0650505018965646</v>
      </c>
      <c r="J35" s="864">
        <v>-1.2797060793750035</v>
      </c>
      <c r="K35" s="117">
        <v>1.8554113810989747</v>
      </c>
      <c r="L35" s="905">
        <v>4363.5</v>
      </c>
      <c r="M35" s="25">
        <v>2.5378921395840592</v>
      </c>
      <c r="N35" s="926">
        <v>-1.5231788079470192</v>
      </c>
      <c r="O35" s="25">
        <v>4.7297297297292715</v>
      </c>
      <c r="P35" s="864">
        <v>2.4282855236824616</v>
      </c>
      <c r="Q35" s="25">
        <v>4.8338368580060518</v>
      </c>
      <c r="R35" s="864">
        <v>0.85191417753472365</v>
      </c>
      <c r="S35" s="25">
        <v>-3.5549235691432699</v>
      </c>
      <c r="T35" s="864">
        <v>4.3450479233226815</v>
      </c>
      <c r="U35" s="25">
        <v>4.3628704678802421</v>
      </c>
      <c r="V35" s="148"/>
    </row>
    <row r="36" spans="1:22" s="32" customFormat="1" ht="12.75" customHeight="1">
      <c r="A36" s="907" t="s">
        <v>778</v>
      </c>
      <c r="B36" s="940">
        <v>39934.455999999998</v>
      </c>
      <c r="C36" s="890">
        <v>1.7210747465095722</v>
      </c>
      <c r="D36" s="941">
        <v>5.8218568542275762</v>
      </c>
      <c r="E36" s="897">
        <v>2.084108975135706</v>
      </c>
      <c r="F36" s="891">
        <v>3.622962551896606</v>
      </c>
      <c r="G36" s="897">
        <v>-0.68280334876803295</v>
      </c>
      <c r="H36" s="891">
        <v>1.7914021024972158</v>
      </c>
      <c r="I36" s="897">
        <v>1.4582131743815268</v>
      </c>
      <c r="J36" s="891">
        <v>0.28733681693783808</v>
      </c>
      <c r="K36" s="886">
        <v>1.6758950009367624</v>
      </c>
      <c r="L36" s="942">
        <v>4374.7</v>
      </c>
      <c r="M36" s="897">
        <v>1.2638596328788481</v>
      </c>
      <c r="N36" s="941">
        <v>-12.706169822846661</v>
      </c>
      <c r="O36" s="897">
        <v>8.3475298126066235</v>
      </c>
      <c r="P36" s="891">
        <v>3.8538739462063489</v>
      </c>
      <c r="Q36" s="897">
        <v>-1.6943169784680521</v>
      </c>
      <c r="R36" s="891">
        <v>0.12317799219874814</v>
      </c>
      <c r="S36" s="897">
        <v>-0.75702956020188594</v>
      </c>
      <c r="T36" s="891">
        <v>-2.8912252325111041</v>
      </c>
      <c r="U36" s="897">
        <v>4.6786282080399957</v>
      </c>
      <c r="V36" s="159"/>
    </row>
    <row r="37" spans="1:22" s="32" customFormat="1" ht="12.75" customHeight="1">
      <c r="A37" s="111" t="s">
        <v>779</v>
      </c>
      <c r="B37" s="938">
        <v>39986.913</v>
      </c>
      <c r="C37" s="116">
        <v>2.0162092008580288</v>
      </c>
      <c r="D37" s="926">
        <v>3.8742247989924437</v>
      </c>
      <c r="E37" s="25">
        <v>-1.0057343197551774</v>
      </c>
      <c r="F37" s="864">
        <v>4.5367896923602444</v>
      </c>
      <c r="G37" s="25">
        <v>2.6004519466132479</v>
      </c>
      <c r="H37" s="864">
        <v>2.1946552553122558</v>
      </c>
      <c r="I37" s="25">
        <v>-1.5882582105592462</v>
      </c>
      <c r="J37" s="864">
        <v>1.3497907706944829</v>
      </c>
      <c r="K37" s="117">
        <v>2.3456088057493645</v>
      </c>
      <c r="L37" s="905">
        <v>4376.3</v>
      </c>
      <c r="M37" s="25">
        <v>1.8146709164088151</v>
      </c>
      <c r="N37" s="926">
        <v>-11.231652839821322</v>
      </c>
      <c r="O37" s="25">
        <v>-11.477987421383901</v>
      </c>
      <c r="P37" s="864">
        <v>5.3921568627450966</v>
      </c>
      <c r="Q37" s="25">
        <v>2.4963820549927789</v>
      </c>
      <c r="R37" s="864">
        <v>2.8834941163998735</v>
      </c>
      <c r="S37" s="25">
        <v>-2.5704225352112644</v>
      </c>
      <c r="T37" s="864">
        <v>3.0138133110088035</v>
      </c>
      <c r="U37" s="25">
        <v>1.6372980910425809</v>
      </c>
      <c r="V37" s="130"/>
    </row>
    <row r="38" spans="1:22" s="32" customFormat="1" ht="12.75" customHeight="1">
      <c r="A38" s="111" t="s">
        <v>780</v>
      </c>
      <c r="B38" s="938">
        <v>40150.688999999998</v>
      </c>
      <c r="C38" s="116">
        <v>1.4735680549806887</v>
      </c>
      <c r="D38" s="926">
        <v>0.21352977796223627</v>
      </c>
      <c r="E38" s="25">
        <v>-1.9429493390472174</v>
      </c>
      <c r="F38" s="864">
        <v>3.3052525371506363</v>
      </c>
      <c r="G38" s="25">
        <v>-0.94624821481615129</v>
      </c>
      <c r="H38" s="864">
        <v>3.7516486464091088</v>
      </c>
      <c r="I38" s="25">
        <v>-2.2419299686611112</v>
      </c>
      <c r="J38" s="864">
        <v>-0.25755633859971283</v>
      </c>
      <c r="K38" s="117">
        <v>2.1601045738663913</v>
      </c>
      <c r="L38" s="905">
        <v>4358.5</v>
      </c>
      <c r="M38" s="25">
        <v>1.7485292744420491</v>
      </c>
      <c r="N38" s="926">
        <v>-3.3607681755829901</v>
      </c>
      <c r="O38" s="25">
        <v>-4.2414355628060889</v>
      </c>
      <c r="P38" s="864">
        <v>0.13197835554970538</v>
      </c>
      <c r="Q38" s="25">
        <v>6.3585951940850123</v>
      </c>
      <c r="R38" s="864">
        <v>4.8491953532985121</v>
      </c>
      <c r="S38" s="25">
        <v>-1.2517882689556501</v>
      </c>
      <c r="T38" s="864">
        <v>2.6580921757770568</v>
      </c>
      <c r="U38" s="25">
        <v>0.70386391964223094</v>
      </c>
      <c r="V38" s="130"/>
    </row>
    <row r="39" spans="1:22" s="32" customFormat="1" ht="12.75" customHeight="1">
      <c r="A39" s="111" t="s">
        <v>781</v>
      </c>
      <c r="B39" s="938">
        <v>40266.385000000002</v>
      </c>
      <c r="C39" s="116">
        <v>0.95768730930679169</v>
      </c>
      <c r="D39" s="926">
        <v>-1.6924441022469665</v>
      </c>
      <c r="E39" s="25">
        <v>-2.2685013927030724</v>
      </c>
      <c r="F39" s="864">
        <v>1.4170935377900093</v>
      </c>
      <c r="G39" s="25">
        <v>0.31554001695157297</v>
      </c>
      <c r="H39" s="864">
        <v>3.2381556495202801</v>
      </c>
      <c r="I39" s="25">
        <v>-3.0622600416290453</v>
      </c>
      <c r="J39" s="864">
        <v>-3.2113487833029808E-2</v>
      </c>
      <c r="K39" s="117">
        <v>1.7545153288061783</v>
      </c>
      <c r="L39" s="905">
        <v>4415.5</v>
      </c>
      <c r="M39" s="25">
        <v>1.1917039074137676</v>
      </c>
      <c r="N39" s="926">
        <v>-3.5642232683254775</v>
      </c>
      <c r="O39" s="25">
        <v>-11.935483870967573</v>
      </c>
      <c r="P39" s="864">
        <v>1.0941774130519804</v>
      </c>
      <c r="Q39" s="25">
        <v>2.7737752161383327</v>
      </c>
      <c r="R39" s="864">
        <v>2.3464386275941109</v>
      </c>
      <c r="S39" s="25">
        <v>7.5930704017692392</v>
      </c>
      <c r="T39" s="864">
        <v>2.7352520922637495</v>
      </c>
      <c r="U39" s="25">
        <v>-0.56220268127434281</v>
      </c>
      <c r="V39" s="130"/>
    </row>
    <row r="40" spans="1:22" s="32" customFormat="1" ht="12.75" customHeight="1">
      <c r="A40" s="907" t="s">
        <v>782</v>
      </c>
      <c r="B40" s="940">
        <v>40614.040999999997</v>
      </c>
      <c r="C40" s="890">
        <v>1.7017509891708471</v>
      </c>
      <c r="D40" s="941">
        <v>-2.1336130444887402</v>
      </c>
      <c r="E40" s="897">
        <v>-2.9748542708870218</v>
      </c>
      <c r="F40" s="891">
        <v>1.422247887020859</v>
      </c>
      <c r="G40" s="897">
        <v>3.1500781018885817</v>
      </c>
      <c r="H40" s="891">
        <v>3.7767197472421401</v>
      </c>
      <c r="I40" s="897">
        <v>0.25236276430429427</v>
      </c>
      <c r="J40" s="891">
        <v>0.92069370992930999</v>
      </c>
      <c r="K40" s="886">
        <v>2.1216797942737173</v>
      </c>
      <c r="L40" s="942">
        <v>4472</v>
      </c>
      <c r="M40" s="897">
        <v>2.2241525133152038</v>
      </c>
      <c r="N40" s="941">
        <v>6.9979006298110562</v>
      </c>
      <c r="O40" s="897">
        <v>7.0754716981132049</v>
      </c>
      <c r="P40" s="891">
        <v>0.52828243783018536</v>
      </c>
      <c r="Q40" s="897">
        <v>1.9389587073608539</v>
      </c>
      <c r="R40" s="891">
        <v>1.3532909575558563</v>
      </c>
      <c r="S40" s="897">
        <v>14.565928078459862</v>
      </c>
      <c r="T40" s="891">
        <v>4.7053924630439354</v>
      </c>
      <c r="U40" s="897">
        <v>-0.18803789686843686</v>
      </c>
      <c r="V40" s="159"/>
    </row>
    <row r="41" spans="1:22" s="32" customFormat="1" ht="12.75" customHeight="1">
      <c r="A41" s="111" t="s">
        <v>783</v>
      </c>
      <c r="B41" s="938">
        <v>40962.212</v>
      </c>
      <c r="C41" s="116">
        <v>2.4390454947097169</v>
      </c>
      <c r="D41" s="926">
        <v>-1.1161963580627656</v>
      </c>
      <c r="E41" s="25">
        <v>-3.6076053843960523</v>
      </c>
      <c r="F41" s="864">
        <v>2.6709647027529257</v>
      </c>
      <c r="G41" s="25">
        <v>4.8838113951859015</v>
      </c>
      <c r="H41" s="864">
        <v>4.1216221136132702</v>
      </c>
      <c r="I41" s="25">
        <v>5.008608366067719</v>
      </c>
      <c r="J41" s="864">
        <v>1.0121702695195154</v>
      </c>
      <c r="K41" s="117">
        <v>2.133080846593117</v>
      </c>
      <c r="L41" s="905">
        <v>4473.3999999999996</v>
      </c>
      <c r="M41" s="25">
        <v>2.2187692799853664</v>
      </c>
      <c r="N41" s="926">
        <v>-0.86268871315598972</v>
      </c>
      <c r="O41" s="25">
        <v>13.499111900533123</v>
      </c>
      <c r="P41" s="864">
        <v>2.4289405684754399</v>
      </c>
      <c r="Q41" s="25">
        <v>6.6007765619484644</v>
      </c>
      <c r="R41" s="864">
        <v>0.12364760432768662</v>
      </c>
      <c r="S41" s="25">
        <v>13.227322009396474</v>
      </c>
      <c r="T41" s="864">
        <v>4.6322633075985351</v>
      </c>
      <c r="U41" s="25">
        <v>-0.54179007440582438</v>
      </c>
      <c r="V41" s="130"/>
    </row>
    <row r="42" spans="1:22" s="32" customFormat="1" ht="12.75" customHeight="1">
      <c r="A42" s="111" t="s">
        <v>784</v>
      </c>
      <c r="B42" s="938">
        <v>41391.144</v>
      </c>
      <c r="C42" s="116">
        <v>3.0894986633977766</v>
      </c>
      <c r="D42" s="926">
        <v>1.4387208057499095</v>
      </c>
      <c r="E42" s="25">
        <v>-5.9891164635408956</v>
      </c>
      <c r="F42" s="864">
        <v>5.0721384477972862</v>
      </c>
      <c r="G42" s="25">
        <v>7.2621641249092335</v>
      </c>
      <c r="H42" s="864">
        <v>2.8432489903795926</v>
      </c>
      <c r="I42" s="25">
        <v>6.0150990501415436</v>
      </c>
      <c r="J42" s="864">
        <v>2.3408740086079405</v>
      </c>
      <c r="K42" s="117">
        <v>2.7256849115560016</v>
      </c>
      <c r="L42" s="905">
        <v>4496.8</v>
      </c>
      <c r="M42" s="25">
        <v>3.1731100149133766</v>
      </c>
      <c r="N42" s="926">
        <v>-0.21291696238468205</v>
      </c>
      <c r="O42" s="25">
        <v>7.6660988074957572</v>
      </c>
      <c r="P42" s="864">
        <v>0.98853301700276575</v>
      </c>
      <c r="Q42" s="25">
        <v>5.5265901981230456</v>
      </c>
      <c r="R42" s="864">
        <v>2.8054482618418604</v>
      </c>
      <c r="S42" s="25">
        <v>14.3426294820717</v>
      </c>
      <c r="T42" s="864">
        <v>6.9743161411568195</v>
      </c>
      <c r="U42" s="25">
        <v>0.74990899162720837</v>
      </c>
      <c r="V42" s="130"/>
    </row>
    <row r="43" spans="1:22" s="32" customFormat="1" ht="12.75" customHeight="1">
      <c r="A43" s="111" t="s">
        <v>785</v>
      </c>
      <c r="B43" s="938">
        <v>41554.993999999999</v>
      </c>
      <c r="C43" s="116">
        <v>3.2002102994842971</v>
      </c>
      <c r="D43" s="926">
        <v>2.6921442586891544</v>
      </c>
      <c r="E43" s="25">
        <v>-5.8134827630289294</v>
      </c>
      <c r="F43" s="864">
        <v>5.2789175519393439</v>
      </c>
      <c r="G43" s="25">
        <v>5.9650369563642585</v>
      </c>
      <c r="H43" s="864">
        <v>3.2810664519392247</v>
      </c>
      <c r="I43" s="25">
        <v>5.9580117404477875</v>
      </c>
      <c r="J43" s="864">
        <v>1.3099840558292755</v>
      </c>
      <c r="K43" s="117">
        <v>3.3869212638538642</v>
      </c>
      <c r="L43" s="905">
        <v>4573.6000000000004</v>
      </c>
      <c r="M43" s="25">
        <v>3.5805684520439485</v>
      </c>
      <c r="N43" s="926">
        <v>1.7433751743375154</v>
      </c>
      <c r="O43" s="25">
        <v>17.948717948718311</v>
      </c>
      <c r="P43" s="864">
        <v>1.082334750676452</v>
      </c>
      <c r="Q43" s="25">
        <v>10.585348755695748</v>
      </c>
      <c r="R43" s="864">
        <v>5.3087426125942585</v>
      </c>
      <c r="S43" s="25">
        <v>9.0099349092154881</v>
      </c>
      <c r="T43" s="864">
        <v>1.3908205841446204</v>
      </c>
      <c r="U43" s="25">
        <v>1.580168164685432</v>
      </c>
      <c r="V43" s="130"/>
    </row>
    <row r="44" spans="1:22" s="32" customFormat="1" ht="12.75" customHeight="1">
      <c r="A44" s="907" t="s">
        <v>786</v>
      </c>
      <c r="B44" s="940">
        <v>42018.398000000001</v>
      </c>
      <c r="C44" s="890">
        <v>3.4578115484740835</v>
      </c>
      <c r="D44" s="941">
        <v>2.6652959489876338</v>
      </c>
      <c r="E44" s="897">
        <v>-3.8077652523593031</v>
      </c>
      <c r="F44" s="891">
        <v>6.5785736957284229</v>
      </c>
      <c r="G44" s="897">
        <v>3.6767835450784077</v>
      </c>
      <c r="H44" s="891">
        <v>2.6763319076879952</v>
      </c>
      <c r="I44" s="897">
        <v>6.8736088390677992</v>
      </c>
      <c r="J44" s="891">
        <v>1.7209576397531947</v>
      </c>
      <c r="K44" s="886">
        <v>3.5467017800757219</v>
      </c>
      <c r="L44" s="942">
        <v>4630.2</v>
      </c>
      <c r="M44" s="897">
        <v>3.5375670840787024</v>
      </c>
      <c r="N44" s="941">
        <v>-13.472858077174621</v>
      </c>
      <c r="O44" s="897">
        <v>-5.4331864904552702</v>
      </c>
      <c r="P44" s="891">
        <v>5.3576006152268576</v>
      </c>
      <c r="Q44" s="897">
        <v>3.7337090524832632</v>
      </c>
      <c r="R44" s="891">
        <v>6.918875177018009</v>
      </c>
      <c r="S44" s="897">
        <v>1.8389346861128644</v>
      </c>
      <c r="T44" s="891">
        <v>2.2071982501491476</v>
      </c>
      <c r="U44" s="897">
        <v>3.2316498804434275</v>
      </c>
      <c r="V44" s="943"/>
    </row>
    <row r="45" spans="1:22" s="32" customFormat="1" ht="12.75" customHeight="1">
      <c r="A45" s="111" t="s">
        <v>787</v>
      </c>
      <c r="B45" s="938">
        <v>42351.567000000003</v>
      </c>
      <c r="C45" s="116">
        <v>3.3917968101917921</v>
      </c>
      <c r="D45" s="926">
        <v>1.3202225101093887</v>
      </c>
      <c r="E45" s="25">
        <v>1.4456483946465539</v>
      </c>
      <c r="F45" s="864">
        <v>6.7315749476326516</v>
      </c>
      <c r="G45" s="25">
        <v>4.3234363056908336</v>
      </c>
      <c r="H45" s="864">
        <v>2.1727387017133566</v>
      </c>
      <c r="I45" s="25">
        <v>3.4985895455010194</v>
      </c>
      <c r="J45" s="864">
        <v>1.2694596966208422</v>
      </c>
      <c r="K45" s="117">
        <v>4.1032874497930436</v>
      </c>
      <c r="L45" s="905">
        <v>4662.8999999999996</v>
      </c>
      <c r="M45" s="25">
        <v>4.2361514731524181</v>
      </c>
      <c r="N45" s="926">
        <v>0.79767947788252513</v>
      </c>
      <c r="O45" s="25">
        <v>11.580594679185992</v>
      </c>
      <c r="P45" s="864">
        <v>6.0292633703329983</v>
      </c>
      <c r="Q45" s="25">
        <v>4.7350993377483377</v>
      </c>
      <c r="R45" s="864">
        <v>3.2829062467839805</v>
      </c>
      <c r="S45" s="25">
        <v>2.20236195339929</v>
      </c>
      <c r="T45" s="864">
        <v>0.99029126213592633</v>
      </c>
      <c r="U45" s="25">
        <v>5.4474142940150898</v>
      </c>
      <c r="V45" s="130"/>
    </row>
    <row r="46" spans="1:22" s="32" customFormat="1" ht="12.75" customHeight="1">
      <c r="A46" s="111" t="s">
        <v>788</v>
      </c>
      <c r="B46" s="938">
        <v>42571.826000000001</v>
      </c>
      <c r="C46" s="116">
        <v>2.8524990756476853</v>
      </c>
      <c r="D46" s="926">
        <v>-1.0347495391700363</v>
      </c>
      <c r="E46" s="25">
        <v>7.4678943382248377</v>
      </c>
      <c r="F46" s="864">
        <v>5.2593406265192897</v>
      </c>
      <c r="G46" s="25">
        <v>2.0684402213246926</v>
      </c>
      <c r="H46" s="864">
        <v>2.4606765147531888</v>
      </c>
      <c r="I46" s="25">
        <v>2.2462766378102543</v>
      </c>
      <c r="J46" s="864">
        <v>0.98898269932494998</v>
      </c>
      <c r="K46" s="117">
        <v>3.0594882808306636</v>
      </c>
      <c r="L46" s="905">
        <v>4668.1000000000004</v>
      </c>
      <c r="M46" s="25">
        <v>3.8093755559509077</v>
      </c>
      <c r="N46" s="926">
        <v>4.1963015647226172</v>
      </c>
      <c r="O46" s="25">
        <v>4.4303797468357402</v>
      </c>
      <c r="P46" s="864">
        <v>7.2304881232054328</v>
      </c>
      <c r="Q46" s="25">
        <v>6.5876152832672119E-2</v>
      </c>
      <c r="R46" s="864">
        <v>1.6017401621514722</v>
      </c>
      <c r="S46" s="25">
        <v>-0.12670256572694427</v>
      </c>
      <c r="T46" s="864">
        <v>-0.37087643958616923</v>
      </c>
      <c r="U46" s="25">
        <v>6.7133978898684603</v>
      </c>
      <c r="V46" s="130"/>
    </row>
    <row r="47" spans="1:22" s="32" customFormat="1" ht="12.75" customHeight="1">
      <c r="A47" s="111" t="s">
        <v>789</v>
      </c>
      <c r="B47" s="938">
        <v>42867.161</v>
      </c>
      <c r="C47" s="116">
        <v>3.157663793670622</v>
      </c>
      <c r="D47" s="926">
        <v>-2.0742120032900146</v>
      </c>
      <c r="E47" s="25">
        <v>9.2486495225840173</v>
      </c>
      <c r="F47" s="864">
        <v>5.0639390661244192</v>
      </c>
      <c r="G47" s="25">
        <v>4.7472138391354974</v>
      </c>
      <c r="H47" s="864">
        <v>2.3345955386260471</v>
      </c>
      <c r="I47" s="25">
        <v>5.4230096443426845</v>
      </c>
      <c r="J47" s="864">
        <v>1.894550936989603</v>
      </c>
      <c r="K47" s="117">
        <v>2.3277044186616394</v>
      </c>
      <c r="L47" s="905">
        <v>4711.6000000000004</v>
      </c>
      <c r="M47" s="25">
        <v>3.017316774532091</v>
      </c>
      <c r="N47" s="926">
        <v>4.7978067169294007</v>
      </c>
      <c r="O47" s="25">
        <v>6.6770186335399302</v>
      </c>
      <c r="P47" s="864">
        <v>4.9968132568515102</v>
      </c>
      <c r="Q47" s="25">
        <v>6.3391442155307232E-2</v>
      </c>
      <c r="R47" s="864">
        <v>-0.88050314465407098</v>
      </c>
      <c r="S47" s="25">
        <v>0.43997485857951801</v>
      </c>
      <c r="T47" s="864">
        <v>2.292768959435648</v>
      </c>
      <c r="U47" s="25">
        <v>5.9369202226344981</v>
      </c>
      <c r="V47" s="130"/>
    </row>
    <row r="48" spans="1:22" s="32" customFormat="1" ht="12.75" customHeight="1">
      <c r="A48" s="907" t="s">
        <v>790</v>
      </c>
      <c r="B48" s="940">
        <v>43048.987999999998</v>
      </c>
      <c r="C48" s="890">
        <v>2.452711309936177</v>
      </c>
      <c r="D48" s="941">
        <v>-1.5755780332159901</v>
      </c>
      <c r="E48" s="897">
        <v>10.149249993904547</v>
      </c>
      <c r="F48" s="891">
        <v>3.0246086977739282</v>
      </c>
      <c r="G48" s="897">
        <v>4.3704986641717909</v>
      </c>
      <c r="H48" s="891">
        <v>2.3022489255053245</v>
      </c>
      <c r="I48" s="897">
        <v>3.071690910474814</v>
      </c>
      <c r="J48" s="891">
        <v>1.0456546684592922</v>
      </c>
      <c r="K48" s="886">
        <v>2.0347061662743755</v>
      </c>
      <c r="L48" s="942">
        <v>4743.7</v>
      </c>
      <c r="M48" s="897">
        <v>2.451298000086382</v>
      </c>
      <c r="N48" s="941">
        <v>9.1458805744520077</v>
      </c>
      <c r="O48" s="897">
        <v>10.403726708074231</v>
      </c>
      <c r="P48" s="891">
        <v>1.4233576642335777</v>
      </c>
      <c r="Q48" s="897">
        <v>4.957555178268251</v>
      </c>
      <c r="R48" s="891">
        <v>-1.6272469252601667</v>
      </c>
      <c r="S48" s="897">
        <v>5.5417185554171908</v>
      </c>
      <c r="T48" s="891">
        <v>1.634241245136181</v>
      </c>
      <c r="U48" s="897">
        <v>4.1622797781989362</v>
      </c>
      <c r="V48" s="159"/>
    </row>
    <row r="49" spans="1:22" s="32" customFormat="1" ht="12.75" customHeight="1">
      <c r="A49" s="111" t="s">
        <v>791</v>
      </c>
      <c r="B49" s="938">
        <v>43349.917999999998</v>
      </c>
      <c r="C49" s="116">
        <v>2.3572941232611129</v>
      </c>
      <c r="D49" s="926">
        <v>0.4566032841530614</v>
      </c>
      <c r="E49" s="25">
        <v>7.5486706763571192</v>
      </c>
      <c r="F49" s="864">
        <v>0.89965161554749784</v>
      </c>
      <c r="G49" s="25">
        <v>3.4069660516933027</v>
      </c>
      <c r="H49" s="864">
        <v>2.7302940348981934</v>
      </c>
      <c r="I49" s="25">
        <v>5.2101611512825201</v>
      </c>
      <c r="J49" s="864">
        <v>0.65733045022319914</v>
      </c>
      <c r="K49" s="117">
        <v>2.3657453065523129</v>
      </c>
      <c r="L49" s="905">
        <v>4751.3999999999996</v>
      </c>
      <c r="M49" s="25">
        <v>1.8979604966866077</v>
      </c>
      <c r="N49" s="926">
        <v>3.0935251798561296</v>
      </c>
      <c r="O49" s="25">
        <v>-6.0308555399718955</v>
      </c>
      <c r="P49" s="864">
        <v>1.9628836545324759</v>
      </c>
      <c r="Q49" s="25">
        <v>-5.7540309832437515</v>
      </c>
      <c r="R49" s="864">
        <v>0.91669988043045691</v>
      </c>
      <c r="S49" s="25">
        <v>5.3716427232979242</v>
      </c>
      <c r="T49" s="864">
        <v>2.9994231878484925</v>
      </c>
      <c r="U49" s="25">
        <v>3.32001653120264</v>
      </c>
      <c r="V49" s="130"/>
    </row>
    <row r="50" spans="1:22" s="32" customFormat="1" ht="12.75" customHeight="1">
      <c r="A50" s="111" t="s">
        <v>792</v>
      </c>
      <c r="B50" s="938">
        <v>43887.9</v>
      </c>
      <c r="C50" s="116">
        <v>3.0914201331180919</v>
      </c>
      <c r="D50" s="926">
        <v>3.364940347519024</v>
      </c>
      <c r="E50" s="25">
        <v>2.8800305286190451</v>
      </c>
      <c r="F50" s="864">
        <v>1.1684076101375211</v>
      </c>
      <c r="G50" s="25">
        <v>8.7886895792959479</v>
      </c>
      <c r="H50" s="864">
        <v>3.7202867695519188</v>
      </c>
      <c r="I50" s="25">
        <v>6.431461304611318</v>
      </c>
      <c r="J50" s="864">
        <v>1.3567222814366175</v>
      </c>
      <c r="K50" s="117">
        <v>2.9060222465725474</v>
      </c>
      <c r="L50" s="905">
        <v>4738</v>
      </c>
      <c r="M50" s="25">
        <v>1.4973972279942416</v>
      </c>
      <c r="N50" s="926">
        <v>-4.3003412969283374</v>
      </c>
      <c r="O50" s="25">
        <v>1.2121212121211471</v>
      </c>
      <c r="P50" s="864">
        <v>2.1299902629016572</v>
      </c>
      <c r="Q50" s="25">
        <v>1.6129032258064484</v>
      </c>
      <c r="R50" s="864">
        <v>-2.393927598287263</v>
      </c>
      <c r="S50" s="25">
        <v>8.6267047256581009</v>
      </c>
      <c r="T50" s="864">
        <v>5.8189655172413666</v>
      </c>
      <c r="U50" s="25">
        <v>1.4153179386470214</v>
      </c>
      <c r="V50" s="130"/>
    </row>
    <row r="51" spans="1:22" s="32" customFormat="1" ht="12.75" customHeight="1">
      <c r="A51" s="111" t="s">
        <v>793</v>
      </c>
      <c r="B51" s="938">
        <v>44170.423000000003</v>
      </c>
      <c r="C51" s="116">
        <v>3.0402339917028769</v>
      </c>
      <c r="D51" s="926">
        <v>4.7333104796071837</v>
      </c>
      <c r="E51" s="25">
        <v>1.756706636386383</v>
      </c>
      <c r="F51" s="864">
        <v>1.0283140814578076</v>
      </c>
      <c r="G51" s="25">
        <v>4.8403784580260236</v>
      </c>
      <c r="H51" s="864">
        <v>3.1020513813637649</v>
      </c>
      <c r="I51" s="25">
        <v>7.4408581236070859</v>
      </c>
      <c r="J51" s="864">
        <v>1.887429811140251</v>
      </c>
      <c r="K51" s="117">
        <v>3.1873982792671285</v>
      </c>
      <c r="L51" s="905">
        <v>4774.2</v>
      </c>
      <c r="M51" s="25">
        <v>1.3286357076152342</v>
      </c>
      <c r="N51" s="926">
        <v>-13.015042511445401</v>
      </c>
      <c r="O51" s="25">
        <v>5.2401746724892888</v>
      </c>
      <c r="P51" s="864">
        <v>0.81340293796283447</v>
      </c>
      <c r="Q51" s="25">
        <v>-3.0408615774469325</v>
      </c>
      <c r="R51" s="864">
        <v>0.95665755564230892</v>
      </c>
      <c r="S51" s="25">
        <v>8.5106382978723332</v>
      </c>
      <c r="T51" s="864">
        <v>3.0268199233716331</v>
      </c>
      <c r="U51" s="25">
        <v>1.9668597602047697</v>
      </c>
      <c r="V51" s="130"/>
    </row>
    <row r="52" spans="1:22" s="32" customFormat="1" ht="12.75" customHeight="1">
      <c r="A52" s="907" t="s">
        <v>794</v>
      </c>
      <c r="B52" s="940">
        <v>44184.099000000002</v>
      </c>
      <c r="C52" s="890">
        <v>2.6367890460049921</v>
      </c>
      <c r="D52" s="941">
        <v>4.0050920485703188</v>
      </c>
      <c r="E52" s="897">
        <v>-1.5333782420740647</v>
      </c>
      <c r="F52" s="891">
        <v>-1.3473070562966427E-2</v>
      </c>
      <c r="G52" s="897">
        <v>4.6408062551171838</v>
      </c>
      <c r="H52" s="891">
        <v>2.703621668520114</v>
      </c>
      <c r="I52" s="897">
        <v>7.1975116186407888</v>
      </c>
      <c r="J52" s="891">
        <v>1.5681499939895787</v>
      </c>
      <c r="K52" s="886">
        <v>3.3809265766477949</v>
      </c>
      <c r="L52" s="942">
        <v>4806.6000000000004</v>
      </c>
      <c r="M52" s="897">
        <v>1.325969180175818</v>
      </c>
      <c r="N52" s="941">
        <v>-5.6094182825484751</v>
      </c>
      <c r="O52" s="897">
        <v>5.203938115330601</v>
      </c>
      <c r="P52" s="891">
        <v>-0.47978889288712878</v>
      </c>
      <c r="Q52" s="897">
        <v>-0.45292785506309485</v>
      </c>
      <c r="R52" s="891">
        <v>-0.50009617234083237</v>
      </c>
      <c r="S52" s="897">
        <v>5.4277286135693004</v>
      </c>
      <c r="T52" s="891">
        <v>6.1638591117917372</v>
      </c>
      <c r="U52" s="897">
        <v>1.859838274932585</v>
      </c>
      <c r="V52" s="159"/>
    </row>
    <row r="53" spans="1:22" s="32" customFormat="1" ht="12.75" customHeight="1">
      <c r="A53" s="111" t="s">
        <v>795</v>
      </c>
      <c r="B53" s="938">
        <v>44132.300999999999</v>
      </c>
      <c r="C53" s="116">
        <v>1.8048084889110925</v>
      </c>
      <c r="D53" s="926">
        <v>1.2745283421676987</v>
      </c>
      <c r="E53" s="25">
        <v>-1.5400759841372746</v>
      </c>
      <c r="F53" s="864">
        <v>-0.1567528172130892</v>
      </c>
      <c r="G53" s="25">
        <v>1.7867798128591943</v>
      </c>
      <c r="H53" s="864">
        <v>1.3246571235372357</v>
      </c>
      <c r="I53" s="25">
        <v>5.1346903086928961</v>
      </c>
      <c r="J53" s="864">
        <v>0.84493057332404931</v>
      </c>
      <c r="K53" s="117">
        <v>3.1435962135975188</v>
      </c>
      <c r="L53" s="905">
        <v>4785.8999999999996</v>
      </c>
      <c r="M53" s="25">
        <v>0.72610178052785557</v>
      </c>
      <c r="N53" s="926">
        <v>-11.933007676203772</v>
      </c>
      <c r="O53" s="25">
        <v>5.8208955223881986</v>
      </c>
      <c r="P53" s="864">
        <v>-1.1667250029168201</v>
      </c>
      <c r="Q53" s="25">
        <v>-0.80509896008051385</v>
      </c>
      <c r="R53" s="864">
        <v>2.2610584518167514</v>
      </c>
      <c r="S53" s="25">
        <v>7.8541790160047356</v>
      </c>
      <c r="T53" s="864">
        <v>1.8293821168564364</v>
      </c>
      <c r="U53" s="25">
        <v>5.9999999999973852E-2</v>
      </c>
      <c r="V53" s="130"/>
    </row>
    <row r="54" spans="1:22" s="32" customFormat="1" ht="12.75" customHeight="1">
      <c r="A54" s="111" t="s">
        <v>796</v>
      </c>
      <c r="B54" s="938">
        <v>42725.51</v>
      </c>
      <c r="C54" s="116">
        <v>-2.6485432203409118</v>
      </c>
      <c r="D54" s="926">
        <v>-2.9423004201575793</v>
      </c>
      <c r="E54" s="25">
        <v>-6.8598986417564589</v>
      </c>
      <c r="F54" s="864">
        <v>-2.5876052361356301</v>
      </c>
      <c r="G54" s="25">
        <v>-2.455830685872769</v>
      </c>
      <c r="H54" s="864">
        <v>-6.7966946600947153</v>
      </c>
      <c r="I54" s="25">
        <v>-1.8493329804791188</v>
      </c>
      <c r="J54" s="864">
        <v>-0.63144079999761971</v>
      </c>
      <c r="K54" s="117">
        <v>-0.73638240439323965</v>
      </c>
      <c r="L54" s="905">
        <v>4744.2</v>
      </c>
      <c r="M54" s="25">
        <v>0.1308569016462684</v>
      </c>
      <c r="N54" s="926">
        <v>-3.4236804564907146</v>
      </c>
      <c r="O54" s="25">
        <v>2.8443113772456599</v>
      </c>
      <c r="P54" s="864">
        <v>-1.7995471338338689</v>
      </c>
      <c r="Q54" s="25">
        <v>-2.073210236475532</v>
      </c>
      <c r="R54" s="864">
        <v>0.46859421734795603</v>
      </c>
      <c r="S54" s="25">
        <v>3.7664233576642232</v>
      </c>
      <c r="T54" s="864">
        <v>-3.1290501758933402</v>
      </c>
      <c r="U54" s="25">
        <v>2.00320512820511</v>
      </c>
      <c r="V54" s="130"/>
    </row>
    <row r="55" spans="1:22" s="32" customFormat="1" ht="12.75" customHeight="1">
      <c r="A55" s="111" t="s">
        <v>797</v>
      </c>
      <c r="B55" s="938">
        <v>36672.409</v>
      </c>
      <c r="C55" s="116">
        <v>-16.975191747654321</v>
      </c>
      <c r="D55" s="926">
        <v>-4.7986480286057827</v>
      </c>
      <c r="E55" s="25">
        <v>-13.577677788032105</v>
      </c>
      <c r="F55" s="864">
        <v>-23.500751710502726</v>
      </c>
      <c r="G55" s="25">
        <v>0.13362261645961837</v>
      </c>
      <c r="H55" s="864">
        <v>-32.961515641115867</v>
      </c>
      <c r="I55" s="25">
        <v>-22.397098196056334</v>
      </c>
      <c r="J55" s="864">
        <v>-1.8849670896318003</v>
      </c>
      <c r="K55" s="117">
        <v>-13.929320638027036</v>
      </c>
      <c r="L55" s="905">
        <v>4601.6000000000004</v>
      </c>
      <c r="M55" s="25">
        <v>-3.6152653847765066</v>
      </c>
      <c r="N55" s="926">
        <v>-0.75187969924812137</v>
      </c>
      <c r="O55" s="25">
        <v>12.724757952973789</v>
      </c>
      <c r="P55" s="864">
        <v>-4.0703275529865124</v>
      </c>
      <c r="Q55" s="25">
        <v>-4.8350212348905615</v>
      </c>
      <c r="R55" s="864">
        <v>-9.6886482305163497</v>
      </c>
      <c r="S55" s="25">
        <v>2.5951557093425492</v>
      </c>
      <c r="T55" s="864">
        <v>-2.4172554853105197</v>
      </c>
      <c r="U55" s="25">
        <v>-1.8694675650680352</v>
      </c>
      <c r="V55" s="130"/>
    </row>
    <row r="56" spans="1:22" s="32" customFormat="1" ht="12.75" customHeight="1">
      <c r="A56" s="907" t="s">
        <v>798</v>
      </c>
      <c r="B56" s="940">
        <v>41574.303999999996</v>
      </c>
      <c r="C56" s="890">
        <v>-5.9066384945407719</v>
      </c>
      <c r="D56" s="941">
        <v>-4.1984350764870015</v>
      </c>
      <c r="E56" s="897">
        <v>-7.1720941705697783</v>
      </c>
      <c r="F56" s="891">
        <v>-0.4037289198035694</v>
      </c>
      <c r="G56" s="897">
        <v>0.62858381234012484</v>
      </c>
      <c r="H56" s="891">
        <v>-14.004896844391141</v>
      </c>
      <c r="I56" s="897">
        <v>-13.485735222535382</v>
      </c>
      <c r="J56" s="891">
        <v>-1.9034340581350051</v>
      </c>
      <c r="K56" s="886">
        <v>-4.1066201226656744</v>
      </c>
      <c r="L56" s="942">
        <v>4658.3999999999996</v>
      </c>
      <c r="M56" s="897">
        <v>-3.0832605167894371</v>
      </c>
      <c r="N56" s="941">
        <v>-10.711665443873812</v>
      </c>
      <c r="O56" s="897">
        <v>8.1550802139036307</v>
      </c>
      <c r="P56" s="891">
        <v>-2.9649270820778639</v>
      </c>
      <c r="Q56" s="897">
        <v>-3.249918752030112E-2</v>
      </c>
      <c r="R56" s="891">
        <v>-7.278175140150779</v>
      </c>
      <c r="S56" s="897">
        <v>1.7347509792949154</v>
      </c>
      <c r="T56" s="891">
        <v>-6.4551027767760729</v>
      </c>
      <c r="U56" s="897">
        <v>-0.68139719502512719</v>
      </c>
      <c r="V56" s="943"/>
    </row>
    <row r="57" spans="1:22" s="32" customFormat="1" ht="12.75" customHeight="1">
      <c r="A57" s="111" t="s">
        <v>799</v>
      </c>
      <c r="B57" s="938">
        <v>41672.875</v>
      </c>
      <c r="C57" s="116">
        <v>-5.5728478784734108</v>
      </c>
      <c r="D57" s="926">
        <v>-1.1225713841165827</v>
      </c>
      <c r="E57" s="25">
        <v>-5.6527459999142593</v>
      </c>
      <c r="F57" s="864">
        <v>-1.6967583886637954</v>
      </c>
      <c r="G57" s="25">
        <v>1.9624591391161914</v>
      </c>
      <c r="H57" s="864">
        <v>-16.785018253400068</v>
      </c>
      <c r="I57" s="25">
        <v>-11.479742902783542</v>
      </c>
      <c r="J57" s="864">
        <v>-0.7008115328611666</v>
      </c>
      <c r="K57" s="117">
        <v>-2.4158540245830835</v>
      </c>
      <c r="L57" s="905">
        <v>4730.6000000000004</v>
      </c>
      <c r="M57" s="25">
        <v>-1.1554775486324189</v>
      </c>
      <c r="N57" s="926">
        <v>0.9508716323296369</v>
      </c>
      <c r="O57" s="25">
        <v>14.66854724964719</v>
      </c>
      <c r="P57" s="864">
        <v>-0.37775941447290506</v>
      </c>
      <c r="Q57" s="25">
        <v>-2.9083530605343242</v>
      </c>
      <c r="R57" s="864">
        <v>-9.298059283576336</v>
      </c>
      <c r="S57" s="25">
        <v>0.52212146194010245</v>
      </c>
      <c r="T57" s="864">
        <v>1.3015582034830544</v>
      </c>
      <c r="U57" s="25">
        <v>2.1387167699380427</v>
      </c>
      <c r="V57" s="130"/>
    </row>
    <row r="58" spans="1:22" s="32" customFormat="1" ht="12.75" customHeight="1">
      <c r="A58" s="111" t="s">
        <v>800</v>
      </c>
      <c r="B58" s="938">
        <v>41042.167999999998</v>
      </c>
      <c r="C58" s="116">
        <v>-3.9398991375410191</v>
      </c>
      <c r="D58" s="926">
        <v>4.7138330965485551</v>
      </c>
      <c r="E58" s="25">
        <v>-0.37955234790607051</v>
      </c>
      <c r="F58" s="864">
        <v>0.71894677320929645</v>
      </c>
      <c r="G58" s="25">
        <v>5.6827201787327937</v>
      </c>
      <c r="H58" s="864">
        <v>-18.37756436490524</v>
      </c>
      <c r="I58" s="25">
        <v>-6.1382331843396543</v>
      </c>
      <c r="J58" s="864">
        <v>0.77732561879477657</v>
      </c>
      <c r="K58" s="117">
        <v>-1.6103977141082311</v>
      </c>
      <c r="L58" s="905">
        <v>4681.6000000000004</v>
      </c>
      <c r="M58" s="25">
        <v>-1.3195059230217794</v>
      </c>
      <c r="N58" s="926">
        <v>-7.6809453471196463</v>
      </c>
      <c r="O58" s="25">
        <v>7.5691411935950583</v>
      </c>
      <c r="P58" s="864">
        <v>-3.3980582524271767</v>
      </c>
      <c r="Q58" s="25">
        <v>1.1908699966920295</v>
      </c>
      <c r="R58" s="864">
        <v>-9.119777711620543</v>
      </c>
      <c r="S58" s="25">
        <v>1.209904333145758</v>
      </c>
      <c r="T58" s="864">
        <v>8.5435779816513531</v>
      </c>
      <c r="U58" s="25">
        <v>0.63498297983764473</v>
      </c>
      <c r="V58" s="130"/>
    </row>
    <row r="59" spans="1:22" s="32" customFormat="1" ht="12.75" customHeight="1">
      <c r="A59" s="111" t="s">
        <v>689</v>
      </c>
      <c r="B59" s="938">
        <v>42237.677000000003</v>
      </c>
      <c r="C59" s="116">
        <v>15.17562699521595</v>
      </c>
      <c r="D59" s="926">
        <v>7.5299900180423123</v>
      </c>
      <c r="E59" s="25">
        <v>5.9987797589573688</v>
      </c>
      <c r="F59" s="864">
        <v>29.03620442197149</v>
      </c>
      <c r="G59" s="25">
        <v>5.3441496462654214</v>
      </c>
      <c r="H59" s="864">
        <v>29.719077661428059</v>
      </c>
      <c r="I59" s="25">
        <v>16.736168151128012</v>
      </c>
      <c r="J59" s="864">
        <v>2.0084157423438711</v>
      </c>
      <c r="K59" s="117">
        <v>13.204374399025369</v>
      </c>
      <c r="L59" s="905">
        <v>4810.5</v>
      </c>
      <c r="M59" s="25">
        <v>4.5397253129346211</v>
      </c>
      <c r="N59" s="926">
        <v>-5.9090909090909065</v>
      </c>
      <c r="O59" s="25">
        <v>-15.460122699386389</v>
      </c>
      <c r="P59" s="864">
        <v>5.448154657293486</v>
      </c>
      <c r="Q59" s="25">
        <v>2.1283899759697817</v>
      </c>
      <c r="R59" s="864">
        <v>0.57815845824411838</v>
      </c>
      <c r="S59" s="25">
        <v>2.8105677346824223</v>
      </c>
      <c r="T59" s="864">
        <v>10.613567073170742</v>
      </c>
      <c r="U59" s="25">
        <v>4.7997307303938186</v>
      </c>
      <c r="V59" s="130"/>
    </row>
    <row r="60" spans="1:22" s="32" customFormat="1" ht="12.75" customHeight="1">
      <c r="A60" s="907" t="s">
        <v>690</v>
      </c>
      <c r="B60" s="940">
        <v>43356.675999999999</v>
      </c>
      <c r="C60" s="890">
        <v>4.2871962450652461</v>
      </c>
      <c r="D60" s="941">
        <v>7.1809052660109813</v>
      </c>
      <c r="E60" s="897">
        <v>1.6152647393971051</v>
      </c>
      <c r="F60" s="891">
        <v>0.10036091814804138</v>
      </c>
      <c r="G60" s="897">
        <v>3.0523720304863105</v>
      </c>
      <c r="H60" s="891">
        <v>7.9095981802938837</v>
      </c>
      <c r="I60" s="897">
        <v>9.9680006860120898</v>
      </c>
      <c r="J60" s="891">
        <v>3.1065719247145722</v>
      </c>
      <c r="K60" s="886">
        <v>3.6732696311179751</v>
      </c>
      <c r="L60" s="942">
        <v>4878.1000000000004</v>
      </c>
      <c r="M60" s="897">
        <v>4.7162115747896536</v>
      </c>
      <c r="N60" s="941">
        <v>11.175020542317185</v>
      </c>
      <c r="O60" s="897">
        <v>-25.216316440049312</v>
      </c>
      <c r="P60" s="891">
        <v>0.60862004719911056</v>
      </c>
      <c r="Q60" s="897">
        <v>-3.0559167750325145</v>
      </c>
      <c r="R60" s="891">
        <v>-2.0744292713436749</v>
      </c>
      <c r="S60" s="897">
        <v>0.6050605060506058</v>
      </c>
      <c r="T60" s="891">
        <v>15.767154973014641</v>
      </c>
      <c r="U60" s="897">
        <v>6.5809631652567617</v>
      </c>
      <c r="V60" s="159"/>
    </row>
    <row r="61" spans="1:22" s="32" customFormat="1" ht="12.75" customHeight="1">
      <c r="A61" s="111" t="s">
        <v>691</v>
      </c>
      <c r="B61" s="938">
        <v>43902.252999999997</v>
      </c>
      <c r="C61" s="116">
        <v>5.3497100931961086</v>
      </c>
      <c r="D61" s="926">
        <v>3.6793460384239012</v>
      </c>
      <c r="E61" s="25">
        <v>1.2643239700566511</v>
      </c>
      <c r="F61" s="864">
        <v>2.4303616098312375</v>
      </c>
      <c r="G61" s="25">
        <v>4.3617765631353933</v>
      </c>
      <c r="H61" s="864">
        <v>12.825727395640612</v>
      </c>
      <c r="I61" s="25">
        <v>13.600410138305151</v>
      </c>
      <c r="J61" s="864">
        <v>2.157675591651369</v>
      </c>
      <c r="K61" s="117">
        <v>2.9193037056859339</v>
      </c>
      <c r="L61" s="905">
        <v>4879</v>
      </c>
      <c r="M61" s="25">
        <v>3.1370227878070267</v>
      </c>
      <c r="N61" s="926">
        <v>8.1632653061224545</v>
      </c>
      <c r="O61" s="25">
        <v>-30.996309963099705</v>
      </c>
      <c r="P61" s="864">
        <v>-5.2731366275625078</v>
      </c>
      <c r="Q61" s="25">
        <v>11.494252873563227</v>
      </c>
      <c r="R61" s="864">
        <v>0</v>
      </c>
      <c r="S61" s="25">
        <v>0</v>
      </c>
      <c r="T61" s="864">
        <v>4.1802388707925928</v>
      </c>
      <c r="U61" s="25">
        <v>4.5401174168297587</v>
      </c>
      <c r="V61" s="130"/>
    </row>
    <row r="62" spans="1:22" s="32" customFormat="1" ht="12.75" customHeight="1">
      <c r="A62" s="111" t="s">
        <v>692</v>
      </c>
      <c r="B62" s="938">
        <v>45112.455000000002</v>
      </c>
      <c r="C62" s="116">
        <v>9.917329415931448</v>
      </c>
      <c r="D62" s="926">
        <v>-2.5730212211174432</v>
      </c>
      <c r="E62" s="25">
        <v>-0.97251640150231822</v>
      </c>
      <c r="F62" s="864">
        <v>5.1145611966856279</v>
      </c>
      <c r="G62" s="25">
        <v>3.8585815631043943</v>
      </c>
      <c r="H62" s="864">
        <v>29.754356345404858</v>
      </c>
      <c r="I62" s="25">
        <v>14.212312015991557</v>
      </c>
      <c r="J62" s="864">
        <v>1.5606239587087032</v>
      </c>
      <c r="K62" s="117">
        <v>8.8913751170206439</v>
      </c>
      <c r="L62" s="905">
        <v>4900.8999999999996</v>
      </c>
      <c r="M62" s="25">
        <v>4.6842959671906925</v>
      </c>
      <c r="N62" s="926">
        <v>-0.1600000000000108</v>
      </c>
      <c r="O62" s="25">
        <v>-11.096075778077946</v>
      </c>
      <c r="P62" s="864">
        <v>3.2412060301507495</v>
      </c>
      <c r="Q62" s="25">
        <v>0.98071265119318696</v>
      </c>
      <c r="R62" s="864">
        <v>2.5769818737715724</v>
      </c>
      <c r="S62" s="25">
        <v>1.69585765916041</v>
      </c>
      <c r="T62" s="864">
        <v>2.7645712273287444</v>
      </c>
      <c r="U62" s="25">
        <v>4.6575164249007912</v>
      </c>
      <c r="V62" s="130"/>
    </row>
    <row r="63" spans="1:22" s="32" customFormat="1" ht="12.75" customHeight="1">
      <c r="A63" s="111" t="s">
        <v>693</v>
      </c>
      <c r="B63" s="938">
        <v>45356.978999999999</v>
      </c>
      <c r="C63" s="116">
        <v>7.3851173207276446</v>
      </c>
      <c r="D63" s="926">
        <v>-6.2866162238186405</v>
      </c>
      <c r="E63" s="25">
        <v>-0.25225434764712418</v>
      </c>
      <c r="F63" s="864">
        <v>4.8523543545869785</v>
      </c>
      <c r="G63" s="25">
        <v>-0.78131279678235899</v>
      </c>
      <c r="H63" s="864">
        <v>21.505539928081816</v>
      </c>
      <c r="I63" s="25">
        <v>11.210043673972464</v>
      </c>
      <c r="J63" s="864">
        <v>0.62285432403842833</v>
      </c>
      <c r="K63" s="117">
        <v>6.4429279142814551</v>
      </c>
      <c r="L63" s="905">
        <v>4901.8</v>
      </c>
      <c r="M63" s="25">
        <v>1.8979316079409614</v>
      </c>
      <c r="N63" s="926">
        <v>14.412238325281805</v>
      </c>
      <c r="O63" s="25">
        <v>7.2568940493465277</v>
      </c>
      <c r="P63" s="864">
        <v>-5.3571428571428612</v>
      </c>
      <c r="Q63" s="25">
        <v>2.5882352941176521</v>
      </c>
      <c r="R63" s="864">
        <v>0</v>
      </c>
      <c r="S63" s="25">
        <v>0</v>
      </c>
      <c r="T63" s="864">
        <v>-4.1688199827734707</v>
      </c>
      <c r="U63" s="25">
        <v>3.6356628982528321</v>
      </c>
      <c r="V63" s="130"/>
    </row>
    <row r="64" spans="1:22" s="32" customFormat="1" ht="12.75" customHeight="1">
      <c r="A64" s="907" t="s">
        <v>694</v>
      </c>
      <c r="B64" s="940" t="s">
        <v>32</v>
      </c>
      <c r="C64" s="890" t="s">
        <v>32</v>
      </c>
      <c r="D64" s="941" t="s">
        <v>32</v>
      </c>
      <c r="E64" s="897" t="s">
        <v>32</v>
      </c>
      <c r="F64" s="891" t="s">
        <v>32</v>
      </c>
      <c r="G64" s="897" t="s">
        <v>32</v>
      </c>
      <c r="H64" s="891" t="s">
        <v>32</v>
      </c>
      <c r="I64" s="897" t="s">
        <v>32</v>
      </c>
      <c r="J64" s="891" t="s">
        <v>32</v>
      </c>
      <c r="K64" s="886" t="s">
        <v>32</v>
      </c>
      <c r="L64" s="942">
        <v>4929.1000000000004</v>
      </c>
      <c r="M64" s="897">
        <v>1.045489022365274</v>
      </c>
      <c r="N64" s="941">
        <v>1.6999260901699813</v>
      </c>
      <c r="O64" s="897">
        <v>17.024793388430055</v>
      </c>
      <c r="P64" s="891">
        <v>2.3827160493827222</v>
      </c>
      <c r="Q64" s="897">
        <v>8.9537223340040271</v>
      </c>
      <c r="R64" s="891">
        <v>0</v>
      </c>
      <c r="S64" s="897">
        <v>0</v>
      </c>
      <c r="T64" s="891">
        <v>-2.5474525474525507</v>
      </c>
      <c r="U64" s="897">
        <v>-3.2060496218986287</v>
      </c>
      <c r="V64" s="159"/>
    </row>
    <row r="65" spans="1:22" s="32" customFormat="1" ht="6.75" customHeight="1" thickBot="1">
      <c r="A65" s="185"/>
      <c r="B65" s="7"/>
      <c r="C65" s="7"/>
      <c r="D65" s="7"/>
      <c r="E65" s="6"/>
      <c r="F65" s="7"/>
      <c r="G65" s="7"/>
      <c r="H65" s="7"/>
      <c r="I65" s="7"/>
      <c r="J65" s="7"/>
      <c r="K65" s="7"/>
      <c r="L65" s="7"/>
      <c r="M65" s="7"/>
      <c r="N65" s="7"/>
      <c r="O65" s="6"/>
      <c r="P65" s="7"/>
      <c r="Q65" s="7"/>
      <c r="R65" s="7"/>
      <c r="S65" s="7"/>
      <c r="T65" s="7"/>
      <c r="U65" s="7"/>
    </row>
    <row r="66" spans="1:22" ht="28.5" customHeight="1" thickBot="1">
      <c r="A66" s="1117" t="s">
        <v>33</v>
      </c>
      <c r="B66" s="936" t="s">
        <v>327</v>
      </c>
      <c r="C66" s="1553" t="s">
        <v>326</v>
      </c>
      <c r="D66" s="1554"/>
      <c r="E66" s="1554"/>
      <c r="F66" s="1554"/>
      <c r="G66" s="1554"/>
      <c r="H66" s="1554"/>
      <c r="I66" s="1554"/>
      <c r="J66" s="1554"/>
      <c r="K66" s="1554"/>
      <c r="L66" s="937" t="s">
        <v>30</v>
      </c>
      <c r="M66" s="1553" t="s">
        <v>328</v>
      </c>
      <c r="N66" s="1554"/>
      <c r="O66" s="1554"/>
      <c r="P66" s="1554"/>
      <c r="Q66" s="1554"/>
      <c r="R66" s="1554"/>
      <c r="S66" s="1554"/>
      <c r="T66" s="1554"/>
      <c r="U66" s="1554"/>
      <c r="V66" s="344"/>
    </row>
    <row r="67" spans="1:22" ht="12.75" customHeight="1">
      <c r="A67" s="111">
        <v>2003</v>
      </c>
      <c r="B67" s="939">
        <v>127734.25</v>
      </c>
      <c r="C67" s="114">
        <v>100</v>
      </c>
      <c r="D67" s="864">
        <v>3.0317029301068428</v>
      </c>
      <c r="E67" s="25">
        <v>2.8781787187070029</v>
      </c>
      <c r="F67" s="864">
        <v>15.830145008092972</v>
      </c>
      <c r="G67" s="25">
        <v>7.1694185388805272</v>
      </c>
      <c r="H67" s="864">
        <v>18.351128221287556</v>
      </c>
      <c r="I67" s="25">
        <v>7.9302536320524837</v>
      </c>
      <c r="J67" s="864">
        <v>14.617645619714366</v>
      </c>
      <c r="K67" s="25">
        <v>30.191527331158248</v>
      </c>
      <c r="L67" s="939">
        <v>5093.45</v>
      </c>
      <c r="M67" s="114">
        <v>100</v>
      </c>
      <c r="N67" s="864">
        <v>12.68050142830498</v>
      </c>
      <c r="O67" s="25">
        <v>0.98361621297941415</v>
      </c>
      <c r="P67" s="864">
        <v>19.846076824156516</v>
      </c>
      <c r="Q67" s="25">
        <v>11.353306697817786</v>
      </c>
      <c r="R67" s="864">
        <v>20.216650796611333</v>
      </c>
      <c r="S67" s="25">
        <v>4.1617174999263771</v>
      </c>
      <c r="T67" s="864">
        <v>6.787148200139395</v>
      </c>
      <c r="U67" s="25">
        <v>23.970491513610622</v>
      </c>
      <c r="V67" s="148"/>
    </row>
    <row r="68" spans="1:22" ht="12.75" customHeight="1">
      <c r="A68" s="111">
        <v>2004</v>
      </c>
      <c r="B68" s="939">
        <v>133144.79399999999</v>
      </c>
      <c r="C68" s="114">
        <v>100</v>
      </c>
      <c r="D68" s="864">
        <v>2.9754959852204212</v>
      </c>
      <c r="E68" s="25">
        <v>2.9359773540976755</v>
      </c>
      <c r="F68" s="864">
        <v>15.382749399875143</v>
      </c>
      <c r="G68" s="25">
        <v>7.1087848917322312</v>
      </c>
      <c r="H68" s="864">
        <v>18.39198759810316</v>
      </c>
      <c r="I68" s="25">
        <v>7.9606770055162661</v>
      </c>
      <c r="J68" s="864">
        <v>14.826835061985225</v>
      </c>
      <c r="K68" s="25">
        <v>30.417492703469879</v>
      </c>
      <c r="L68" s="939">
        <v>5062.3249999999998</v>
      </c>
      <c r="M68" s="114">
        <v>100</v>
      </c>
      <c r="N68" s="864">
        <v>12.283387573891444</v>
      </c>
      <c r="O68" s="25">
        <v>0.88793192851111102</v>
      </c>
      <c r="P68" s="864">
        <v>19.472771898287842</v>
      </c>
      <c r="Q68" s="25">
        <v>10.622589422844248</v>
      </c>
      <c r="R68" s="864">
        <v>20.437743526936732</v>
      </c>
      <c r="S68" s="25">
        <v>4.1655760939884345</v>
      </c>
      <c r="T68" s="864">
        <v>7.5212476480668462</v>
      </c>
      <c r="U68" s="25">
        <v>24.607270374778384</v>
      </c>
      <c r="V68" s="148"/>
    </row>
    <row r="69" spans="1:22" ht="12.75" customHeight="1">
      <c r="A69" s="111">
        <v>2005</v>
      </c>
      <c r="B69" s="939">
        <v>137485.715</v>
      </c>
      <c r="C69" s="114">
        <v>100</v>
      </c>
      <c r="D69" s="864">
        <v>2.6564585273459138</v>
      </c>
      <c r="E69" s="25">
        <v>2.7512792874517911</v>
      </c>
      <c r="F69" s="864">
        <v>14.970954618812582</v>
      </c>
      <c r="G69" s="25">
        <v>6.9376473039399036</v>
      </c>
      <c r="H69" s="864">
        <v>18.262855162807277</v>
      </c>
      <c r="I69" s="25">
        <v>7.939504842375805</v>
      </c>
      <c r="J69" s="864">
        <v>15.223702331547681</v>
      </c>
      <c r="K69" s="25">
        <v>31.25759792571905</v>
      </c>
      <c r="L69" s="939">
        <v>5047.3249999999998</v>
      </c>
      <c r="M69" s="114">
        <v>100</v>
      </c>
      <c r="N69" s="864">
        <v>12.051928496777995</v>
      </c>
      <c r="O69" s="25">
        <v>0.85540360487981282</v>
      </c>
      <c r="P69" s="864">
        <v>18.812440253005306</v>
      </c>
      <c r="Q69" s="25">
        <v>10.719539558082747</v>
      </c>
      <c r="R69" s="864">
        <v>20.439044444334375</v>
      </c>
      <c r="S69" s="25">
        <v>4.2948492518314163</v>
      </c>
      <c r="T69" s="864">
        <v>7.3405219596518956</v>
      </c>
      <c r="U69" s="25">
        <v>25.486767743309578</v>
      </c>
      <c r="V69" s="148"/>
    </row>
    <row r="70" spans="1:22" ht="12.75" customHeight="1">
      <c r="A70" s="111">
        <v>2006</v>
      </c>
      <c r="B70" s="939">
        <v>143562.095</v>
      </c>
      <c r="C70" s="114">
        <v>100</v>
      </c>
      <c r="D70" s="864">
        <v>2.6093774961977254</v>
      </c>
      <c r="E70" s="25">
        <v>2.8928241817591194</v>
      </c>
      <c r="F70" s="864">
        <v>14.85423781256466</v>
      </c>
      <c r="G70" s="25">
        <v>6.7442126697858509</v>
      </c>
      <c r="H70" s="864">
        <v>18.162163208888813</v>
      </c>
      <c r="I70" s="25">
        <v>8.0891881662774558</v>
      </c>
      <c r="J70" s="864">
        <v>16.128314371561657</v>
      </c>
      <c r="K70" s="25">
        <v>30.519682092964718</v>
      </c>
      <c r="L70" s="939">
        <v>5079.05</v>
      </c>
      <c r="M70" s="114">
        <v>100</v>
      </c>
      <c r="N70" s="864">
        <v>11.908230869946152</v>
      </c>
      <c r="O70" s="25">
        <v>0.84809167068644697</v>
      </c>
      <c r="P70" s="864">
        <v>18.882960396137072</v>
      </c>
      <c r="Q70" s="25">
        <v>10.578749963083647</v>
      </c>
      <c r="R70" s="864">
        <v>19.987005443931444</v>
      </c>
      <c r="S70" s="25">
        <v>4.6288183813902206</v>
      </c>
      <c r="T70" s="864">
        <v>7.417725755800789</v>
      </c>
      <c r="U70" s="25">
        <v>25.746940864925527</v>
      </c>
      <c r="V70" s="148"/>
    </row>
    <row r="71" spans="1:22" ht="12.75" customHeight="1">
      <c r="A71" s="111">
        <v>2007</v>
      </c>
      <c r="B71" s="939">
        <v>152165.96299999999</v>
      </c>
      <c r="C71" s="114">
        <v>100</v>
      </c>
      <c r="D71" s="864">
        <v>2.3043471291934057</v>
      </c>
      <c r="E71" s="25">
        <v>2.9834530078188379</v>
      </c>
      <c r="F71" s="864">
        <v>14.648221297689288</v>
      </c>
      <c r="G71" s="25">
        <v>6.7631524140520174</v>
      </c>
      <c r="H71" s="864">
        <v>17.989638063802747</v>
      </c>
      <c r="I71" s="25">
        <v>8.2906563013701042</v>
      </c>
      <c r="J71" s="864">
        <v>16.844896516049388</v>
      </c>
      <c r="K71" s="25">
        <v>30.17563527002422</v>
      </c>
      <c r="L71" s="939">
        <v>5092.5</v>
      </c>
      <c r="M71" s="114">
        <v>100</v>
      </c>
      <c r="N71" s="864">
        <v>11.841433480608737</v>
      </c>
      <c r="O71" s="25">
        <v>1.0220913107511049</v>
      </c>
      <c r="P71" s="864">
        <v>18.312714776632301</v>
      </c>
      <c r="Q71" s="25">
        <v>10.906725576828668</v>
      </c>
      <c r="R71" s="864">
        <v>20.089837997054495</v>
      </c>
      <c r="S71" s="25">
        <v>4.3141875306823758</v>
      </c>
      <c r="T71" s="864">
        <v>8.1266568483063342</v>
      </c>
      <c r="U71" s="25">
        <v>25.386352479135983</v>
      </c>
      <c r="V71" s="148"/>
    </row>
    <row r="72" spans="1:22" ht="12.75" customHeight="1">
      <c r="A72" s="111">
        <v>2008</v>
      </c>
      <c r="B72" s="939">
        <v>156158.22899999999</v>
      </c>
      <c r="C72" s="114">
        <v>100</v>
      </c>
      <c r="D72" s="864">
        <v>2.2523116601175079</v>
      </c>
      <c r="E72" s="25">
        <v>2.5995383182784435</v>
      </c>
      <c r="F72" s="864">
        <v>14.039740422517216</v>
      </c>
      <c r="G72" s="25">
        <v>6.7423862753976289</v>
      </c>
      <c r="H72" s="864">
        <v>17.880560748418837</v>
      </c>
      <c r="I72" s="25">
        <v>8.1875544323700051</v>
      </c>
      <c r="J72" s="864">
        <v>17.465495846523719</v>
      </c>
      <c r="K72" s="25">
        <v>30.832412296376649</v>
      </c>
      <c r="L72" s="939">
        <v>5116.6000000000004</v>
      </c>
      <c r="M72" s="114">
        <v>100</v>
      </c>
      <c r="N72" s="864">
        <v>11.439725599030606</v>
      </c>
      <c r="O72" s="25">
        <v>1.449204549896415</v>
      </c>
      <c r="P72" s="864">
        <v>16.997126998397373</v>
      </c>
      <c r="Q72" s="25">
        <v>10.546065746784972</v>
      </c>
      <c r="R72" s="864">
        <v>20.863952624789896</v>
      </c>
      <c r="S72" s="25">
        <v>5.1968103818942266</v>
      </c>
      <c r="T72" s="864">
        <v>8.3097173904545993</v>
      </c>
      <c r="U72" s="25">
        <v>25.197396708751903</v>
      </c>
      <c r="V72" s="148"/>
    </row>
    <row r="73" spans="1:22" ht="12.75" customHeight="1">
      <c r="A73" s="111">
        <v>2009</v>
      </c>
      <c r="B73" s="939">
        <v>155546.50599999999</v>
      </c>
      <c r="C73" s="114">
        <v>100</v>
      </c>
      <c r="D73" s="864">
        <v>2.1998044751966335</v>
      </c>
      <c r="E73" s="25">
        <v>3.1432946491257092</v>
      </c>
      <c r="F73" s="864">
        <v>12.970748439698154</v>
      </c>
      <c r="G73" s="25">
        <v>6.2797585437245367</v>
      </c>
      <c r="H73" s="864">
        <v>18.363043783188552</v>
      </c>
      <c r="I73" s="25">
        <v>8.3457567346450077</v>
      </c>
      <c r="J73" s="864">
        <v>16.842995496150841</v>
      </c>
      <c r="K73" s="25">
        <v>31.854597878270575</v>
      </c>
      <c r="L73" s="939">
        <v>4968.6500000000005</v>
      </c>
      <c r="M73" s="114">
        <v>100</v>
      </c>
      <c r="N73" s="864">
        <v>11.447274410554176</v>
      </c>
      <c r="O73" s="25">
        <v>1.3429201090839566</v>
      </c>
      <c r="P73" s="864">
        <v>16.604610910408262</v>
      </c>
      <c r="Q73" s="25">
        <v>9.8568021494772218</v>
      </c>
      <c r="R73" s="864">
        <v>20.857778269751336</v>
      </c>
      <c r="S73" s="25">
        <v>5.3535668642387764</v>
      </c>
      <c r="T73" s="864">
        <v>8.4459561450293332</v>
      </c>
      <c r="U73" s="25">
        <v>26.091091141456936</v>
      </c>
      <c r="V73" s="148"/>
    </row>
    <row r="74" spans="1:22" ht="12.75" customHeight="1">
      <c r="A74" s="111">
        <v>2010</v>
      </c>
      <c r="B74" s="939">
        <v>157970.796</v>
      </c>
      <c r="C74" s="114">
        <v>100</v>
      </c>
      <c r="D74" s="864">
        <v>2.2024374682520436</v>
      </c>
      <c r="E74" s="25">
        <v>3.2009036657636396</v>
      </c>
      <c r="F74" s="864">
        <v>13.642448823262246</v>
      </c>
      <c r="G74" s="25">
        <v>5.8396496273906227</v>
      </c>
      <c r="H74" s="864">
        <v>18.082703083929513</v>
      </c>
      <c r="I74" s="25">
        <v>8.3255337904355429</v>
      </c>
      <c r="J74" s="864">
        <v>17.230462648298612</v>
      </c>
      <c r="K74" s="25">
        <v>31.475860892667782</v>
      </c>
      <c r="L74" s="939">
        <v>4898.4250000000002</v>
      </c>
      <c r="M74" s="114">
        <v>100</v>
      </c>
      <c r="N74" s="864">
        <v>11.197987108101072</v>
      </c>
      <c r="O74" s="25">
        <v>1.3585999581498147</v>
      </c>
      <c r="P74" s="864">
        <v>16.366485145735616</v>
      </c>
      <c r="Q74" s="25">
        <v>9.5301040640614065</v>
      </c>
      <c r="R74" s="864">
        <v>20.536192755834783</v>
      </c>
      <c r="S74" s="25">
        <v>5.6630447541811915</v>
      </c>
      <c r="T74" s="864">
        <v>8.6053170151630365</v>
      </c>
      <c r="U74" s="25">
        <v>26.739717358130417</v>
      </c>
      <c r="V74" s="148"/>
    </row>
    <row r="75" spans="1:22" ht="12.75" customHeight="1">
      <c r="A75" s="111">
        <v>2011</v>
      </c>
      <c r="B75" s="939">
        <v>154128.223</v>
      </c>
      <c r="C75" s="114">
        <v>100</v>
      </c>
      <c r="D75" s="864">
        <v>2.0954189551643636</v>
      </c>
      <c r="E75" s="25">
        <v>3.2288901429817956</v>
      </c>
      <c r="F75" s="864">
        <v>13.381571264855236</v>
      </c>
      <c r="G75" s="25">
        <v>5.4917515009564477</v>
      </c>
      <c r="H75" s="864">
        <v>18.923412878120317</v>
      </c>
      <c r="I75" s="25">
        <v>8.3465115924939983</v>
      </c>
      <c r="J75" s="864">
        <v>17.791898502586381</v>
      </c>
      <c r="K75" s="25">
        <v>30.74054516284146</v>
      </c>
      <c r="L75" s="939">
        <v>4429.7</v>
      </c>
      <c r="M75" s="114">
        <v>100</v>
      </c>
      <c r="N75" s="864">
        <v>3.9539923696864347</v>
      </c>
      <c r="O75" s="25">
        <v>1.5040521931507778</v>
      </c>
      <c r="P75" s="864">
        <v>17.669932501072307</v>
      </c>
      <c r="Q75" s="25">
        <v>9.54861503036323</v>
      </c>
      <c r="R75" s="864">
        <v>22.096304490146061</v>
      </c>
      <c r="S75" s="25">
        <v>5.6284849989841295</v>
      </c>
      <c r="T75" s="864">
        <v>9.9188432625234224</v>
      </c>
      <c r="U75" s="25">
        <v>29.676953292548031</v>
      </c>
      <c r="V75" s="148"/>
    </row>
    <row r="76" spans="1:22" ht="12.75" customHeight="1">
      <c r="A76" s="111">
        <v>2012</v>
      </c>
      <c r="B76" s="939">
        <v>147214.826</v>
      </c>
      <c r="C76" s="114">
        <v>100</v>
      </c>
      <c r="D76" s="864">
        <v>2.1996344308419045</v>
      </c>
      <c r="E76" s="25">
        <v>3.5234956566127384</v>
      </c>
      <c r="F76" s="864">
        <v>13.457523632843882</v>
      </c>
      <c r="G76" s="25">
        <v>4.8694545208374596</v>
      </c>
      <c r="H76" s="864">
        <v>19.76827320367855</v>
      </c>
      <c r="I76" s="25">
        <v>8.3889838649810997</v>
      </c>
      <c r="J76" s="864">
        <v>18.145330688364226</v>
      </c>
      <c r="K76" s="25">
        <v>29.647304001840141</v>
      </c>
      <c r="L76" s="939">
        <v>4223.5749999999998</v>
      </c>
      <c r="M76" s="114">
        <v>100</v>
      </c>
      <c r="N76" s="864">
        <v>4.0220666141834824</v>
      </c>
      <c r="O76" s="25">
        <v>1.4146783234582079</v>
      </c>
      <c r="P76" s="864">
        <v>17.524253742386485</v>
      </c>
      <c r="Q76" s="25">
        <v>8.1193065116636962</v>
      </c>
      <c r="R76" s="864">
        <v>22.17256707883724</v>
      </c>
      <c r="S76" s="25">
        <v>5.9132370089320068</v>
      </c>
      <c r="T76" s="864">
        <v>9.9009725173579248</v>
      </c>
      <c r="U76" s="25">
        <v>30.934102034413979</v>
      </c>
      <c r="V76" s="148"/>
    </row>
    <row r="77" spans="1:22" ht="12.75" customHeight="1">
      <c r="A77" s="111">
        <v>2013</v>
      </c>
      <c r="B77" s="939">
        <v>149802.34700000001</v>
      </c>
      <c r="C77" s="114">
        <v>100</v>
      </c>
      <c r="D77" s="864">
        <v>2.3848998841119626</v>
      </c>
      <c r="E77" s="25">
        <v>3.4358527106387724</v>
      </c>
      <c r="F77" s="864">
        <v>13.520641302101897</v>
      </c>
      <c r="G77" s="25">
        <v>4.5173364339879134</v>
      </c>
      <c r="H77" s="864">
        <v>19.845122319745766</v>
      </c>
      <c r="I77" s="25">
        <v>8.293520261067739</v>
      </c>
      <c r="J77" s="864">
        <v>17.927997483243701</v>
      </c>
      <c r="K77" s="25">
        <v>30.074629605102249</v>
      </c>
      <c r="L77" s="939">
        <v>4145.7750000000005</v>
      </c>
      <c r="M77" s="114">
        <v>100</v>
      </c>
      <c r="N77" s="864">
        <v>4.1228720806121899</v>
      </c>
      <c r="O77" s="25">
        <v>1.3598181280942665</v>
      </c>
      <c r="P77" s="864">
        <v>17.002249277879283</v>
      </c>
      <c r="Q77" s="25">
        <v>6.9516556011843367</v>
      </c>
      <c r="R77" s="864">
        <v>22.495793910668088</v>
      </c>
      <c r="S77" s="25">
        <v>6.4903425776845092</v>
      </c>
      <c r="T77" s="864">
        <v>10.210997943689659</v>
      </c>
      <c r="U77" s="25">
        <v>31.365667456627527</v>
      </c>
      <c r="V77" s="148"/>
    </row>
    <row r="78" spans="1:22" ht="12" customHeight="1">
      <c r="A78" s="111">
        <v>2014</v>
      </c>
      <c r="B78" s="939">
        <v>151135.83199999999</v>
      </c>
      <c r="C78" s="114">
        <v>100</v>
      </c>
      <c r="D78" s="864">
        <v>2.3771907379316901</v>
      </c>
      <c r="E78" s="25">
        <v>3.6639491288869217</v>
      </c>
      <c r="F78" s="864">
        <v>13.851964635361918</v>
      </c>
      <c r="G78" s="25">
        <v>4.1670958611588551</v>
      </c>
      <c r="H78" s="864">
        <v>19.893719181034449</v>
      </c>
      <c r="I78" s="25">
        <v>8.1592603400628398</v>
      </c>
      <c r="J78" s="864">
        <v>17.864092613060812</v>
      </c>
      <c r="K78" s="25">
        <v>30.022727502502523</v>
      </c>
      <c r="L78" s="939">
        <v>4267.375</v>
      </c>
      <c r="M78" s="114">
        <v>100</v>
      </c>
      <c r="N78" s="864">
        <v>3.7066112071238173</v>
      </c>
      <c r="O78" s="25">
        <v>1.3755528867277917</v>
      </c>
      <c r="P78" s="864">
        <v>17.309235771405138</v>
      </c>
      <c r="Q78" s="25">
        <v>6.4629895427516901</v>
      </c>
      <c r="R78" s="864">
        <v>22.158235449193008</v>
      </c>
      <c r="S78" s="25">
        <v>6.5994903189900116</v>
      </c>
      <c r="T78" s="864">
        <v>11.050704472890242</v>
      </c>
      <c r="U78" s="25">
        <v>31.336008670435572</v>
      </c>
      <c r="V78" s="148"/>
    </row>
    <row r="79" spans="1:22" ht="12" customHeight="1">
      <c r="A79" s="111">
        <v>2015</v>
      </c>
      <c r="B79" s="939">
        <v>156517.31400000001</v>
      </c>
      <c r="C79" s="114">
        <v>100</v>
      </c>
      <c r="D79" s="864">
        <v>2.4105812344824673</v>
      </c>
      <c r="E79" s="25">
        <v>4.0080338971316616</v>
      </c>
      <c r="F79" s="864">
        <v>14.257433525852608</v>
      </c>
      <c r="G79" s="25">
        <v>4.0835335316321615</v>
      </c>
      <c r="H79" s="864">
        <v>19.811940422131187</v>
      </c>
      <c r="I79" s="25">
        <v>8.3114523674997365</v>
      </c>
      <c r="J79" s="864">
        <v>17.61069385588868</v>
      </c>
      <c r="K79" s="25">
        <v>29.506331165381482</v>
      </c>
      <c r="L79" s="939">
        <v>4349.5249999999996</v>
      </c>
      <c r="M79" s="114">
        <v>100</v>
      </c>
      <c r="N79" s="864">
        <v>3.3135802185296095</v>
      </c>
      <c r="O79" s="25">
        <v>1.397853788632091</v>
      </c>
      <c r="P79" s="864">
        <v>17.677217627212169</v>
      </c>
      <c r="Q79" s="25">
        <v>6.3794322368534511</v>
      </c>
      <c r="R79" s="864">
        <v>22.08919364758221</v>
      </c>
      <c r="S79" s="25">
        <v>6.339197958397758</v>
      </c>
      <c r="T79" s="864">
        <v>11.086842816169582</v>
      </c>
      <c r="U79" s="25">
        <v>31.717831257436163</v>
      </c>
      <c r="V79" s="148"/>
    </row>
    <row r="80" spans="1:22" ht="12" customHeight="1">
      <c r="A80" s="111">
        <v>2016</v>
      </c>
      <c r="B80" s="939">
        <v>161993.32699999999</v>
      </c>
      <c r="C80" s="114">
        <v>100</v>
      </c>
      <c r="D80" s="864">
        <v>2.378201047750566</v>
      </c>
      <c r="E80" s="25">
        <v>3.9032830037499022</v>
      </c>
      <c r="F80" s="864">
        <v>14.320459632266211</v>
      </c>
      <c r="G80" s="25">
        <v>4.0269751358338368</v>
      </c>
      <c r="H80" s="864">
        <v>19.873386513013589</v>
      </c>
      <c r="I80" s="25">
        <v>8.3037377212457653</v>
      </c>
      <c r="J80" s="864">
        <v>17.653416057070057</v>
      </c>
      <c r="K80" s="25">
        <v>29.540540889070083</v>
      </c>
      <c r="L80" s="939">
        <v>4429.8500000000004</v>
      </c>
      <c r="M80" s="114">
        <v>100</v>
      </c>
      <c r="N80" s="864">
        <v>3.2455952233145591</v>
      </c>
      <c r="O80" s="25">
        <v>1.3843583868528277</v>
      </c>
      <c r="P80" s="864">
        <v>17.538968588101177</v>
      </c>
      <c r="Q80" s="25">
        <v>6.5402891745770173</v>
      </c>
      <c r="R80" s="864">
        <v>22.153684662008867</v>
      </c>
      <c r="S80" s="25">
        <v>6.7536146822127163</v>
      </c>
      <c r="T80" s="864">
        <v>11.287628249263518</v>
      </c>
      <c r="U80" s="25">
        <v>31.095861033669316</v>
      </c>
      <c r="V80" s="148"/>
    </row>
    <row r="81" spans="1:22" ht="12" customHeight="1">
      <c r="A81" s="111">
        <v>2017</v>
      </c>
      <c r="B81" s="939">
        <v>169642.25</v>
      </c>
      <c r="C81" s="114">
        <v>100</v>
      </c>
      <c r="D81" s="864">
        <v>2.4208568325402431</v>
      </c>
      <c r="E81" s="25">
        <v>3.4200913982218464</v>
      </c>
      <c r="F81" s="864">
        <v>14.615183422761724</v>
      </c>
      <c r="G81" s="25">
        <v>4.0463404605869124</v>
      </c>
      <c r="H81" s="864">
        <v>19.668696330071079</v>
      </c>
      <c r="I81" s="25">
        <v>8.4862910035678016</v>
      </c>
      <c r="J81" s="864">
        <v>17.510178625902455</v>
      </c>
      <c r="K81" s="25">
        <v>29.83236192634795</v>
      </c>
      <c r="L81" s="939">
        <v>4590.875</v>
      </c>
      <c r="M81" s="114">
        <v>100</v>
      </c>
      <c r="N81" s="864">
        <v>3.0375473085196174</v>
      </c>
      <c r="O81" s="25">
        <v>1.4338225283851116</v>
      </c>
      <c r="P81" s="864">
        <v>17.49829825469001</v>
      </c>
      <c r="Q81" s="25">
        <v>6.697524981621152</v>
      </c>
      <c r="R81" s="864">
        <v>22.356849184523647</v>
      </c>
      <c r="S81" s="25">
        <v>6.9447545402564872</v>
      </c>
      <c r="T81" s="864">
        <v>11.199934652980096</v>
      </c>
      <c r="U81" s="25">
        <v>30.831268549023878</v>
      </c>
      <c r="V81" s="148"/>
    </row>
    <row r="82" spans="1:22" ht="12" customHeight="1">
      <c r="A82" s="111">
        <v>2018</v>
      </c>
      <c r="B82" s="939">
        <v>177465.91699999999</v>
      </c>
      <c r="C82" s="114">
        <v>100</v>
      </c>
      <c r="D82" s="864">
        <v>2.3546132523012862</v>
      </c>
      <c r="E82" s="25">
        <v>3.5902420632126231</v>
      </c>
      <c r="F82" s="864">
        <v>14.517610725218862</v>
      </c>
      <c r="G82" s="25">
        <v>4.2057929354401047</v>
      </c>
      <c r="H82" s="864">
        <v>19.367984895939202</v>
      </c>
      <c r="I82" s="25">
        <v>8.479464820278702</v>
      </c>
      <c r="J82" s="864">
        <v>17.395340762812502</v>
      </c>
      <c r="K82" s="25">
        <v>30.088950544796724</v>
      </c>
      <c r="L82" s="939">
        <v>4718.7000000000007</v>
      </c>
      <c r="M82" s="114">
        <v>100</v>
      </c>
      <c r="N82" s="864">
        <v>3.1104965350626221</v>
      </c>
      <c r="O82" s="25">
        <v>1.4453133278233394</v>
      </c>
      <c r="P82" s="864">
        <v>17.67488927034988</v>
      </c>
      <c r="Q82" s="25">
        <v>6.4991417127598687</v>
      </c>
      <c r="R82" s="864">
        <v>21.746455591582425</v>
      </c>
      <c r="S82" s="25">
        <v>6.9473583826053789</v>
      </c>
      <c r="T82" s="864">
        <v>11.075614046241549</v>
      </c>
      <c r="U82" s="25">
        <v>31.498611905821516</v>
      </c>
      <c r="V82" s="148"/>
    </row>
    <row r="83" spans="1:22" ht="12" customHeight="1">
      <c r="A83" s="111">
        <v>2019</v>
      </c>
      <c r="B83" s="939">
        <v>185536.277</v>
      </c>
      <c r="C83" s="114">
        <v>100</v>
      </c>
      <c r="D83" s="864">
        <v>2.4131765886409373</v>
      </c>
      <c r="E83" s="25">
        <v>3.3458551073545584</v>
      </c>
      <c r="F83" s="864">
        <v>14.055283646766286</v>
      </c>
      <c r="G83" s="25">
        <v>4.3587998696341206</v>
      </c>
      <c r="H83" s="864">
        <v>19.197998674943769</v>
      </c>
      <c r="I83" s="25">
        <v>8.9198318881864846</v>
      </c>
      <c r="J83" s="864">
        <v>17.417539859334354</v>
      </c>
      <c r="K83" s="25">
        <v>30.291514365139488</v>
      </c>
      <c r="L83" s="939">
        <v>4776.1750000000002</v>
      </c>
      <c r="M83" s="114">
        <v>100</v>
      </c>
      <c r="N83" s="864">
        <v>2.8040220469308599</v>
      </c>
      <c r="O83" s="25">
        <v>1.4907326469402813</v>
      </c>
      <c r="P83" s="864">
        <v>17.515585170141375</v>
      </c>
      <c r="Q83" s="25">
        <v>6.3764413992368372</v>
      </c>
      <c r="R83" s="864">
        <v>21.499945039702268</v>
      </c>
      <c r="S83" s="25">
        <v>7.3835234261726166</v>
      </c>
      <c r="T83" s="864">
        <v>11.40033604296325</v>
      </c>
      <c r="U83" s="25">
        <v>31.530984522133291</v>
      </c>
      <c r="V83" s="148"/>
    </row>
    <row r="84" spans="1:22" ht="12" customHeight="1">
      <c r="A84" s="111">
        <v>2020</v>
      </c>
      <c r="B84" s="939">
        <v>174768.00399999999</v>
      </c>
      <c r="C84" s="114">
        <v>100</v>
      </c>
      <c r="D84" s="864">
        <v>2.4942546119597497</v>
      </c>
      <c r="E84" s="25">
        <v>3.4092298725343348</v>
      </c>
      <c r="F84" s="864">
        <v>14.101556598426335</v>
      </c>
      <c r="G84" s="25">
        <v>4.7481912078139885</v>
      </c>
      <c r="H84" s="864">
        <v>16.684465309794348</v>
      </c>
      <c r="I84" s="25">
        <v>8.4042168267825517</v>
      </c>
      <c r="J84" s="864">
        <v>18.706687867191068</v>
      </c>
      <c r="K84" s="25">
        <v>31.45139770549763</v>
      </c>
      <c r="L84" s="939">
        <v>4683.7</v>
      </c>
      <c r="M84" s="114">
        <v>100</v>
      </c>
      <c r="N84" s="864">
        <v>2.7569015948929265</v>
      </c>
      <c r="O84" s="25">
        <v>1.6674851079274924</v>
      </c>
      <c r="P84" s="864">
        <v>17.452014433033714</v>
      </c>
      <c r="Q84" s="25">
        <v>6.342741849392576</v>
      </c>
      <c r="R84" s="864">
        <v>20.498750987467172</v>
      </c>
      <c r="S84" s="25">
        <v>7.6894335674787024</v>
      </c>
      <c r="T84" s="864">
        <v>11.312637444755216</v>
      </c>
      <c r="U84" s="25">
        <v>32.278967482972867</v>
      </c>
      <c r="V84" s="148"/>
    </row>
    <row r="85" spans="1:22" ht="12" customHeight="1">
      <c r="A85" s="111">
        <v>2021</v>
      </c>
      <c r="B85" s="944">
        <v>185729.75099999999</v>
      </c>
      <c r="C85" s="945">
        <v>100</v>
      </c>
      <c r="D85" s="891">
        <v>2.529393365740312</v>
      </c>
      <c r="E85" s="897">
        <v>3.1605426531799958</v>
      </c>
      <c r="F85" s="891">
        <v>14.72844757111638</v>
      </c>
      <c r="G85" s="897">
        <v>4.8126861484889414</v>
      </c>
      <c r="H85" s="891">
        <v>16.766479700928475</v>
      </c>
      <c r="I85" s="897">
        <v>8.6597219419090283</v>
      </c>
      <c r="J85" s="891">
        <v>18.157808223196298</v>
      </c>
      <c r="K85" s="897">
        <v>31.184920395440578</v>
      </c>
      <c r="L85" s="944">
        <v>4812.3</v>
      </c>
      <c r="M85" s="945">
        <v>100</v>
      </c>
      <c r="N85" s="891">
        <v>2.7133595162396356</v>
      </c>
      <c r="O85" s="897">
        <v>1.3475884712091923</v>
      </c>
      <c r="P85" s="891">
        <v>16.859921451281092</v>
      </c>
      <c r="Q85" s="897">
        <v>6.3467572678345059</v>
      </c>
      <c r="R85" s="891">
        <v>19.398208756727552</v>
      </c>
      <c r="S85" s="897">
        <v>7.569665232840844</v>
      </c>
      <c r="T85" s="891">
        <v>12.076865532074059</v>
      </c>
      <c r="U85" s="897">
        <v>32.712008810755769</v>
      </c>
      <c r="V85" s="1086"/>
    </row>
    <row r="86" spans="1:22" s="1" customFormat="1" ht="8.1" customHeight="1">
      <c r="B86" s="112"/>
      <c r="C86" s="41"/>
      <c r="D86" s="112"/>
      <c r="E86" s="1076"/>
      <c r="F86" s="189"/>
      <c r="G86" s="115"/>
      <c r="H86" s="25"/>
      <c r="I86" s="189"/>
      <c r="J86" s="115"/>
      <c r="K86" s="25"/>
      <c r="L86" s="41"/>
      <c r="M86" s="112"/>
      <c r="N86" s="1076"/>
      <c r="O86" s="189"/>
      <c r="P86" s="115"/>
      <c r="Q86" s="25"/>
      <c r="R86" s="189"/>
      <c r="S86" s="115"/>
      <c r="T86" s="25"/>
      <c r="U86" s="1077"/>
    </row>
    <row r="87" spans="1:22" ht="12" customHeight="1">
      <c r="A87" s="907" t="s">
        <v>798</v>
      </c>
      <c r="B87" s="944">
        <v>44549.731</v>
      </c>
      <c r="C87" s="945">
        <v>100</v>
      </c>
      <c r="D87" s="891">
        <v>2.4342391652151614</v>
      </c>
      <c r="E87" s="897">
        <v>3.3834413051787005</v>
      </c>
      <c r="F87" s="891">
        <v>14.878431028012267</v>
      </c>
      <c r="G87" s="897">
        <v>4.6883021583227968</v>
      </c>
      <c r="H87" s="891">
        <v>17.161715297450392</v>
      </c>
      <c r="I87" s="897">
        <v>8.0350114796428294</v>
      </c>
      <c r="J87" s="891">
        <v>18.390187361625149</v>
      </c>
      <c r="K87" s="897">
        <v>31.028672204552706</v>
      </c>
      <c r="L87" s="944">
        <v>4658.3999999999996</v>
      </c>
      <c r="M87" s="945">
        <v>100</v>
      </c>
      <c r="N87" s="891">
        <v>2.6124849733814188</v>
      </c>
      <c r="O87" s="897">
        <v>1.7366477760604471</v>
      </c>
      <c r="P87" s="891">
        <v>17.282758028507644</v>
      </c>
      <c r="Q87" s="897">
        <v>6.6031255366649502</v>
      </c>
      <c r="R87" s="891">
        <v>20.592907436029538</v>
      </c>
      <c r="S87" s="897">
        <v>7.8052550231839266</v>
      </c>
      <c r="T87" s="891">
        <v>11.136871028679375</v>
      </c>
      <c r="U87" s="897">
        <v>32.227803537695351</v>
      </c>
      <c r="V87" s="158"/>
    </row>
    <row r="88" spans="1:22" ht="12" customHeight="1">
      <c r="A88" s="111" t="s">
        <v>799</v>
      </c>
      <c r="B88" s="939">
        <v>44873.54599999998</v>
      </c>
      <c r="C88" s="189">
        <v>100</v>
      </c>
      <c r="D88" s="864">
        <v>2.4772390396782997</v>
      </c>
      <c r="E88" s="25">
        <v>3.4034216952678547</v>
      </c>
      <c r="F88" s="864">
        <v>14.804533165264008</v>
      </c>
      <c r="G88" s="25">
        <v>4.6999383556628231</v>
      </c>
      <c r="H88" s="864">
        <v>16.370408971022712</v>
      </c>
      <c r="I88" s="25">
        <v>8.3527564324869772</v>
      </c>
      <c r="J88" s="864">
        <v>18.137915822386763</v>
      </c>
      <c r="K88" s="25">
        <v>31.753786518230605</v>
      </c>
      <c r="L88" s="939">
        <v>4730.6000000000004</v>
      </c>
      <c r="M88" s="189">
        <v>100</v>
      </c>
      <c r="N88" s="864">
        <v>2.6931044687777446</v>
      </c>
      <c r="O88" s="25">
        <v>1.7185980636705691</v>
      </c>
      <c r="P88" s="864">
        <v>17.839174734705956</v>
      </c>
      <c r="Q88" s="25">
        <v>6.0689975901576965</v>
      </c>
      <c r="R88" s="864">
        <v>19.857946137910623</v>
      </c>
      <c r="S88" s="25">
        <v>7.7326343381389249</v>
      </c>
      <c r="T88" s="864">
        <v>11.6813934807424</v>
      </c>
      <c r="U88" s="25">
        <v>32.406037289138794</v>
      </c>
      <c r="V88" s="148"/>
    </row>
    <row r="89" spans="1:22" ht="12" customHeight="1">
      <c r="A89" s="111" t="s">
        <v>800</v>
      </c>
      <c r="B89" s="939">
        <v>44609.332999999999</v>
      </c>
      <c r="C89" s="189">
        <v>100</v>
      </c>
      <c r="D89" s="864">
        <v>2.5958917610357455</v>
      </c>
      <c r="E89" s="25">
        <v>3.3467794732550704</v>
      </c>
      <c r="F89" s="864">
        <v>14.967585370532216</v>
      </c>
      <c r="G89" s="25">
        <v>5.0250829798329422</v>
      </c>
      <c r="H89" s="864">
        <v>15.067860351106347</v>
      </c>
      <c r="I89" s="25">
        <v>8.5914577561605778</v>
      </c>
      <c r="J89" s="864">
        <v>18.622647866086677</v>
      </c>
      <c r="K89" s="25">
        <v>31.782694441990429</v>
      </c>
      <c r="L89" s="939">
        <v>4681.6000000000004</v>
      </c>
      <c r="M89" s="189">
        <v>100</v>
      </c>
      <c r="N89" s="864">
        <v>2.6700273410799724</v>
      </c>
      <c r="O89" s="25">
        <v>1.5785201640464768</v>
      </c>
      <c r="P89" s="864">
        <v>17.002734107997263</v>
      </c>
      <c r="Q89" s="25">
        <v>6.5340909090909074</v>
      </c>
      <c r="R89" s="864">
        <v>19.561688311688311</v>
      </c>
      <c r="S89" s="25">
        <v>7.6832706766917296</v>
      </c>
      <c r="T89" s="864">
        <v>12.130468215994531</v>
      </c>
      <c r="U89" s="25">
        <v>32.837064251537932</v>
      </c>
      <c r="V89" s="148"/>
    </row>
    <row r="90" spans="1:22" ht="12" customHeight="1">
      <c r="A90" s="111" t="s">
        <v>689</v>
      </c>
      <c r="B90" s="939">
        <v>45965.839</v>
      </c>
      <c r="C90" s="189">
        <v>100</v>
      </c>
      <c r="D90" s="864">
        <v>2.5732696840364429</v>
      </c>
      <c r="E90" s="25">
        <v>3.1968436385986556</v>
      </c>
      <c r="F90" s="864">
        <v>14.876499915513344</v>
      </c>
      <c r="G90" s="25">
        <v>4.894752383394982</v>
      </c>
      <c r="H90" s="864">
        <v>16.820349999485487</v>
      </c>
      <c r="I90" s="25">
        <v>8.5836940776823418</v>
      </c>
      <c r="J90" s="864">
        <v>18.309477610100839</v>
      </c>
      <c r="K90" s="25">
        <v>30.745112691187902</v>
      </c>
      <c r="L90" s="939">
        <v>4810.5</v>
      </c>
      <c r="M90" s="189">
        <v>100</v>
      </c>
      <c r="N90" s="864">
        <v>2.5818521983161835</v>
      </c>
      <c r="O90" s="25">
        <v>1.432283546408899</v>
      </c>
      <c r="P90" s="864">
        <v>17.461802307452448</v>
      </c>
      <c r="Q90" s="25">
        <v>6.1843883172227425</v>
      </c>
      <c r="R90" s="864">
        <v>19.528115580500987</v>
      </c>
      <c r="S90" s="25">
        <v>7.6041991476977451</v>
      </c>
      <c r="T90" s="864">
        <v>12.067352666043032</v>
      </c>
      <c r="U90" s="25">
        <v>32.362540276478533</v>
      </c>
      <c r="V90" s="148"/>
    </row>
    <row r="91" spans="1:22" ht="12" customHeight="1">
      <c r="A91" s="907" t="s">
        <v>690</v>
      </c>
      <c r="B91" s="944">
        <v>47173.633000000002</v>
      </c>
      <c r="C91" s="945">
        <v>100</v>
      </c>
      <c r="D91" s="891">
        <v>2.5158227690455814</v>
      </c>
      <c r="E91" s="897">
        <v>3.0911865533019256</v>
      </c>
      <c r="F91" s="891">
        <v>14.614731920265713</v>
      </c>
      <c r="G91" s="897">
        <v>4.6574640541253194</v>
      </c>
      <c r="H91" s="891">
        <v>17.620705617479153</v>
      </c>
      <c r="I91" s="897">
        <v>8.4159640619580856</v>
      </c>
      <c r="J91" s="891">
        <v>18.14766948307755</v>
      </c>
      <c r="K91" s="897">
        <v>30.936455540746671</v>
      </c>
      <c r="L91" s="944">
        <v>4878.1000000000004</v>
      </c>
      <c r="M91" s="945">
        <v>100</v>
      </c>
      <c r="N91" s="891">
        <v>2.7736208769807917</v>
      </c>
      <c r="O91" s="897">
        <v>1.2402369775117361</v>
      </c>
      <c r="P91" s="891">
        <v>16.604825649330682</v>
      </c>
      <c r="Q91" s="897">
        <v>6.113035813123961</v>
      </c>
      <c r="R91" s="891">
        <v>19.257497796273139</v>
      </c>
      <c r="S91" s="897">
        <v>7.4988212623767456</v>
      </c>
      <c r="T91" s="891">
        <v>12.312170722207414</v>
      </c>
      <c r="U91" s="897">
        <v>32.801705582091387</v>
      </c>
      <c r="V91" s="158"/>
    </row>
    <row r="92" spans="1:22" ht="12" customHeight="1">
      <c r="A92" s="111" t="s">
        <v>691</v>
      </c>
      <c r="B92" s="939">
        <v>47980.946000000004</v>
      </c>
      <c r="C92" s="189">
        <v>100</v>
      </c>
      <c r="D92" s="864">
        <v>2.4388764656703517</v>
      </c>
      <c r="E92" s="25">
        <v>3.0208053838705053</v>
      </c>
      <c r="F92" s="864">
        <v>14.476081817978329</v>
      </c>
      <c r="G92" s="25">
        <v>4.689205169068571</v>
      </c>
      <c r="H92" s="864">
        <v>17.45427653719041</v>
      </c>
      <c r="I92" s="25">
        <v>9.0356805386871688</v>
      </c>
      <c r="J92" s="864">
        <v>17.590301366713362</v>
      </c>
      <c r="K92" s="25">
        <v>31.2947727208213</v>
      </c>
      <c r="L92" s="939">
        <v>4879</v>
      </c>
      <c r="M92" s="189">
        <v>100</v>
      </c>
      <c r="N92" s="864">
        <v>2.8243492518958804</v>
      </c>
      <c r="O92" s="25">
        <v>1.1498257839721238</v>
      </c>
      <c r="P92" s="864">
        <v>16.384505021520805</v>
      </c>
      <c r="Q92" s="25">
        <v>6.5607706497233051</v>
      </c>
      <c r="R92" s="864">
        <v>19.253945480631277</v>
      </c>
      <c r="S92" s="25">
        <v>7.4974379995900797</v>
      </c>
      <c r="T92" s="864">
        <v>11.799549087927854</v>
      </c>
      <c r="U92" s="25">
        <v>32.84689485550318</v>
      </c>
      <c r="V92" s="148"/>
    </row>
    <row r="93" spans="1:22" ht="12" customHeight="1">
      <c r="A93" s="111" t="s">
        <v>692</v>
      </c>
      <c r="B93" s="939">
        <v>49846.788</v>
      </c>
      <c r="C93" s="189">
        <v>100</v>
      </c>
      <c r="D93" s="864">
        <v>2.272334979738313</v>
      </c>
      <c r="E93" s="25">
        <v>2.6997045426477628</v>
      </c>
      <c r="F93" s="864">
        <v>14.774019140410813</v>
      </c>
      <c r="G93" s="25">
        <v>4.8424905532529001</v>
      </c>
      <c r="H93" s="864">
        <v>18.04286165840816</v>
      </c>
      <c r="I93" s="25">
        <v>8.8331890110953584</v>
      </c>
      <c r="J93" s="864">
        <v>17.337237456503718</v>
      </c>
      <c r="K93" s="25">
        <v>31.198162657942973</v>
      </c>
      <c r="L93" s="939">
        <v>4900.8999999999996</v>
      </c>
      <c r="M93" s="189">
        <v>100</v>
      </c>
      <c r="N93" s="864">
        <v>2.5464710563365913</v>
      </c>
      <c r="O93" s="25">
        <v>1.3405700993695093</v>
      </c>
      <c r="P93" s="864">
        <v>16.76834867065233</v>
      </c>
      <c r="Q93" s="25">
        <v>6.3029239527433738</v>
      </c>
      <c r="R93" s="864">
        <v>19.167907935277196</v>
      </c>
      <c r="S93" s="25">
        <v>7.4639351955763242</v>
      </c>
      <c r="T93" s="864">
        <v>11.908016894856045</v>
      </c>
      <c r="U93" s="25">
        <v>32.828664122916202</v>
      </c>
      <c r="V93" s="148"/>
    </row>
    <row r="94" spans="1:22" ht="12" customHeight="1">
      <c r="A94" s="111" t="s">
        <v>693</v>
      </c>
      <c r="B94" s="939">
        <v>50961.487000000001</v>
      </c>
      <c r="C94" s="189">
        <v>100</v>
      </c>
      <c r="D94" s="864">
        <v>2.1666950181418376</v>
      </c>
      <c r="E94" s="25">
        <v>2.7008297461963777</v>
      </c>
      <c r="F94" s="864">
        <v>14.901657010126096</v>
      </c>
      <c r="G94" s="25">
        <v>4.632286338112543</v>
      </c>
      <c r="H94" s="864">
        <v>19.702870915050024</v>
      </c>
      <c r="I94" s="25">
        <v>8.4719486305413323</v>
      </c>
      <c r="J94" s="864">
        <v>17.214540855136352</v>
      </c>
      <c r="K94" s="25">
        <v>30.209171486695428</v>
      </c>
      <c r="L94" s="939">
        <v>4901.8</v>
      </c>
      <c r="M94" s="189">
        <v>100</v>
      </c>
      <c r="N94" s="864">
        <v>2.8989350850707902</v>
      </c>
      <c r="O94" s="25">
        <v>1.5076094495899437</v>
      </c>
      <c r="P94" s="864">
        <v>16.218531967848545</v>
      </c>
      <c r="Q94" s="25">
        <v>6.2262842221224846</v>
      </c>
      <c r="R94" s="864">
        <v>19.164388591945812</v>
      </c>
      <c r="S94" s="25">
        <v>7.4625647721245265</v>
      </c>
      <c r="T94" s="864">
        <v>11.348892243665592</v>
      </c>
      <c r="U94" s="25">
        <v>32.914439593618674</v>
      </c>
      <c r="V94" s="148"/>
    </row>
    <row r="95" spans="1:22" ht="12" customHeight="1">
      <c r="A95" s="1025" t="s">
        <v>694</v>
      </c>
      <c r="B95" s="1030" t="s">
        <v>32</v>
      </c>
      <c r="C95" s="1031" t="s">
        <v>32</v>
      </c>
      <c r="D95" s="994" t="s">
        <v>32</v>
      </c>
      <c r="E95" s="1032" t="s">
        <v>32</v>
      </c>
      <c r="F95" s="994" t="s">
        <v>32</v>
      </c>
      <c r="G95" s="1032" t="s">
        <v>32</v>
      </c>
      <c r="H95" s="994" t="s">
        <v>32</v>
      </c>
      <c r="I95" s="1032" t="s">
        <v>32</v>
      </c>
      <c r="J95" s="994" t="s">
        <v>32</v>
      </c>
      <c r="K95" s="1032" t="s">
        <v>32</v>
      </c>
      <c r="L95" s="1030">
        <v>4929.1000000000004</v>
      </c>
      <c r="M95" s="1031">
        <v>100</v>
      </c>
      <c r="N95" s="994">
        <v>2.7915846706295264</v>
      </c>
      <c r="O95" s="1032">
        <v>1.4363676938994985</v>
      </c>
      <c r="P95" s="994">
        <v>16.82457243715891</v>
      </c>
      <c r="Q95" s="1032">
        <v>6.5914670020896304</v>
      </c>
      <c r="R95" s="994">
        <v>19.058245927248379</v>
      </c>
      <c r="S95" s="1032">
        <v>7.4212330851473896</v>
      </c>
      <c r="T95" s="994">
        <v>11.87437868982167</v>
      </c>
      <c r="U95" s="1032">
        <v>31.421557688016065</v>
      </c>
      <c r="V95" s="1033"/>
    </row>
    <row r="96" spans="1:22" s="32" customFormat="1" ht="3" customHeight="1">
      <c r="B96" s="186"/>
      <c r="C96" s="186"/>
      <c r="D96" s="187"/>
      <c r="E96" s="188"/>
      <c r="F96" s="186"/>
      <c r="G96" s="186"/>
      <c r="H96" s="186"/>
      <c r="I96" s="186"/>
      <c r="J96" s="186"/>
      <c r="K96" s="186"/>
      <c r="L96" s="7"/>
      <c r="M96" s="7"/>
      <c r="N96" s="8"/>
      <c r="O96" s="6"/>
      <c r="P96" s="7"/>
      <c r="Q96" s="7"/>
      <c r="R96" s="7"/>
      <c r="S96" s="7"/>
      <c r="T96" s="7"/>
    </row>
    <row r="97" spans="1:21" s="32" customFormat="1" ht="9.9" customHeight="1">
      <c r="A97" s="1550" t="s">
        <v>568</v>
      </c>
      <c r="B97" s="5" t="s">
        <v>176</v>
      </c>
      <c r="C97" s="7"/>
      <c r="D97" s="7"/>
      <c r="E97" s="7"/>
      <c r="F97" s="7"/>
      <c r="G97" s="7"/>
      <c r="H97" s="7"/>
      <c r="I97" s="7"/>
      <c r="J97" s="7"/>
      <c r="K97" s="7"/>
      <c r="L97" s="7"/>
      <c r="M97" s="7"/>
      <c r="N97" s="7"/>
      <c r="O97" s="7"/>
      <c r="P97" s="7"/>
      <c r="Q97" s="7"/>
      <c r="R97" s="7"/>
      <c r="S97" s="7"/>
      <c r="T97" s="7"/>
      <c r="U97" s="7"/>
    </row>
    <row r="98" spans="1:21" s="32" customFormat="1" ht="9.9" customHeight="1">
      <c r="A98" s="1550"/>
      <c r="B98" s="751" t="s">
        <v>175</v>
      </c>
      <c r="C98" s="7"/>
      <c r="D98" s="7"/>
      <c r="E98" s="7"/>
      <c r="F98" s="7"/>
      <c r="G98" s="7"/>
      <c r="H98" s="7"/>
      <c r="I98" s="7"/>
      <c r="J98" s="7"/>
      <c r="K98" s="7"/>
      <c r="L98" s="7"/>
      <c r="M98" s="7"/>
      <c r="N98" s="7"/>
      <c r="O98" s="7"/>
      <c r="P98" s="7"/>
      <c r="Q98" s="7"/>
      <c r="R98" s="7"/>
      <c r="S98" s="7"/>
      <c r="T98" s="7"/>
      <c r="U98" s="7"/>
    </row>
    <row r="99" spans="1:21" s="32" customFormat="1" ht="9.9" customHeight="1">
      <c r="B99" s="7"/>
      <c r="C99" s="7"/>
      <c r="D99" s="7"/>
      <c r="E99" s="7"/>
      <c r="F99" s="7"/>
      <c r="G99" s="7"/>
      <c r="H99" s="7"/>
      <c r="I99" s="7"/>
      <c r="J99" s="7"/>
      <c r="K99" s="7"/>
      <c r="L99" s="7"/>
      <c r="M99" s="7"/>
      <c r="N99" s="7"/>
      <c r="O99" s="7"/>
      <c r="P99" s="7"/>
      <c r="Q99" s="7"/>
      <c r="R99" s="7"/>
      <c r="S99" s="7"/>
      <c r="T99" s="7"/>
      <c r="U99" s="7"/>
    </row>
    <row r="100" spans="1:21" s="32" customFormat="1" ht="9.9" customHeight="1">
      <c r="B100" s="7"/>
      <c r="C100" s="7"/>
      <c r="D100" s="7"/>
      <c r="E100" s="7"/>
      <c r="F100" s="7"/>
      <c r="G100" s="7"/>
      <c r="H100" s="7"/>
      <c r="I100" s="7"/>
      <c r="J100" s="7"/>
      <c r="K100" s="7"/>
      <c r="L100" s="7"/>
      <c r="M100" s="7"/>
      <c r="N100" s="7"/>
      <c r="O100" s="7"/>
      <c r="P100" s="7"/>
      <c r="Q100" s="7"/>
      <c r="R100" s="7"/>
      <c r="S100" s="7"/>
      <c r="T100" s="7"/>
      <c r="U100" s="7"/>
    </row>
    <row r="101" spans="1:21" s="32" customFormat="1" ht="9.9" customHeight="1">
      <c r="B101" s="7"/>
      <c r="C101" s="7"/>
      <c r="D101" s="7"/>
      <c r="E101" s="7"/>
      <c r="F101" s="7"/>
      <c r="G101" s="7"/>
      <c r="H101" s="7"/>
      <c r="I101" s="7"/>
      <c r="J101" s="7"/>
      <c r="K101" s="7"/>
      <c r="L101" s="7"/>
      <c r="M101" s="7"/>
      <c r="N101" s="7"/>
      <c r="O101" s="7"/>
      <c r="P101" s="7"/>
      <c r="Q101" s="7"/>
      <c r="R101" s="7"/>
      <c r="S101" s="7"/>
      <c r="T101" s="7"/>
      <c r="U101" s="7"/>
    </row>
    <row r="102" spans="1:21" s="32" customFormat="1" ht="9.9" customHeight="1">
      <c r="B102" s="7"/>
      <c r="C102" s="7"/>
      <c r="D102" s="7"/>
      <c r="E102" s="7"/>
      <c r="F102" s="7"/>
      <c r="G102" s="7"/>
      <c r="H102" s="7"/>
      <c r="I102" s="7"/>
      <c r="J102" s="7"/>
      <c r="K102" s="7"/>
      <c r="L102" s="7"/>
      <c r="M102" s="7"/>
      <c r="N102" s="7"/>
      <c r="O102" s="7"/>
      <c r="P102" s="7"/>
      <c r="Q102" s="7"/>
      <c r="R102" s="7"/>
      <c r="S102" s="7"/>
      <c r="T102" s="7"/>
      <c r="U102" s="7"/>
    </row>
    <row r="103" spans="1:21" s="32" customFormat="1" ht="9.9" customHeight="1">
      <c r="B103" s="7"/>
      <c r="C103" s="7"/>
      <c r="D103" s="7"/>
      <c r="E103" s="7"/>
      <c r="F103" s="7"/>
      <c r="G103" s="7"/>
      <c r="H103" s="7"/>
      <c r="I103" s="7"/>
      <c r="J103" s="7"/>
      <c r="K103" s="7"/>
      <c r="L103" s="7"/>
      <c r="M103" s="7"/>
      <c r="N103" s="7"/>
      <c r="O103" s="7"/>
      <c r="P103" s="7"/>
      <c r="Q103" s="7"/>
      <c r="R103" s="7"/>
      <c r="S103" s="7"/>
      <c r="T103" s="7"/>
      <c r="U103" s="7"/>
    </row>
    <row r="104" spans="1:21" s="32" customFormat="1" ht="9.9" customHeight="1">
      <c r="B104" s="7"/>
      <c r="C104" s="7"/>
      <c r="D104" s="7"/>
      <c r="E104" s="7"/>
      <c r="F104" s="7"/>
      <c r="G104" s="7"/>
      <c r="H104" s="7"/>
      <c r="I104" s="7"/>
      <c r="J104" s="7"/>
      <c r="K104" s="7"/>
      <c r="L104" s="7"/>
      <c r="M104" s="7"/>
      <c r="N104" s="7"/>
      <c r="O104" s="7"/>
      <c r="P104" s="7"/>
      <c r="Q104" s="7"/>
      <c r="R104" s="7"/>
      <c r="S104" s="7"/>
      <c r="T104" s="7"/>
      <c r="U104" s="7"/>
    </row>
    <row r="105" spans="1:21" s="32" customFormat="1" ht="9.9" customHeight="1">
      <c r="B105" s="7"/>
      <c r="C105" s="7"/>
      <c r="D105" s="7"/>
      <c r="E105" s="7"/>
      <c r="F105" s="7"/>
      <c r="G105" s="7"/>
      <c r="H105" s="7"/>
      <c r="I105" s="7"/>
      <c r="J105" s="7"/>
      <c r="K105" s="7"/>
      <c r="L105" s="7"/>
      <c r="M105" s="7"/>
      <c r="N105" s="7"/>
      <c r="O105" s="7"/>
      <c r="P105" s="7"/>
      <c r="Q105" s="7"/>
      <c r="R105" s="7"/>
      <c r="S105" s="7"/>
      <c r="T105" s="7"/>
      <c r="U105" s="7"/>
    </row>
    <row r="106" spans="1:21" s="32" customFormat="1" ht="9.9" customHeight="1">
      <c r="B106" s="7"/>
      <c r="C106" s="7"/>
      <c r="D106" s="7"/>
      <c r="E106" s="7"/>
      <c r="F106" s="7"/>
      <c r="G106" s="7"/>
      <c r="H106" s="7"/>
      <c r="I106" s="7"/>
      <c r="J106" s="7"/>
      <c r="K106" s="7"/>
      <c r="L106" s="7"/>
      <c r="M106" s="7"/>
      <c r="N106" s="7"/>
      <c r="O106" s="7"/>
      <c r="P106" s="7"/>
      <c r="Q106" s="7"/>
      <c r="R106" s="7"/>
      <c r="S106" s="7"/>
      <c r="T106" s="7"/>
      <c r="U106" s="7"/>
    </row>
    <row r="107" spans="1:21" s="32" customFormat="1" ht="9.9" customHeight="1">
      <c r="B107" s="7"/>
      <c r="C107" s="7"/>
      <c r="D107" s="7"/>
      <c r="E107" s="7"/>
      <c r="F107" s="7"/>
      <c r="G107" s="7"/>
      <c r="H107" s="7"/>
      <c r="I107" s="7"/>
      <c r="J107" s="7"/>
      <c r="K107" s="7"/>
      <c r="L107" s="7"/>
      <c r="M107" s="7"/>
      <c r="N107" s="7"/>
      <c r="O107" s="7"/>
      <c r="P107" s="7"/>
      <c r="Q107" s="7"/>
      <c r="R107" s="7"/>
      <c r="S107" s="7"/>
      <c r="T107" s="7"/>
      <c r="U107" s="7"/>
    </row>
    <row r="108" spans="1:21" s="32" customFormat="1" ht="9.9" customHeight="1">
      <c r="B108" s="7"/>
      <c r="C108" s="7"/>
      <c r="D108" s="7"/>
      <c r="E108" s="7"/>
      <c r="F108" s="7"/>
      <c r="G108" s="7"/>
      <c r="H108" s="7"/>
      <c r="I108" s="7"/>
      <c r="J108" s="7"/>
      <c r="K108" s="7"/>
      <c r="L108" s="7"/>
      <c r="M108" s="7"/>
      <c r="N108" s="7"/>
      <c r="O108" s="7"/>
      <c r="P108" s="7"/>
      <c r="Q108" s="7"/>
      <c r="R108" s="7"/>
      <c r="S108" s="7"/>
      <c r="T108" s="7"/>
      <c r="U108" s="7"/>
    </row>
    <row r="109" spans="1:21" s="32" customFormat="1" ht="9.9" customHeight="1">
      <c r="B109" s="7"/>
      <c r="C109" s="7"/>
      <c r="D109" s="7"/>
      <c r="E109" s="7"/>
      <c r="F109" s="7"/>
      <c r="G109" s="7"/>
      <c r="H109" s="7"/>
      <c r="I109" s="7"/>
      <c r="J109" s="7"/>
      <c r="K109" s="7"/>
      <c r="L109" s="7"/>
      <c r="M109" s="7"/>
      <c r="N109" s="7"/>
      <c r="O109" s="7"/>
      <c r="P109" s="7"/>
      <c r="Q109" s="7"/>
      <c r="R109" s="7"/>
      <c r="S109" s="7"/>
      <c r="T109" s="7"/>
      <c r="U109" s="7"/>
    </row>
    <row r="110" spans="1:21" s="32" customFormat="1" ht="9.9" customHeight="1">
      <c r="B110" s="7"/>
      <c r="C110" s="7"/>
      <c r="D110" s="7"/>
      <c r="E110" s="7"/>
      <c r="F110" s="7"/>
      <c r="G110" s="7"/>
      <c r="H110" s="7"/>
      <c r="I110" s="7"/>
      <c r="J110" s="7"/>
      <c r="K110" s="7"/>
      <c r="L110" s="7"/>
      <c r="M110" s="7"/>
      <c r="N110" s="7"/>
      <c r="O110" s="7"/>
      <c r="P110" s="7"/>
      <c r="Q110" s="7"/>
      <c r="R110" s="7"/>
      <c r="S110" s="7"/>
      <c r="T110" s="7"/>
      <c r="U110" s="7"/>
    </row>
    <row r="111" spans="1:21" s="32" customFormat="1" ht="9.9" customHeight="1">
      <c r="B111" s="7"/>
      <c r="C111" s="7"/>
      <c r="D111" s="7"/>
      <c r="E111" s="7"/>
      <c r="F111" s="7"/>
      <c r="G111" s="7"/>
      <c r="H111" s="7"/>
      <c r="I111" s="7"/>
      <c r="J111" s="7"/>
      <c r="K111" s="7"/>
      <c r="L111" s="7"/>
      <c r="M111" s="7"/>
      <c r="N111" s="7"/>
      <c r="O111" s="7"/>
      <c r="P111" s="7"/>
      <c r="Q111" s="7"/>
      <c r="R111" s="7"/>
      <c r="S111" s="7"/>
      <c r="T111" s="7"/>
      <c r="U111" s="7"/>
    </row>
    <row r="112" spans="1:21" s="32" customFormat="1" ht="9.9" customHeight="1">
      <c r="B112" s="7"/>
      <c r="C112" s="7"/>
      <c r="D112" s="7"/>
      <c r="E112" s="7"/>
      <c r="F112" s="7"/>
      <c r="G112" s="7"/>
      <c r="H112" s="7"/>
      <c r="I112" s="7"/>
      <c r="J112" s="7"/>
      <c r="K112" s="7"/>
      <c r="L112" s="7"/>
      <c r="M112" s="7"/>
      <c r="N112" s="7"/>
      <c r="O112" s="7"/>
      <c r="P112" s="7"/>
      <c r="Q112" s="7"/>
      <c r="R112" s="7"/>
      <c r="S112" s="7"/>
      <c r="T112" s="7"/>
      <c r="U112" s="7"/>
    </row>
    <row r="113" spans="2:21" s="32" customFormat="1" ht="9.9" customHeight="1">
      <c r="B113" s="7"/>
      <c r="C113" s="7"/>
      <c r="D113" s="7"/>
      <c r="E113" s="7"/>
      <c r="F113" s="7"/>
      <c r="G113" s="7"/>
      <c r="H113" s="7"/>
      <c r="I113" s="7"/>
      <c r="J113" s="7"/>
      <c r="K113" s="7"/>
      <c r="L113" s="7"/>
      <c r="M113" s="7"/>
      <c r="N113" s="7"/>
      <c r="O113" s="7"/>
      <c r="P113" s="7"/>
      <c r="Q113" s="7"/>
      <c r="R113" s="7"/>
      <c r="S113" s="7"/>
      <c r="T113" s="7"/>
      <c r="U113" s="7"/>
    </row>
    <row r="114" spans="2:21" s="32" customFormat="1" ht="9.9" customHeight="1">
      <c r="B114" s="7"/>
      <c r="C114" s="7"/>
      <c r="D114" s="7"/>
      <c r="E114" s="7"/>
      <c r="F114" s="7"/>
      <c r="G114" s="7"/>
      <c r="H114" s="7"/>
      <c r="I114" s="7"/>
      <c r="J114" s="7"/>
      <c r="K114" s="7"/>
      <c r="L114" s="7"/>
      <c r="M114" s="7"/>
      <c r="N114" s="7"/>
      <c r="O114" s="7"/>
      <c r="P114" s="7"/>
      <c r="Q114" s="7"/>
      <c r="R114" s="7"/>
      <c r="S114" s="7"/>
      <c r="T114" s="7"/>
      <c r="U114" s="7"/>
    </row>
    <row r="115" spans="2:21" s="32" customFormat="1" ht="9.9" customHeight="1">
      <c r="B115" s="7"/>
      <c r="C115" s="7"/>
      <c r="D115" s="7"/>
      <c r="E115" s="7"/>
      <c r="F115" s="7"/>
      <c r="G115" s="7"/>
      <c r="H115" s="7"/>
      <c r="I115" s="7"/>
      <c r="J115" s="7"/>
      <c r="K115" s="7"/>
      <c r="L115" s="7"/>
      <c r="M115" s="7"/>
      <c r="N115" s="7"/>
      <c r="O115" s="7"/>
      <c r="P115" s="7"/>
      <c r="Q115" s="7"/>
      <c r="R115" s="7"/>
      <c r="S115" s="7"/>
      <c r="T115" s="7"/>
      <c r="U115" s="7"/>
    </row>
    <row r="116" spans="2:21" s="32" customFormat="1" ht="9.9" customHeight="1">
      <c r="B116" s="7"/>
      <c r="C116" s="7"/>
      <c r="D116" s="7"/>
      <c r="E116" s="7"/>
      <c r="F116" s="7"/>
      <c r="G116" s="7"/>
      <c r="H116" s="7"/>
      <c r="I116" s="7"/>
      <c r="J116" s="7"/>
      <c r="K116" s="7"/>
      <c r="L116" s="7"/>
      <c r="M116" s="7"/>
      <c r="N116" s="7"/>
      <c r="O116" s="7"/>
      <c r="P116" s="7"/>
      <c r="Q116" s="7"/>
      <c r="R116" s="7"/>
      <c r="S116" s="7"/>
      <c r="T116" s="7"/>
      <c r="U116" s="7"/>
    </row>
    <row r="117" spans="2:21" s="32" customFormat="1" ht="9.9" customHeight="1">
      <c r="B117" s="7"/>
      <c r="C117" s="7"/>
      <c r="D117" s="7"/>
      <c r="E117" s="7"/>
      <c r="F117" s="7"/>
      <c r="G117" s="7"/>
      <c r="H117" s="7"/>
      <c r="I117" s="7"/>
      <c r="J117" s="7"/>
      <c r="K117" s="7"/>
      <c r="L117" s="7"/>
      <c r="M117" s="7"/>
      <c r="N117" s="7"/>
      <c r="O117" s="7"/>
      <c r="P117" s="7"/>
      <c r="Q117" s="7"/>
      <c r="R117" s="7"/>
      <c r="S117" s="7"/>
      <c r="T117" s="7"/>
      <c r="U117" s="7"/>
    </row>
    <row r="118" spans="2:21" s="32" customFormat="1">
      <c r="B118" s="7"/>
      <c r="C118" s="7"/>
      <c r="D118" s="7"/>
      <c r="E118" s="7"/>
      <c r="F118" s="7"/>
      <c r="G118" s="7"/>
      <c r="H118" s="7"/>
      <c r="I118" s="7"/>
      <c r="J118" s="7"/>
      <c r="K118" s="7"/>
      <c r="L118" s="7"/>
      <c r="M118" s="7"/>
      <c r="N118" s="7"/>
      <c r="O118" s="7"/>
      <c r="P118" s="7"/>
      <c r="Q118" s="7"/>
      <c r="R118" s="7"/>
      <c r="S118" s="7"/>
      <c r="T118" s="7"/>
      <c r="U118" s="7"/>
    </row>
    <row r="119" spans="2:21" s="32" customFormat="1">
      <c r="B119" s="7"/>
      <c r="C119" s="7"/>
      <c r="D119" s="7"/>
      <c r="E119" s="7"/>
      <c r="F119" s="7"/>
      <c r="G119" s="7"/>
      <c r="H119" s="7"/>
      <c r="I119" s="7"/>
      <c r="J119" s="7"/>
      <c r="K119" s="7"/>
      <c r="L119" s="7"/>
      <c r="M119" s="7"/>
      <c r="N119" s="7"/>
      <c r="O119" s="7"/>
      <c r="P119" s="7"/>
      <c r="Q119" s="7"/>
      <c r="R119" s="7"/>
      <c r="S119" s="7"/>
      <c r="T119" s="7"/>
      <c r="U119" s="7"/>
    </row>
    <row r="120" spans="2:21" s="32" customFormat="1">
      <c r="B120" s="7"/>
      <c r="C120" s="7"/>
      <c r="D120" s="7"/>
      <c r="E120" s="7"/>
      <c r="F120" s="7"/>
      <c r="G120" s="7"/>
      <c r="H120" s="7"/>
      <c r="I120" s="7"/>
      <c r="J120" s="7"/>
      <c r="K120" s="7"/>
      <c r="L120" s="7"/>
      <c r="M120" s="7"/>
      <c r="N120" s="7"/>
      <c r="O120" s="7"/>
      <c r="P120" s="7"/>
      <c r="Q120" s="7"/>
      <c r="R120" s="7"/>
      <c r="S120" s="7"/>
      <c r="T120" s="7"/>
      <c r="U120" s="7"/>
    </row>
    <row r="121" spans="2:21" s="32" customFormat="1">
      <c r="B121" s="7"/>
      <c r="C121" s="7"/>
      <c r="D121" s="7"/>
      <c r="E121" s="7"/>
      <c r="F121" s="7"/>
      <c r="G121" s="7"/>
      <c r="H121" s="7"/>
      <c r="I121" s="7"/>
      <c r="J121" s="7"/>
      <c r="K121" s="7"/>
      <c r="L121" s="7"/>
      <c r="M121" s="7"/>
      <c r="N121" s="7"/>
      <c r="O121" s="7"/>
      <c r="P121" s="7"/>
      <c r="Q121" s="7"/>
      <c r="R121" s="7"/>
      <c r="S121" s="7"/>
      <c r="T121" s="7"/>
      <c r="U121" s="7"/>
    </row>
    <row r="122" spans="2:21" s="32" customFormat="1">
      <c r="B122" s="7"/>
      <c r="C122" s="7"/>
      <c r="D122" s="7"/>
      <c r="E122" s="7"/>
      <c r="F122" s="7"/>
      <c r="G122" s="7"/>
      <c r="H122" s="7"/>
      <c r="I122" s="7"/>
      <c r="J122" s="7"/>
      <c r="K122" s="7"/>
      <c r="L122" s="7"/>
      <c r="M122" s="7"/>
      <c r="N122" s="7"/>
      <c r="O122" s="7"/>
      <c r="P122" s="7"/>
      <c r="Q122" s="7"/>
      <c r="R122" s="7"/>
      <c r="S122" s="7"/>
      <c r="T122" s="7"/>
      <c r="U122" s="7"/>
    </row>
    <row r="123" spans="2:21" s="32" customFormat="1">
      <c r="B123" s="7"/>
      <c r="C123" s="7"/>
      <c r="D123" s="7"/>
      <c r="E123" s="7"/>
      <c r="F123" s="7"/>
      <c r="G123" s="7"/>
      <c r="H123" s="7"/>
      <c r="I123" s="7"/>
      <c r="J123" s="7"/>
      <c r="K123" s="7"/>
      <c r="L123" s="7"/>
      <c r="M123" s="7"/>
      <c r="N123" s="7"/>
      <c r="O123" s="7"/>
      <c r="P123" s="7"/>
      <c r="Q123" s="7"/>
      <c r="R123" s="7"/>
      <c r="S123" s="7"/>
      <c r="T123" s="7"/>
      <c r="U123" s="7"/>
    </row>
    <row r="124" spans="2:21" s="32" customFormat="1">
      <c r="B124" s="7"/>
      <c r="C124" s="7"/>
      <c r="D124" s="7"/>
      <c r="E124" s="7"/>
      <c r="F124" s="7"/>
      <c r="G124" s="7"/>
      <c r="H124" s="7"/>
      <c r="I124" s="7"/>
      <c r="J124" s="7"/>
      <c r="K124" s="7"/>
      <c r="L124" s="7"/>
      <c r="M124" s="7"/>
      <c r="N124" s="7"/>
      <c r="O124" s="7"/>
      <c r="P124" s="7"/>
      <c r="Q124" s="7"/>
      <c r="R124" s="7"/>
      <c r="S124" s="7"/>
      <c r="T124" s="7"/>
      <c r="U124" s="7"/>
    </row>
    <row r="125" spans="2:21" s="32" customFormat="1">
      <c r="B125" s="7"/>
      <c r="C125" s="7"/>
      <c r="D125" s="7"/>
      <c r="E125" s="7"/>
      <c r="F125" s="7"/>
      <c r="G125" s="7"/>
      <c r="H125" s="7"/>
      <c r="I125" s="7"/>
      <c r="J125" s="7"/>
      <c r="K125" s="7"/>
      <c r="L125" s="7"/>
      <c r="M125" s="7"/>
      <c r="N125" s="7"/>
      <c r="O125" s="7"/>
      <c r="P125" s="7"/>
      <c r="Q125" s="7"/>
      <c r="R125" s="7"/>
      <c r="S125" s="7"/>
      <c r="T125" s="7"/>
      <c r="U125" s="7"/>
    </row>
    <row r="126" spans="2:21" s="32" customFormat="1">
      <c r="B126" s="7"/>
      <c r="C126" s="7"/>
      <c r="D126" s="7"/>
      <c r="E126" s="7"/>
      <c r="F126" s="7"/>
      <c r="G126" s="7"/>
      <c r="H126" s="7"/>
      <c r="I126" s="7"/>
      <c r="J126" s="7"/>
      <c r="K126" s="7"/>
      <c r="L126" s="7"/>
      <c r="M126" s="7"/>
      <c r="N126" s="7"/>
      <c r="O126" s="7"/>
      <c r="P126" s="7"/>
      <c r="Q126" s="7"/>
      <c r="R126" s="7"/>
      <c r="S126" s="7"/>
      <c r="T126" s="7"/>
      <c r="U126" s="7"/>
    </row>
    <row r="127" spans="2:21" s="32" customFormat="1">
      <c r="B127" s="7"/>
      <c r="C127" s="7"/>
      <c r="D127" s="7"/>
      <c r="E127" s="7"/>
      <c r="F127" s="7"/>
      <c r="G127" s="7"/>
      <c r="H127" s="7"/>
      <c r="I127" s="7"/>
      <c r="J127" s="7"/>
      <c r="K127" s="7"/>
      <c r="L127" s="7"/>
      <c r="M127" s="7"/>
      <c r="N127" s="7"/>
      <c r="O127" s="7"/>
      <c r="P127" s="7"/>
      <c r="Q127" s="7"/>
      <c r="R127" s="7"/>
      <c r="S127" s="7"/>
      <c r="T127" s="7"/>
      <c r="U127" s="7"/>
    </row>
    <row r="128" spans="2:21" s="32" customFormat="1">
      <c r="B128" s="7"/>
      <c r="C128" s="7"/>
      <c r="D128" s="7"/>
      <c r="E128" s="7"/>
      <c r="F128" s="7"/>
      <c r="G128" s="7"/>
      <c r="H128" s="7"/>
      <c r="I128" s="7"/>
      <c r="J128" s="7"/>
      <c r="K128" s="7"/>
      <c r="L128" s="7"/>
      <c r="M128" s="7"/>
      <c r="N128" s="7"/>
      <c r="O128" s="7"/>
      <c r="P128" s="7"/>
      <c r="Q128" s="7"/>
      <c r="R128" s="7"/>
      <c r="S128" s="7"/>
      <c r="T128" s="7"/>
      <c r="U128" s="7"/>
    </row>
    <row r="129" spans="2:21" s="32" customFormat="1">
      <c r="B129" s="7"/>
      <c r="C129" s="7"/>
      <c r="D129" s="7"/>
      <c r="E129" s="7"/>
      <c r="F129" s="7"/>
      <c r="G129" s="7"/>
      <c r="H129" s="7"/>
      <c r="I129" s="7"/>
      <c r="J129" s="7"/>
      <c r="K129" s="7"/>
      <c r="L129" s="7"/>
      <c r="M129" s="7"/>
      <c r="N129" s="7"/>
      <c r="O129" s="7"/>
      <c r="P129" s="7"/>
      <c r="Q129" s="7"/>
      <c r="R129" s="7"/>
      <c r="S129" s="7"/>
      <c r="T129" s="7"/>
      <c r="U129" s="7"/>
    </row>
    <row r="130" spans="2:21" s="32" customFormat="1">
      <c r="B130" s="7"/>
      <c r="C130" s="7"/>
      <c r="D130" s="7"/>
      <c r="E130" s="7"/>
      <c r="F130" s="7"/>
      <c r="G130" s="7"/>
      <c r="H130" s="7"/>
      <c r="I130" s="7"/>
      <c r="J130" s="7"/>
      <c r="K130" s="7"/>
      <c r="L130" s="7"/>
      <c r="M130" s="7"/>
      <c r="N130" s="7"/>
      <c r="O130" s="7"/>
      <c r="P130" s="7"/>
      <c r="Q130" s="7"/>
      <c r="R130" s="7"/>
      <c r="S130" s="7"/>
      <c r="T130" s="7"/>
      <c r="U130" s="7"/>
    </row>
    <row r="131" spans="2:21" s="32" customFormat="1">
      <c r="B131" s="7"/>
      <c r="C131" s="7"/>
      <c r="D131" s="7"/>
      <c r="E131" s="7"/>
      <c r="F131" s="7"/>
      <c r="G131" s="7"/>
      <c r="H131" s="7"/>
      <c r="I131" s="7"/>
      <c r="J131" s="7"/>
      <c r="K131" s="7"/>
      <c r="L131" s="7"/>
      <c r="M131" s="7"/>
      <c r="N131" s="7"/>
      <c r="O131" s="7"/>
      <c r="P131" s="7"/>
      <c r="Q131" s="7"/>
      <c r="R131" s="7"/>
      <c r="S131" s="7"/>
      <c r="T131" s="7"/>
      <c r="U131" s="7"/>
    </row>
    <row r="132" spans="2:21" s="32" customFormat="1">
      <c r="B132" s="7"/>
      <c r="C132" s="7"/>
      <c r="D132" s="7"/>
      <c r="E132" s="7"/>
      <c r="F132" s="7"/>
      <c r="G132" s="7"/>
      <c r="H132" s="7"/>
      <c r="I132" s="7"/>
      <c r="J132" s="7"/>
      <c r="K132" s="7"/>
      <c r="L132" s="7"/>
      <c r="M132" s="7"/>
      <c r="N132" s="7"/>
      <c r="O132" s="7"/>
      <c r="P132" s="7"/>
      <c r="Q132" s="7"/>
      <c r="R132" s="7"/>
      <c r="S132" s="7"/>
      <c r="T132" s="7"/>
      <c r="U132" s="7"/>
    </row>
    <row r="133" spans="2:21" s="32" customFormat="1">
      <c r="B133" s="7"/>
      <c r="C133" s="7"/>
      <c r="D133" s="7"/>
      <c r="E133" s="7"/>
      <c r="F133" s="7"/>
      <c r="G133" s="7"/>
      <c r="H133" s="7"/>
      <c r="I133" s="7"/>
      <c r="J133" s="7"/>
      <c r="K133" s="7"/>
      <c r="L133" s="7"/>
      <c r="M133" s="7"/>
      <c r="N133" s="7"/>
      <c r="O133" s="7"/>
      <c r="P133" s="7"/>
      <c r="Q133" s="7"/>
      <c r="R133" s="7"/>
      <c r="S133" s="7"/>
      <c r="T133" s="7"/>
      <c r="U133" s="7"/>
    </row>
    <row r="134" spans="2:21" s="32" customFormat="1">
      <c r="B134" s="7"/>
      <c r="C134" s="7"/>
      <c r="D134" s="7"/>
      <c r="E134" s="7"/>
      <c r="F134" s="7"/>
      <c r="G134" s="7"/>
      <c r="H134" s="7"/>
      <c r="I134" s="7"/>
      <c r="J134" s="7"/>
      <c r="K134" s="7"/>
      <c r="L134" s="7"/>
      <c r="M134" s="7"/>
      <c r="N134" s="7"/>
      <c r="O134" s="7"/>
      <c r="P134" s="7"/>
      <c r="Q134" s="7"/>
      <c r="R134" s="7"/>
      <c r="S134" s="7"/>
      <c r="T134" s="7"/>
      <c r="U134" s="7"/>
    </row>
    <row r="135" spans="2:21" s="32" customFormat="1">
      <c r="B135" s="7"/>
      <c r="C135" s="7"/>
      <c r="D135" s="7"/>
      <c r="E135" s="7"/>
      <c r="F135" s="7"/>
      <c r="G135" s="7"/>
      <c r="H135" s="7"/>
      <c r="I135" s="7"/>
      <c r="J135" s="7"/>
      <c r="K135" s="7"/>
      <c r="L135" s="7"/>
      <c r="M135" s="7"/>
      <c r="N135" s="7"/>
      <c r="O135" s="7"/>
      <c r="P135" s="7"/>
      <c r="Q135" s="7"/>
      <c r="R135" s="7"/>
      <c r="S135" s="7"/>
      <c r="T135" s="7"/>
      <c r="U135" s="7"/>
    </row>
    <row r="136" spans="2:21" s="32" customFormat="1">
      <c r="B136" s="7"/>
      <c r="C136" s="7"/>
      <c r="D136" s="7"/>
      <c r="E136" s="7"/>
      <c r="F136" s="7"/>
      <c r="G136" s="7"/>
      <c r="H136" s="7"/>
      <c r="I136" s="7"/>
      <c r="J136" s="7"/>
      <c r="K136" s="7"/>
      <c r="L136" s="7"/>
      <c r="M136" s="7"/>
      <c r="N136" s="7"/>
      <c r="O136" s="7"/>
      <c r="P136" s="7"/>
      <c r="Q136" s="7"/>
      <c r="R136" s="7"/>
      <c r="S136" s="7"/>
      <c r="T136" s="7"/>
      <c r="U136" s="7"/>
    </row>
    <row r="137" spans="2:21" s="32" customFormat="1">
      <c r="B137" s="7"/>
      <c r="C137" s="7"/>
      <c r="D137" s="7"/>
      <c r="E137" s="7"/>
      <c r="F137" s="7"/>
      <c r="G137" s="7"/>
      <c r="H137" s="7"/>
      <c r="I137" s="7"/>
      <c r="J137" s="7"/>
      <c r="K137" s="7"/>
      <c r="L137" s="7"/>
      <c r="M137" s="7"/>
      <c r="N137" s="7"/>
      <c r="O137" s="7"/>
      <c r="P137" s="7"/>
      <c r="Q137" s="7"/>
      <c r="R137" s="7"/>
      <c r="S137" s="7"/>
      <c r="T137" s="7"/>
      <c r="U137" s="7"/>
    </row>
    <row r="138" spans="2:21" s="32" customFormat="1">
      <c r="B138" s="7"/>
      <c r="C138" s="7"/>
      <c r="D138" s="7"/>
      <c r="E138" s="7"/>
      <c r="F138" s="7"/>
      <c r="G138" s="7"/>
      <c r="H138" s="7"/>
      <c r="I138" s="7"/>
      <c r="J138" s="7"/>
      <c r="K138" s="7"/>
      <c r="L138" s="7"/>
      <c r="M138" s="7"/>
      <c r="N138" s="7"/>
      <c r="O138" s="7"/>
      <c r="P138" s="7"/>
      <c r="Q138" s="7"/>
      <c r="R138" s="7"/>
      <c r="S138" s="7"/>
      <c r="T138" s="7"/>
      <c r="U138" s="7"/>
    </row>
    <row r="139" spans="2:21" s="32" customFormat="1">
      <c r="B139" s="7"/>
      <c r="C139" s="7"/>
      <c r="D139" s="7"/>
      <c r="E139" s="7"/>
      <c r="F139" s="7"/>
      <c r="G139" s="7"/>
      <c r="H139" s="7"/>
      <c r="I139" s="7"/>
      <c r="J139" s="7"/>
      <c r="K139" s="7"/>
      <c r="L139" s="7"/>
      <c r="M139" s="7"/>
      <c r="N139" s="7"/>
      <c r="O139" s="7"/>
      <c r="P139" s="7"/>
      <c r="Q139" s="7"/>
      <c r="R139" s="7"/>
      <c r="S139" s="7"/>
      <c r="T139" s="7"/>
      <c r="U139" s="7"/>
    </row>
    <row r="140" spans="2:21" s="32" customFormat="1">
      <c r="B140" s="7"/>
      <c r="C140" s="7"/>
      <c r="D140" s="7"/>
      <c r="E140" s="7"/>
      <c r="F140" s="7"/>
      <c r="G140" s="7"/>
      <c r="H140" s="7"/>
      <c r="I140" s="7"/>
      <c r="J140" s="7"/>
      <c r="K140" s="7"/>
      <c r="L140" s="7"/>
      <c r="M140" s="7"/>
      <c r="N140" s="7"/>
      <c r="O140" s="7"/>
      <c r="P140" s="7"/>
      <c r="Q140" s="7"/>
      <c r="R140" s="7"/>
      <c r="S140" s="7"/>
      <c r="T140" s="7"/>
      <c r="U140" s="7"/>
    </row>
    <row r="141" spans="2:21" s="32" customFormat="1">
      <c r="B141" s="7"/>
      <c r="C141" s="7"/>
      <c r="D141" s="7"/>
      <c r="E141" s="7"/>
      <c r="F141" s="7"/>
      <c r="G141" s="7"/>
      <c r="H141" s="7"/>
      <c r="I141" s="7"/>
      <c r="J141" s="7"/>
      <c r="K141" s="7"/>
      <c r="L141" s="7"/>
      <c r="M141" s="7"/>
      <c r="N141" s="7"/>
      <c r="O141" s="7"/>
      <c r="P141" s="7"/>
      <c r="Q141" s="7"/>
      <c r="R141" s="7"/>
      <c r="S141" s="7"/>
      <c r="T141" s="7"/>
      <c r="U141" s="7"/>
    </row>
    <row r="142" spans="2:21" s="32" customFormat="1">
      <c r="B142" s="7"/>
      <c r="C142" s="7"/>
      <c r="D142" s="7"/>
      <c r="E142" s="7"/>
      <c r="F142" s="7"/>
      <c r="G142" s="7"/>
      <c r="H142" s="7"/>
      <c r="I142" s="7"/>
      <c r="J142" s="7"/>
      <c r="K142" s="7"/>
      <c r="L142" s="7"/>
      <c r="M142" s="7"/>
      <c r="N142" s="7"/>
      <c r="O142" s="7"/>
      <c r="P142" s="7"/>
      <c r="Q142" s="7"/>
      <c r="R142" s="7"/>
      <c r="S142" s="7"/>
      <c r="T142" s="7"/>
      <c r="U142" s="7"/>
    </row>
    <row r="143" spans="2:21" s="32" customFormat="1">
      <c r="B143" s="7"/>
      <c r="C143" s="7"/>
      <c r="D143" s="7"/>
      <c r="E143" s="7"/>
      <c r="F143" s="7"/>
      <c r="G143" s="7"/>
      <c r="H143" s="7"/>
      <c r="I143" s="7"/>
      <c r="J143" s="7"/>
      <c r="K143" s="7"/>
      <c r="L143" s="7"/>
      <c r="M143" s="7"/>
      <c r="N143" s="7"/>
      <c r="O143" s="7"/>
      <c r="P143" s="7"/>
      <c r="Q143" s="7"/>
      <c r="R143" s="7"/>
      <c r="S143" s="7"/>
      <c r="T143" s="7"/>
      <c r="U143" s="7"/>
    </row>
    <row r="144" spans="2:21" s="32" customFormat="1">
      <c r="B144" s="7"/>
      <c r="C144" s="7"/>
      <c r="D144" s="7"/>
      <c r="E144" s="7"/>
      <c r="F144" s="7"/>
      <c r="G144" s="7"/>
      <c r="H144" s="7"/>
      <c r="I144" s="7"/>
      <c r="J144" s="7"/>
      <c r="K144" s="7"/>
      <c r="L144" s="7"/>
      <c r="M144" s="7"/>
      <c r="N144" s="7"/>
      <c r="O144" s="7"/>
      <c r="P144" s="7"/>
      <c r="Q144" s="7"/>
      <c r="R144" s="7"/>
      <c r="S144" s="7"/>
      <c r="T144" s="7"/>
      <c r="U144" s="7"/>
    </row>
    <row r="145" spans="2:21" s="32" customFormat="1">
      <c r="B145" s="7"/>
      <c r="C145" s="7"/>
      <c r="D145" s="7"/>
      <c r="E145" s="7"/>
      <c r="F145" s="7"/>
      <c r="G145" s="7"/>
      <c r="H145" s="7"/>
      <c r="I145" s="7"/>
      <c r="J145" s="7"/>
      <c r="K145" s="7"/>
      <c r="L145" s="7"/>
      <c r="M145" s="7"/>
      <c r="N145" s="7"/>
      <c r="O145" s="7"/>
      <c r="P145" s="7"/>
      <c r="Q145" s="7"/>
      <c r="R145" s="7"/>
      <c r="S145" s="7"/>
      <c r="T145" s="7"/>
      <c r="U145" s="7"/>
    </row>
    <row r="146" spans="2:21" s="32" customFormat="1">
      <c r="B146" s="7"/>
      <c r="C146" s="7"/>
      <c r="D146" s="7"/>
      <c r="E146" s="7"/>
      <c r="F146" s="7"/>
      <c r="G146" s="7"/>
      <c r="H146" s="7"/>
      <c r="I146" s="7"/>
      <c r="J146" s="7"/>
      <c r="K146" s="7"/>
      <c r="L146" s="7"/>
      <c r="M146" s="7"/>
      <c r="N146" s="7"/>
      <c r="O146" s="7"/>
      <c r="P146" s="7"/>
      <c r="Q146" s="7"/>
      <c r="R146" s="7"/>
      <c r="S146" s="7"/>
      <c r="T146" s="7"/>
      <c r="U146" s="7"/>
    </row>
    <row r="147" spans="2:21" s="32" customFormat="1">
      <c r="B147" s="7"/>
      <c r="C147" s="7"/>
      <c r="D147" s="7"/>
      <c r="E147" s="7"/>
      <c r="F147" s="7"/>
      <c r="G147" s="7"/>
      <c r="H147" s="7"/>
      <c r="I147" s="7"/>
      <c r="J147" s="7"/>
      <c r="K147" s="7"/>
      <c r="L147" s="7"/>
      <c r="M147" s="7"/>
      <c r="N147" s="7"/>
      <c r="O147" s="7"/>
      <c r="P147" s="7"/>
      <c r="Q147" s="7"/>
      <c r="R147" s="7"/>
      <c r="S147" s="7"/>
      <c r="T147" s="7"/>
      <c r="U147" s="7"/>
    </row>
    <row r="148" spans="2:21" s="32" customFormat="1">
      <c r="B148" s="7"/>
      <c r="C148" s="7"/>
      <c r="D148" s="7"/>
      <c r="E148" s="7"/>
      <c r="F148" s="7"/>
      <c r="G148" s="7"/>
      <c r="H148" s="7"/>
      <c r="I148" s="7"/>
      <c r="J148" s="7"/>
      <c r="K148" s="7"/>
      <c r="L148" s="7"/>
      <c r="M148" s="7"/>
      <c r="N148" s="7"/>
      <c r="O148" s="7"/>
      <c r="P148" s="7"/>
      <c r="Q148" s="7"/>
      <c r="R148" s="7"/>
      <c r="S148" s="7"/>
      <c r="T148" s="7"/>
      <c r="U148" s="7"/>
    </row>
    <row r="149" spans="2:21" s="32" customFormat="1">
      <c r="B149" s="7"/>
      <c r="C149" s="7"/>
      <c r="D149" s="7"/>
      <c r="E149" s="7"/>
      <c r="F149" s="7"/>
      <c r="G149" s="7"/>
      <c r="H149" s="7"/>
      <c r="I149" s="7"/>
      <c r="J149" s="7"/>
      <c r="K149" s="7"/>
      <c r="L149" s="7"/>
      <c r="M149" s="7"/>
      <c r="N149" s="7"/>
      <c r="O149" s="7"/>
      <c r="P149" s="7"/>
      <c r="Q149" s="7"/>
      <c r="R149" s="7"/>
      <c r="S149" s="7"/>
      <c r="T149" s="7"/>
      <c r="U149" s="7"/>
    </row>
    <row r="150" spans="2:21" s="32" customFormat="1">
      <c r="B150" s="7"/>
      <c r="C150" s="7"/>
      <c r="D150" s="7"/>
      <c r="E150" s="7"/>
      <c r="F150" s="7"/>
      <c r="G150" s="7"/>
      <c r="H150" s="7"/>
      <c r="I150" s="7"/>
      <c r="J150" s="7"/>
      <c r="K150" s="7"/>
      <c r="L150" s="7"/>
      <c r="M150" s="7"/>
      <c r="N150" s="7"/>
      <c r="O150" s="7"/>
      <c r="P150" s="7"/>
      <c r="Q150" s="7"/>
      <c r="R150" s="7"/>
      <c r="S150" s="7"/>
      <c r="T150" s="7"/>
      <c r="U150" s="7"/>
    </row>
    <row r="151" spans="2:21" s="32" customFormat="1">
      <c r="B151" s="7"/>
      <c r="C151" s="7"/>
      <c r="D151" s="7"/>
      <c r="E151" s="7"/>
      <c r="F151" s="7"/>
      <c r="G151" s="7"/>
      <c r="H151" s="7"/>
      <c r="I151" s="7"/>
      <c r="J151" s="7"/>
      <c r="K151" s="7"/>
      <c r="L151" s="7"/>
      <c r="M151" s="7"/>
      <c r="N151" s="7"/>
      <c r="O151" s="7"/>
      <c r="P151" s="7"/>
      <c r="Q151" s="7"/>
      <c r="R151" s="7"/>
      <c r="S151" s="7"/>
      <c r="T151" s="7"/>
      <c r="U151" s="7"/>
    </row>
    <row r="152" spans="2:21" s="32" customFormat="1">
      <c r="B152" s="7"/>
      <c r="C152" s="7"/>
      <c r="D152" s="7"/>
      <c r="E152" s="7"/>
      <c r="F152" s="7"/>
      <c r="G152" s="7"/>
      <c r="H152" s="7"/>
      <c r="I152" s="7"/>
      <c r="J152" s="7"/>
      <c r="K152" s="7"/>
      <c r="L152" s="7"/>
      <c r="M152" s="7"/>
      <c r="N152" s="7"/>
      <c r="O152" s="7"/>
      <c r="P152" s="7"/>
      <c r="Q152" s="7"/>
      <c r="R152" s="7"/>
      <c r="S152" s="7"/>
      <c r="T152" s="7"/>
      <c r="U152" s="7"/>
    </row>
    <row r="153" spans="2:21" s="32" customFormat="1">
      <c r="B153" s="7"/>
      <c r="C153" s="7"/>
      <c r="D153" s="7"/>
      <c r="E153" s="7"/>
      <c r="F153" s="7"/>
      <c r="G153" s="7"/>
      <c r="H153" s="7"/>
      <c r="I153" s="7"/>
      <c r="J153" s="7"/>
      <c r="K153" s="7"/>
      <c r="L153" s="7"/>
      <c r="M153" s="7"/>
      <c r="N153" s="7"/>
      <c r="O153" s="7"/>
      <c r="P153" s="7"/>
      <c r="Q153" s="7"/>
      <c r="R153" s="7"/>
      <c r="S153" s="7"/>
      <c r="T153" s="7"/>
      <c r="U153" s="7"/>
    </row>
    <row r="154" spans="2:21" s="32" customFormat="1">
      <c r="B154" s="7"/>
      <c r="C154" s="7"/>
      <c r="D154" s="7"/>
      <c r="E154" s="7"/>
      <c r="F154" s="7"/>
      <c r="G154" s="7"/>
      <c r="H154" s="7"/>
      <c r="I154" s="7"/>
      <c r="J154" s="7"/>
      <c r="K154" s="7"/>
      <c r="L154" s="7"/>
      <c r="M154" s="7"/>
      <c r="N154" s="7"/>
      <c r="O154" s="7"/>
      <c r="P154" s="7"/>
      <c r="Q154" s="7"/>
      <c r="R154" s="7"/>
      <c r="S154" s="7"/>
      <c r="T154" s="7"/>
      <c r="U154" s="7"/>
    </row>
    <row r="155" spans="2:21" s="32" customFormat="1">
      <c r="B155" s="7"/>
      <c r="C155" s="7"/>
      <c r="D155" s="7"/>
      <c r="E155" s="7"/>
      <c r="F155" s="7"/>
      <c r="G155" s="7"/>
      <c r="H155" s="7"/>
      <c r="I155" s="7"/>
      <c r="J155" s="7"/>
      <c r="K155" s="7"/>
      <c r="L155" s="7"/>
      <c r="M155" s="7"/>
      <c r="N155" s="7"/>
      <c r="O155" s="7"/>
      <c r="P155" s="7"/>
      <c r="Q155" s="7"/>
      <c r="R155" s="7"/>
      <c r="S155" s="7"/>
      <c r="T155" s="7"/>
      <c r="U155" s="7"/>
    </row>
    <row r="156" spans="2:21" s="32" customFormat="1">
      <c r="B156" s="7"/>
      <c r="C156" s="7"/>
      <c r="D156" s="7"/>
      <c r="E156" s="7"/>
      <c r="F156" s="7"/>
      <c r="G156" s="7"/>
      <c r="H156" s="7"/>
      <c r="I156" s="7"/>
      <c r="J156" s="7"/>
      <c r="K156" s="7"/>
      <c r="L156" s="7"/>
      <c r="M156" s="7"/>
      <c r="N156" s="7"/>
      <c r="O156" s="7"/>
      <c r="P156" s="7"/>
      <c r="Q156" s="7"/>
      <c r="R156" s="7"/>
      <c r="S156" s="7"/>
      <c r="T156" s="7"/>
      <c r="U156" s="7"/>
    </row>
    <row r="157" spans="2:21" s="32" customFormat="1">
      <c r="B157" s="7"/>
      <c r="C157" s="7"/>
      <c r="D157" s="7"/>
      <c r="E157" s="7"/>
      <c r="F157" s="7"/>
      <c r="G157" s="7"/>
      <c r="H157" s="7"/>
      <c r="I157" s="7"/>
      <c r="J157" s="7"/>
      <c r="K157" s="7"/>
      <c r="L157" s="7"/>
      <c r="M157" s="7"/>
      <c r="N157" s="7"/>
      <c r="O157" s="7"/>
      <c r="P157" s="7"/>
      <c r="Q157" s="7"/>
      <c r="R157" s="7"/>
      <c r="S157" s="7"/>
      <c r="T157" s="7"/>
      <c r="U157" s="7"/>
    </row>
    <row r="158" spans="2:21" s="32" customFormat="1">
      <c r="B158" s="7"/>
      <c r="C158" s="7"/>
      <c r="D158" s="7"/>
      <c r="E158" s="7"/>
      <c r="F158" s="7"/>
      <c r="G158" s="7"/>
      <c r="H158" s="7"/>
      <c r="I158" s="7"/>
      <c r="J158" s="7"/>
      <c r="K158" s="7"/>
      <c r="L158" s="7"/>
      <c r="M158" s="7"/>
      <c r="N158" s="7"/>
      <c r="O158" s="7"/>
      <c r="P158" s="7"/>
      <c r="Q158" s="7"/>
      <c r="R158" s="7"/>
      <c r="S158" s="7"/>
      <c r="T158" s="7"/>
      <c r="U158" s="7"/>
    </row>
    <row r="159" spans="2:21" s="32" customFormat="1">
      <c r="B159" s="7"/>
      <c r="C159" s="7"/>
      <c r="D159" s="7"/>
      <c r="E159" s="7"/>
      <c r="F159" s="7"/>
      <c r="G159" s="7"/>
      <c r="H159" s="7"/>
      <c r="I159" s="7"/>
      <c r="J159" s="7"/>
      <c r="K159" s="7"/>
      <c r="L159" s="7"/>
      <c r="M159" s="7"/>
      <c r="N159" s="7"/>
      <c r="O159" s="7"/>
      <c r="P159" s="7"/>
      <c r="Q159" s="7"/>
      <c r="R159" s="7"/>
      <c r="S159" s="7"/>
      <c r="T159" s="7"/>
      <c r="U159" s="7"/>
    </row>
    <row r="160" spans="2:21" s="32" customFormat="1">
      <c r="B160" s="7"/>
      <c r="C160" s="7"/>
      <c r="D160" s="7"/>
      <c r="E160" s="7"/>
      <c r="F160" s="7"/>
      <c r="G160" s="7"/>
      <c r="H160" s="7"/>
      <c r="I160" s="7"/>
      <c r="J160" s="7"/>
      <c r="K160" s="7"/>
      <c r="L160" s="7"/>
      <c r="M160" s="7"/>
      <c r="N160" s="7"/>
      <c r="O160" s="7"/>
      <c r="P160" s="7"/>
      <c r="Q160" s="7"/>
      <c r="R160" s="7"/>
      <c r="S160" s="7"/>
      <c r="T160" s="7"/>
      <c r="U160" s="7"/>
    </row>
    <row r="161" spans="2:21" s="32" customFormat="1">
      <c r="B161" s="7"/>
      <c r="C161" s="7"/>
      <c r="D161" s="7"/>
      <c r="E161" s="7"/>
      <c r="F161" s="7"/>
      <c r="G161" s="7"/>
      <c r="H161" s="7"/>
      <c r="I161" s="7"/>
      <c r="J161" s="7"/>
      <c r="K161" s="7"/>
      <c r="L161" s="7"/>
      <c r="M161" s="7"/>
      <c r="N161" s="7"/>
      <c r="O161" s="7"/>
      <c r="P161" s="7"/>
      <c r="Q161" s="7"/>
      <c r="R161" s="7"/>
      <c r="S161" s="7"/>
      <c r="T161" s="7"/>
      <c r="U161" s="7"/>
    </row>
    <row r="162" spans="2:21" s="32" customFormat="1">
      <c r="B162" s="7"/>
      <c r="C162" s="7"/>
      <c r="D162" s="7"/>
      <c r="E162" s="7"/>
      <c r="F162" s="7"/>
      <c r="G162" s="7"/>
      <c r="H162" s="7"/>
      <c r="I162" s="7"/>
      <c r="J162" s="7"/>
      <c r="K162" s="7"/>
      <c r="L162" s="7"/>
      <c r="M162" s="7"/>
      <c r="N162" s="7"/>
      <c r="O162" s="7"/>
      <c r="P162" s="7"/>
      <c r="Q162" s="7"/>
      <c r="R162" s="7"/>
      <c r="S162" s="7"/>
      <c r="T162" s="7"/>
      <c r="U162" s="7"/>
    </row>
    <row r="163" spans="2:21" s="32" customFormat="1">
      <c r="B163" s="7"/>
      <c r="C163" s="7"/>
      <c r="D163" s="7"/>
      <c r="E163" s="7"/>
      <c r="F163" s="7"/>
      <c r="G163" s="7"/>
      <c r="H163" s="7"/>
      <c r="I163" s="7"/>
      <c r="J163" s="7"/>
      <c r="K163" s="7"/>
      <c r="L163" s="7"/>
      <c r="M163" s="7"/>
      <c r="N163" s="7"/>
      <c r="O163" s="7"/>
      <c r="P163" s="7"/>
      <c r="Q163" s="7"/>
      <c r="R163" s="7"/>
      <c r="S163" s="7"/>
      <c r="T163" s="7"/>
      <c r="U163" s="7"/>
    </row>
    <row r="164" spans="2:21" s="32" customFormat="1">
      <c r="B164" s="7"/>
      <c r="C164" s="7"/>
      <c r="D164" s="7"/>
      <c r="E164" s="7"/>
      <c r="F164" s="7"/>
      <c r="G164" s="7"/>
      <c r="H164" s="7"/>
      <c r="I164" s="7"/>
      <c r="J164" s="7"/>
      <c r="K164" s="7"/>
      <c r="L164" s="7"/>
      <c r="M164" s="7"/>
      <c r="N164" s="7"/>
      <c r="O164" s="7"/>
      <c r="P164" s="7"/>
      <c r="Q164" s="7"/>
      <c r="R164" s="7"/>
      <c r="S164" s="7"/>
      <c r="T164" s="7"/>
      <c r="U164" s="7"/>
    </row>
    <row r="165" spans="2:21" s="32" customFormat="1">
      <c r="B165" s="7"/>
      <c r="C165" s="7"/>
      <c r="D165" s="7"/>
      <c r="E165" s="7"/>
      <c r="F165" s="7"/>
      <c r="G165" s="7"/>
      <c r="H165" s="7"/>
      <c r="I165" s="7"/>
      <c r="J165" s="7"/>
      <c r="K165" s="7"/>
      <c r="L165" s="7"/>
      <c r="M165" s="7"/>
      <c r="N165" s="7"/>
      <c r="O165" s="7"/>
      <c r="P165" s="7"/>
      <c r="Q165" s="7"/>
      <c r="R165" s="7"/>
      <c r="S165" s="7"/>
      <c r="T165" s="7"/>
      <c r="U165" s="7"/>
    </row>
    <row r="166" spans="2:21" s="32" customFormat="1">
      <c r="B166" s="7"/>
      <c r="C166" s="7"/>
      <c r="D166" s="7"/>
      <c r="E166" s="7"/>
      <c r="F166" s="7"/>
      <c r="G166" s="7"/>
      <c r="H166" s="7"/>
      <c r="I166" s="7"/>
      <c r="J166" s="7"/>
      <c r="K166" s="7"/>
      <c r="L166" s="7"/>
      <c r="M166" s="7"/>
      <c r="N166" s="7"/>
      <c r="O166" s="7"/>
      <c r="P166" s="7"/>
      <c r="Q166" s="7"/>
      <c r="R166" s="7"/>
      <c r="S166" s="7"/>
      <c r="T166" s="7"/>
      <c r="U166" s="7"/>
    </row>
    <row r="167" spans="2:21" s="32" customFormat="1">
      <c r="B167" s="7"/>
      <c r="C167" s="7"/>
      <c r="D167" s="7"/>
      <c r="E167" s="7"/>
      <c r="F167" s="7"/>
      <c r="G167" s="7"/>
      <c r="H167" s="7"/>
      <c r="I167" s="7"/>
      <c r="J167" s="7"/>
      <c r="K167" s="7"/>
      <c r="L167" s="7"/>
      <c r="M167" s="7"/>
      <c r="N167" s="7"/>
      <c r="O167" s="7"/>
      <c r="P167" s="7"/>
      <c r="Q167" s="7"/>
      <c r="R167" s="7"/>
      <c r="S167" s="7"/>
      <c r="T167" s="7"/>
      <c r="U167" s="7"/>
    </row>
    <row r="168" spans="2:21" s="32" customFormat="1">
      <c r="B168" s="7"/>
      <c r="C168" s="7"/>
      <c r="D168" s="7"/>
      <c r="E168" s="7"/>
      <c r="F168" s="7"/>
      <c r="G168" s="7"/>
      <c r="H168" s="7"/>
      <c r="I168" s="7"/>
      <c r="J168" s="7"/>
      <c r="K168" s="7"/>
      <c r="L168" s="7"/>
      <c r="M168" s="7"/>
      <c r="N168" s="7"/>
      <c r="O168" s="7"/>
      <c r="P168" s="7"/>
      <c r="Q168" s="7"/>
      <c r="R168" s="7"/>
      <c r="S168" s="7"/>
      <c r="T168" s="7"/>
      <c r="U168" s="7"/>
    </row>
    <row r="169" spans="2:21" s="32" customFormat="1">
      <c r="B169" s="7"/>
      <c r="C169" s="7"/>
      <c r="D169" s="7"/>
      <c r="E169" s="7"/>
      <c r="F169" s="7"/>
      <c r="G169" s="7"/>
      <c r="H169" s="7"/>
      <c r="I169" s="7"/>
      <c r="J169" s="7"/>
      <c r="K169" s="7"/>
      <c r="L169" s="7"/>
      <c r="M169" s="7"/>
      <c r="N169" s="7"/>
      <c r="O169" s="7"/>
      <c r="P169" s="7"/>
      <c r="Q169" s="7"/>
      <c r="R169" s="7"/>
      <c r="S169" s="7"/>
      <c r="T169" s="7"/>
      <c r="U169" s="7"/>
    </row>
    <row r="170" spans="2:21" s="32" customFormat="1">
      <c r="B170" s="7"/>
      <c r="C170" s="7"/>
      <c r="D170" s="7"/>
      <c r="E170" s="7"/>
      <c r="F170" s="7"/>
      <c r="G170" s="7"/>
      <c r="H170" s="7"/>
      <c r="I170" s="7"/>
      <c r="J170" s="7"/>
      <c r="K170" s="7"/>
      <c r="L170" s="7"/>
      <c r="M170" s="7"/>
      <c r="N170" s="7"/>
      <c r="O170" s="7"/>
      <c r="P170" s="7"/>
      <c r="Q170" s="7"/>
      <c r="R170" s="7"/>
      <c r="S170" s="7"/>
      <c r="T170" s="7"/>
      <c r="U170" s="7"/>
    </row>
    <row r="171" spans="2:21" s="32" customFormat="1">
      <c r="B171" s="7"/>
      <c r="C171" s="7"/>
      <c r="D171" s="7"/>
      <c r="E171" s="7"/>
      <c r="F171" s="7"/>
      <c r="G171" s="7"/>
      <c r="H171" s="7"/>
      <c r="I171" s="7"/>
      <c r="J171" s="7"/>
      <c r="K171" s="7"/>
      <c r="L171" s="7"/>
      <c r="M171" s="7"/>
      <c r="N171" s="7"/>
      <c r="O171" s="7"/>
      <c r="P171" s="7"/>
      <c r="Q171" s="7"/>
      <c r="R171" s="7"/>
      <c r="S171" s="7"/>
      <c r="T171" s="7"/>
      <c r="U171" s="7"/>
    </row>
    <row r="172" spans="2:21" s="32" customFormat="1">
      <c r="B172" s="7"/>
      <c r="C172" s="7"/>
      <c r="D172" s="7"/>
      <c r="E172" s="7"/>
      <c r="F172" s="7"/>
      <c r="G172" s="7"/>
      <c r="H172" s="7"/>
      <c r="I172" s="7"/>
      <c r="J172" s="7"/>
      <c r="K172" s="7"/>
      <c r="L172" s="7"/>
      <c r="M172" s="7"/>
      <c r="N172" s="7"/>
      <c r="O172" s="7"/>
      <c r="P172" s="7"/>
      <c r="Q172" s="7"/>
      <c r="R172" s="7"/>
      <c r="S172" s="7"/>
      <c r="T172" s="7"/>
      <c r="U172" s="7"/>
    </row>
    <row r="173" spans="2:21" s="32" customFormat="1">
      <c r="B173" s="7"/>
      <c r="C173" s="7"/>
      <c r="D173" s="7"/>
      <c r="E173" s="7"/>
      <c r="F173" s="7"/>
      <c r="G173" s="7"/>
      <c r="H173" s="7"/>
      <c r="I173" s="7"/>
      <c r="J173" s="7"/>
      <c r="K173" s="7"/>
      <c r="L173" s="7"/>
      <c r="M173" s="7"/>
      <c r="N173" s="7"/>
      <c r="O173" s="7"/>
      <c r="P173" s="7"/>
      <c r="Q173" s="7"/>
      <c r="R173" s="7"/>
      <c r="S173" s="7"/>
      <c r="T173" s="7"/>
      <c r="U173" s="7"/>
    </row>
    <row r="174" spans="2:21" s="32" customFormat="1">
      <c r="B174" s="7"/>
      <c r="C174" s="7"/>
      <c r="D174" s="7"/>
      <c r="E174" s="7"/>
      <c r="F174" s="7"/>
      <c r="G174" s="7"/>
      <c r="H174" s="7"/>
      <c r="I174" s="7"/>
      <c r="J174" s="7"/>
      <c r="K174" s="7"/>
      <c r="L174" s="7"/>
      <c r="M174" s="7"/>
      <c r="N174" s="7"/>
      <c r="O174" s="7"/>
      <c r="P174" s="7"/>
      <c r="Q174" s="7"/>
      <c r="R174" s="7"/>
      <c r="S174" s="7"/>
      <c r="T174" s="7"/>
      <c r="U174" s="7"/>
    </row>
    <row r="175" spans="2:21" s="32" customFormat="1">
      <c r="B175" s="7"/>
      <c r="C175" s="7"/>
      <c r="D175" s="7"/>
      <c r="E175" s="7"/>
      <c r="F175" s="7"/>
      <c r="G175" s="7"/>
      <c r="H175" s="7"/>
      <c r="I175" s="7"/>
      <c r="J175" s="7"/>
      <c r="K175" s="7"/>
      <c r="L175" s="7"/>
      <c r="M175" s="7"/>
      <c r="N175" s="7"/>
      <c r="O175" s="7"/>
      <c r="P175" s="7"/>
      <c r="Q175" s="7"/>
      <c r="R175" s="7"/>
      <c r="S175" s="7"/>
      <c r="T175" s="7"/>
      <c r="U175" s="7"/>
    </row>
    <row r="176" spans="2:21" s="32" customFormat="1">
      <c r="B176" s="7"/>
      <c r="C176" s="7"/>
      <c r="D176" s="7"/>
      <c r="E176" s="7"/>
      <c r="F176" s="7"/>
      <c r="G176" s="7"/>
      <c r="H176" s="7"/>
      <c r="I176" s="7"/>
      <c r="J176" s="7"/>
      <c r="K176" s="7"/>
      <c r="L176" s="7"/>
      <c r="M176" s="7"/>
      <c r="N176" s="7"/>
      <c r="O176" s="7"/>
      <c r="P176" s="7"/>
      <c r="Q176" s="7"/>
      <c r="R176" s="7"/>
      <c r="S176" s="7"/>
      <c r="T176" s="7"/>
      <c r="U176" s="7"/>
    </row>
    <row r="177" spans="2:21" s="32" customFormat="1">
      <c r="B177" s="7"/>
      <c r="C177" s="7"/>
      <c r="D177" s="7"/>
      <c r="E177" s="7"/>
      <c r="F177" s="7"/>
      <c r="G177" s="7"/>
      <c r="H177" s="7"/>
      <c r="I177" s="7"/>
      <c r="J177" s="7"/>
      <c r="K177" s="7"/>
      <c r="L177" s="7"/>
      <c r="M177" s="7"/>
      <c r="N177" s="7"/>
      <c r="O177" s="7"/>
      <c r="P177" s="7"/>
      <c r="Q177" s="7"/>
      <c r="R177" s="7"/>
      <c r="S177" s="7"/>
      <c r="T177" s="7"/>
      <c r="U177" s="7"/>
    </row>
    <row r="178" spans="2:21" s="32" customFormat="1">
      <c r="B178" s="7"/>
      <c r="C178" s="7"/>
      <c r="D178" s="7"/>
      <c r="E178" s="7"/>
      <c r="F178" s="7"/>
      <c r="G178" s="7"/>
      <c r="H178" s="7"/>
      <c r="I178" s="7"/>
      <c r="J178" s="7"/>
      <c r="K178" s="7"/>
    </row>
    <row r="179" spans="2:21" s="32" customFormat="1">
      <c r="B179" s="7"/>
      <c r="C179" s="7"/>
      <c r="D179" s="7"/>
      <c r="E179" s="7"/>
      <c r="F179" s="7"/>
      <c r="G179" s="7"/>
      <c r="H179" s="7"/>
      <c r="I179" s="7"/>
      <c r="J179" s="7"/>
      <c r="K179" s="7"/>
    </row>
    <row r="180" spans="2:21" s="32" customFormat="1">
      <c r="B180" s="7"/>
      <c r="C180" s="7"/>
      <c r="D180" s="7"/>
      <c r="E180" s="7"/>
      <c r="F180" s="7"/>
      <c r="G180" s="7"/>
      <c r="H180" s="7"/>
      <c r="I180" s="7"/>
      <c r="J180" s="7"/>
      <c r="K180" s="7"/>
    </row>
    <row r="181" spans="2:21" s="32" customFormat="1">
      <c r="B181" s="7"/>
      <c r="C181" s="7"/>
      <c r="D181" s="7"/>
      <c r="E181" s="7"/>
      <c r="F181" s="7"/>
      <c r="G181" s="7"/>
      <c r="H181" s="7"/>
      <c r="I181" s="7"/>
      <c r="J181" s="7"/>
      <c r="K181" s="7"/>
    </row>
    <row r="182" spans="2:21" s="32" customFormat="1">
      <c r="B182" s="7"/>
      <c r="C182" s="7"/>
      <c r="D182" s="7"/>
      <c r="E182" s="7"/>
      <c r="F182" s="7"/>
      <c r="G182" s="7"/>
      <c r="H182" s="7"/>
      <c r="I182" s="7"/>
      <c r="J182" s="7"/>
      <c r="K182" s="7"/>
    </row>
    <row r="183" spans="2:21" s="32" customFormat="1">
      <c r="B183" s="7"/>
      <c r="C183" s="7"/>
      <c r="D183" s="7"/>
      <c r="E183" s="7"/>
      <c r="F183" s="7"/>
      <c r="G183" s="7"/>
      <c r="H183" s="7"/>
      <c r="I183" s="7"/>
      <c r="J183" s="7"/>
      <c r="K183" s="7"/>
    </row>
    <row r="184" spans="2:21" s="32" customFormat="1">
      <c r="B184" s="7"/>
      <c r="C184" s="7"/>
      <c r="D184" s="7"/>
      <c r="E184" s="7"/>
      <c r="F184" s="7"/>
      <c r="G184" s="7"/>
      <c r="H184" s="7"/>
      <c r="I184" s="7"/>
      <c r="J184" s="7"/>
      <c r="K184" s="7"/>
    </row>
    <row r="185" spans="2:21" s="32" customFormat="1">
      <c r="B185" s="7"/>
      <c r="C185" s="7"/>
      <c r="D185" s="7"/>
      <c r="E185" s="7"/>
      <c r="F185" s="7"/>
      <c r="G185" s="7"/>
      <c r="H185" s="7"/>
      <c r="I185" s="7"/>
      <c r="J185" s="7"/>
      <c r="K185" s="7"/>
    </row>
    <row r="186" spans="2:21" s="32" customFormat="1">
      <c r="B186" s="7"/>
      <c r="C186" s="7"/>
      <c r="D186" s="7"/>
      <c r="E186" s="7"/>
      <c r="F186" s="7"/>
      <c r="G186" s="7"/>
      <c r="H186" s="7"/>
      <c r="I186" s="7"/>
      <c r="J186" s="7"/>
      <c r="K186" s="7"/>
    </row>
    <row r="187" spans="2:21" s="32" customFormat="1"/>
    <row r="188" spans="2:21" s="32" customFormat="1"/>
    <row r="189" spans="2:21" s="32" customFormat="1"/>
    <row r="190" spans="2:21" s="32" customFormat="1"/>
    <row r="191" spans="2:21" s="32" customFormat="1"/>
    <row r="192" spans="2:21" s="32" customFormat="1"/>
    <row r="193" s="32" customFormat="1"/>
    <row r="194" s="32" customFormat="1"/>
    <row r="195" s="32" customFormat="1"/>
    <row r="196" s="32" customFormat="1"/>
    <row r="197" s="32" customFormat="1"/>
    <row r="198" s="32" customFormat="1"/>
    <row r="199" s="32" customFormat="1"/>
    <row r="200" s="32" customFormat="1"/>
    <row r="201" s="32" customFormat="1"/>
    <row r="202" s="32" customFormat="1"/>
    <row r="203" s="32" customFormat="1"/>
    <row r="204" s="32" customFormat="1"/>
    <row r="205" s="32" customFormat="1"/>
    <row r="206" s="32" customFormat="1"/>
    <row r="207" s="32" customFormat="1"/>
    <row r="208" s="32" customFormat="1"/>
  </sheetData>
  <sheetProtection insertHyperlinks="0" autoFilter="0"/>
  <mergeCells count="18">
    <mergeCell ref="L9:M9"/>
    <mergeCell ref="B5:G5"/>
    <mergeCell ref="L5:Q5"/>
    <mergeCell ref="S5:T5"/>
    <mergeCell ref="A97:A98"/>
    <mergeCell ref="A7:A8"/>
    <mergeCell ref="A1:U2"/>
    <mergeCell ref="M66:U66"/>
    <mergeCell ref="D10:K10"/>
    <mergeCell ref="H5:I5"/>
    <mergeCell ref="L7:U7"/>
    <mergeCell ref="L8:M8"/>
    <mergeCell ref="J5:K5"/>
    <mergeCell ref="C66:K66"/>
    <mergeCell ref="B7:K7"/>
    <mergeCell ref="B9:C9"/>
    <mergeCell ref="B8:C8"/>
    <mergeCell ref="L6:Q6"/>
  </mergeCells>
  <phoneticPr fontId="18" type="noConversion"/>
  <hyperlinks>
    <hyperlink ref="X3" location="INDICE!A1" display="Índice" xr:uid="{37F2FC83-A6CC-4EE3-8E68-C48E1B99346B}"/>
  </hyperlinks>
  <printOptions horizontalCentered="1" verticalCentered="1"/>
  <pageMargins left="0.74803149606299213" right="0.74803149606299213" top="0.98425196850393704" bottom="0.59055118110236227" header="0.39370078740157483" footer="0.31496062992125984"/>
  <pageSetup paperSize="9" scale="78" fitToHeight="0" orientation="landscape" r:id="rId1"/>
  <headerFooter alignWithMargins="0">
    <oddHeader>&amp;L&amp;G&amp;R&amp;G</oddHeader>
  </headerFooter>
  <rowBreaks count="1" manualBreakCount="1">
    <brk id="65" max="16383" man="1"/>
  </rowBreaks>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lha22">
    <pageSetUpPr fitToPage="1"/>
  </sheetPr>
  <dimension ref="A1:U98"/>
  <sheetViews>
    <sheetView showGridLines="0" topLeftCell="A2" zoomScaleNormal="100" workbookViewId="0">
      <selection sqref="A1:O2"/>
    </sheetView>
  </sheetViews>
  <sheetFormatPr defaultColWidth="9.109375" defaultRowHeight="13.2"/>
  <cols>
    <col min="1" max="1" width="11.6640625" style="1" customWidth="1"/>
    <col min="2" max="2" width="12.6640625" style="1" customWidth="1"/>
    <col min="3" max="10" width="10.6640625" style="1" customWidth="1"/>
    <col min="11" max="11" width="12.109375" style="1" customWidth="1"/>
    <col min="12" max="13" width="10.6640625" style="1" customWidth="1"/>
    <col min="14" max="15" width="15.6640625" style="1" customWidth="1"/>
    <col min="16" max="16" width="9.109375" style="1"/>
    <col min="17" max="17" width="8.6640625" style="1" customWidth="1"/>
    <col min="18" max="16384" width="9.109375" style="1"/>
  </cols>
  <sheetData>
    <row r="1" spans="1:16" ht="18" customHeight="1">
      <c r="A1" s="1409" t="s">
        <v>196</v>
      </c>
      <c r="B1" s="1409"/>
      <c r="C1" s="1409"/>
      <c r="D1" s="1409"/>
      <c r="E1" s="1409"/>
      <c r="F1" s="1409"/>
      <c r="G1" s="1409"/>
      <c r="H1" s="1409"/>
      <c r="I1" s="1409"/>
      <c r="J1" s="1409"/>
      <c r="K1" s="1409"/>
      <c r="L1" s="1409"/>
      <c r="M1" s="1409"/>
      <c r="N1" s="1409"/>
      <c r="O1" s="1409"/>
    </row>
    <row r="2" spans="1:16" ht="18" customHeight="1">
      <c r="A2" s="1409"/>
      <c r="B2" s="1409"/>
      <c r="C2" s="1409"/>
      <c r="D2" s="1409"/>
      <c r="E2" s="1409"/>
      <c r="F2" s="1409"/>
      <c r="G2" s="1409"/>
      <c r="H2" s="1409"/>
      <c r="I2" s="1409"/>
      <c r="J2" s="1409"/>
      <c r="K2" s="1409"/>
      <c r="L2" s="1409"/>
      <c r="M2" s="1409"/>
      <c r="N2" s="1409"/>
      <c r="O2" s="1409"/>
    </row>
    <row r="3" spans="1:16" ht="20.100000000000001" customHeight="1">
      <c r="A3" s="299" t="s">
        <v>667</v>
      </c>
      <c r="B3" s="331"/>
      <c r="C3" s="331"/>
      <c r="D3" s="331"/>
      <c r="E3" s="331"/>
      <c r="F3" s="331"/>
      <c r="G3" s="331"/>
      <c r="H3" s="299"/>
      <c r="I3" s="299"/>
      <c r="J3" s="299"/>
      <c r="K3" s="327"/>
      <c r="L3" s="327"/>
      <c r="M3" s="327"/>
      <c r="N3" s="327"/>
      <c r="O3" s="327"/>
      <c r="P3" s="565" t="s">
        <v>182</v>
      </c>
    </row>
    <row r="4" spans="1:16" ht="6" customHeight="1">
      <c r="A4" s="3"/>
      <c r="B4" s="4"/>
      <c r="C4" s="4"/>
      <c r="D4" s="4"/>
      <c r="E4" s="4"/>
      <c r="F4" s="4"/>
      <c r="G4" s="4"/>
      <c r="H4" s="3"/>
      <c r="I4" s="3"/>
      <c r="J4" s="3"/>
      <c r="K4" s="4"/>
    </row>
    <row r="5" spans="1:16" ht="26.25" customHeight="1">
      <c r="B5" s="1543" t="s">
        <v>422</v>
      </c>
      <c r="C5" s="1543"/>
      <c r="D5" s="1543"/>
      <c r="E5" s="1543"/>
      <c r="F5" s="1543"/>
      <c r="G5" s="1543"/>
      <c r="H5" s="1543"/>
      <c r="I5" s="1543"/>
      <c r="J5" s="1543"/>
      <c r="K5" s="1543"/>
      <c r="L5" s="1543"/>
      <c r="M5" s="1547" t="s">
        <v>239</v>
      </c>
      <c r="N5" s="1420"/>
      <c r="O5" s="649">
        <v>44874</v>
      </c>
    </row>
    <row r="6" spans="1:16" ht="9.9" customHeight="1" thickBot="1">
      <c r="A6" s="3"/>
      <c r="B6" s="17"/>
      <c r="C6" s="4"/>
      <c r="D6" s="4"/>
      <c r="E6" s="4"/>
      <c r="F6" s="4"/>
      <c r="G6" s="4"/>
      <c r="H6" s="4"/>
      <c r="I6" s="4"/>
      <c r="J6" s="4"/>
      <c r="K6" s="4"/>
    </row>
    <row r="7" spans="1:16" s="194" customFormat="1" ht="39" customHeight="1">
      <c r="A7" s="1502" t="s">
        <v>210</v>
      </c>
      <c r="B7" s="1504" t="s">
        <v>329</v>
      </c>
      <c r="C7" s="1506"/>
      <c r="D7" s="1506"/>
      <c r="E7" s="1506"/>
      <c r="F7" s="1506"/>
      <c r="G7" s="1506"/>
      <c r="H7" s="1568" t="s">
        <v>343</v>
      </c>
      <c r="I7" s="1568"/>
      <c r="J7" s="1568"/>
      <c r="K7" s="1568"/>
      <c r="L7" s="1569" t="s">
        <v>340</v>
      </c>
      <c r="M7" s="1511" t="s">
        <v>341</v>
      </c>
      <c r="N7" s="1510" t="s">
        <v>344</v>
      </c>
      <c r="O7" s="1567"/>
    </row>
    <row r="8" spans="1:16" ht="82.5" customHeight="1">
      <c r="A8" s="1503"/>
      <c r="B8" s="278" t="s">
        <v>330</v>
      </c>
      <c r="C8" s="121" t="s">
        <v>331</v>
      </c>
      <c r="D8" s="121" t="s">
        <v>332</v>
      </c>
      <c r="E8" s="121" t="s">
        <v>333</v>
      </c>
      <c r="F8" s="121" t="s">
        <v>334</v>
      </c>
      <c r="G8" s="121" t="s">
        <v>335</v>
      </c>
      <c r="H8" s="121" t="s">
        <v>31</v>
      </c>
      <c r="I8" s="121" t="s">
        <v>337</v>
      </c>
      <c r="J8" s="121" t="s">
        <v>338</v>
      </c>
      <c r="K8" s="121" t="s">
        <v>339</v>
      </c>
      <c r="L8" s="1522"/>
      <c r="M8" s="1512"/>
      <c r="N8" s="703" t="s">
        <v>570</v>
      </c>
      <c r="O8" s="124" t="s">
        <v>342</v>
      </c>
    </row>
    <row r="9" spans="1:16" ht="26.25" customHeight="1">
      <c r="A9" s="632" t="s">
        <v>215</v>
      </c>
      <c r="B9" s="278" t="s">
        <v>1</v>
      </c>
      <c r="C9" s="121" t="s">
        <v>1</v>
      </c>
      <c r="D9" s="121" t="s">
        <v>1</v>
      </c>
      <c r="E9" s="121" t="s">
        <v>1</v>
      </c>
      <c r="F9" s="121" t="s">
        <v>1</v>
      </c>
      <c r="G9" s="121" t="s">
        <v>1</v>
      </c>
      <c r="H9" s="121" t="s">
        <v>1</v>
      </c>
      <c r="I9" s="121" t="s">
        <v>1</v>
      </c>
      <c r="J9" s="121" t="s">
        <v>1</v>
      </c>
      <c r="K9" s="121" t="s">
        <v>1</v>
      </c>
      <c r="L9" s="277" t="s">
        <v>1</v>
      </c>
      <c r="M9" s="280" t="s">
        <v>266</v>
      </c>
      <c r="N9" s="121" t="s">
        <v>1</v>
      </c>
      <c r="O9" s="124" t="s">
        <v>1</v>
      </c>
    </row>
    <row r="10" spans="1:16" s="12" customFormat="1" ht="26.25" customHeight="1" thickBot="1">
      <c r="A10" s="345" t="s">
        <v>173</v>
      </c>
      <c r="B10" s="339" t="s">
        <v>249</v>
      </c>
      <c r="C10" s="149" t="s">
        <v>249</v>
      </c>
      <c r="D10" s="149" t="s">
        <v>249</v>
      </c>
      <c r="E10" s="149" t="s">
        <v>249</v>
      </c>
      <c r="F10" s="149" t="s">
        <v>249</v>
      </c>
      <c r="G10" s="126" t="s">
        <v>29</v>
      </c>
      <c r="H10" s="149" t="s">
        <v>244</v>
      </c>
      <c r="I10" s="149" t="s">
        <v>244</v>
      </c>
      <c r="J10" s="149" t="s">
        <v>244</v>
      </c>
      <c r="K10" s="149" t="s">
        <v>244</v>
      </c>
      <c r="L10" s="149" t="s">
        <v>244</v>
      </c>
      <c r="M10" s="149" t="s">
        <v>249</v>
      </c>
      <c r="N10" s="149" t="s">
        <v>336</v>
      </c>
      <c r="O10" s="705" t="s">
        <v>336</v>
      </c>
    </row>
    <row r="11" spans="1:16" ht="6" customHeight="1">
      <c r="A11" s="84"/>
      <c r="B11" s="198"/>
      <c r="C11" s="5"/>
      <c r="D11" s="5"/>
      <c r="E11" s="5"/>
      <c r="F11" s="5"/>
      <c r="G11" s="5"/>
      <c r="H11" s="5"/>
      <c r="I11" s="5"/>
      <c r="J11" s="5"/>
      <c r="K11" s="5"/>
      <c r="M11" s="13"/>
      <c r="O11" s="704"/>
    </row>
    <row r="12" spans="1:16" ht="12.75" customHeight="1">
      <c r="A12" s="135">
        <v>2003</v>
      </c>
      <c r="B12" s="893">
        <v>-11.218071073758331</v>
      </c>
      <c r="C12" s="156">
        <v>-9.7383765477166708</v>
      </c>
      <c r="D12" s="866">
        <v>-27.264045141224983</v>
      </c>
      <c r="E12" s="156">
        <v>-24.046111095741665</v>
      </c>
      <c r="F12" s="866">
        <v>-15.514406983249998</v>
      </c>
      <c r="G12" s="156">
        <v>81.819180907499998</v>
      </c>
      <c r="H12" s="809" t="s">
        <v>32</v>
      </c>
      <c r="I12" s="26" t="s">
        <v>32</v>
      </c>
      <c r="J12" s="809" t="s">
        <v>32</v>
      </c>
      <c r="K12" s="26" t="s">
        <v>32</v>
      </c>
      <c r="L12" s="809" t="s">
        <v>32</v>
      </c>
      <c r="M12" s="26">
        <v>-10.733333333333334</v>
      </c>
      <c r="N12" s="809" t="s">
        <v>32</v>
      </c>
      <c r="O12" s="681" t="s">
        <v>32</v>
      </c>
    </row>
    <row r="13" spans="1:16" ht="12.75" customHeight="1">
      <c r="A13" s="135">
        <v>2004</v>
      </c>
      <c r="B13" s="893">
        <v>-4.9680710737583302</v>
      </c>
      <c r="C13" s="156">
        <v>-8.1550432143833369</v>
      </c>
      <c r="D13" s="866">
        <v>-15.597378474558313</v>
      </c>
      <c r="E13" s="156">
        <v>-16.296111095741662</v>
      </c>
      <c r="F13" s="866">
        <v>-2.514406983249998</v>
      </c>
      <c r="G13" s="156">
        <v>82.494180907500009</v>
      </c>
      <c r="H13" s="809" t="s">
        <v>32</v>
      </c>
      <c r="I13" s="26" t="s">
        <v>32</v>
      </c>
      <c r="J13" s="809" t="s">
        <v>32</v>
      </c>
      <c r="K13" s="26" t="s">
        <v>32</v>
      </c>
      <c r="L13" s="809" t="s">
        <v>32</v>
      </c>
      <c r="M13" s="26">
        <v>-4.4916666666666671</v>
      </c>
      <c r="N13" s="809" t="s">
        <v>32</v>
      </c>
      <c r="O13" s="681" t="s">
        <v>32</v>
      </c>
    </row>
    <row r="14" spans="1:16" ht="12.75" customHeight="1">
      <c r="A14" s="135">
        <v>2005</v>
      </c>
      <c r="B14" s="893">
        <v>-5.8569599626472177</v>
      </c>
      <c r="C14" s="156">
        <v>-7.4050432143833369</v>
      </c>
      <c r="D14" s="866">
        <v>-17.430711807891644</v>
      </c>
      <c r="E14" s="156">
        <v>-20.629444429074997</v>
      </c>
      <c r="F14" s="866">
        <v>-12.264406983249998</v>
      </c>
      <c r="G14" s="156">
        <v>81.369180907500009</v>
      </c>
      <c r="H14" s="809" t="s">
        <v>32</v>
      </c>
      <c r="I14" s="26" t="s">
        <v>32</v>
      </c>
      <c r="J14" s="809" t="s">
        <v>32</v>
      </c>
      <c r="K14" s="26" t="s">
        <v>32</v>
      </c>
      <c r="L14" s="809" t="s">
        <v>32</v>
      </c>
      <c r="M14" s="26">
        <v>-5.3666666666666663</v>
      </c>
      <c r="N14" s="809" t="s">
        <v>32</v>
      </c>
      <c r="O14" s="681" t="s">
        <v>32</v>
      </c>
    </row>
    <row r="15" spans="1:16" ht="12.75" customHeight="1">
      <c r="A15" s="135">
        <v>2006</v>
      </c>
      <c r="B15" s="893">
        <v>-3.3291821848694401</v>
      </c>
      <c r="C15" s="156">
        <v>-2.9883765477166704</v>
      </c>
      <c r="D15" s="866">
        <v>-10.430711807891649</v>
      </c>
      <c r="E15" s="156">
        <v>-11.379444429074992</v>
      </c>
      <c r="F15" s="866">
        <v>-5.264406983249998</v>
      </c>
      <c r="G15" s="156">
        <v>80.669180907500007</v>
      </c>
      <c r="H15" s="809">
        <v>3.8447562719858013</v>
      </c>
      <c r="I15" s="26">
        <v>2.5510826678236924</v>
      </c>
      <c r="J15" s="809">
        <v>6.6038564803514674</v>
      </c>
      <c r="K15" s="26">
        <v>2.1244522896440827</v>
      </c>
      <c r="L15" s="809">
        <v>-3.3721164839598998</v>
      </c>
      <c r="M15" s="26">
        <v>-2.8166666666666664</v>
      </c>
      <c r="N15" s="809" t="s">
        <v>32</v>
      </c>
      <c r="O15" s="681" t="s">
        <v>32</v>
      </c>
    </row>
    <row r="16" spans="1:16" ht="12.75" customHeight="1">
      <c r="A16" s="135">
        <v>2007</v>
      </c>
      <c r="B16" s="893">
        <v>2.5874844817972247</v>
      </c>
      <c r="C16" s="156">
        <v>4.2616234522833309</v>
      </c>
      <c r="D16" s="866">
        <v>6.928819210834547E-2</v>
      </c>
      <c r="E16" s="156">
        <v>-0.54611109574165984</v>
      </c>
      <c r="F16" s="866">
        <v>-1.7644069832499985</v>
      </c>
      <c r="G16" s="156">
        <v>82.944180907499998</v>
      </c>
      <c r="H16" s="809">
        <v>0.24791911731860239</v>
      </c>
      <c r="I16" s="26">
        <v>-2.5160475708836714</v>
      </c>
      <c r="J16" s="809">
        <v>5.9291686891536699</v>
      </c>
      <c r="K16" s="26">
        <v>5.4117305147874504</v>
      </c>
      <c r="L16" s="809">
        <v>-1.9084607032489771</v>
      </c>
      <c r="M16" s="26">
        <v>3.0833333333333335</v>
      </c>
      <c r="N16" s="809" t="s">
        <v>32</v>
      </c>
      <c r="O16" s="681" t="s">
        <v>32</v>
      </c>
    </row>
    <row r="17" spans="1:21" ht="12.75" customHeight="1">
      <c r="A17" s="135">
        <v>2008</v>
      </c>
      <c r="B17" s="893">
        <v>-7.412515518202774</v>
      </c>
      <c r="C17" s="156">
        <v>-13.405043214383339</v>
      </c>
      <c r="D17" s="866">
        <v>-20.76404514122498</v>
      </c>
      <c r="E17" s="156">
        <v>-20.046111095741662</v>
      </c>
      <c r="F17" s="866">
        <v>-27.764406983249998</v>
      </c>
      <c r="G17" s="156">
        <v>81.144180907500001</v>
      </c>
      <c r="H17" s="809">
        <v>0.81841204298518733</v>
      </c>
      <c r="I17" s="26">
        <v>2.0432244020533972</v>
      </c>
      <c r="J17" s="809">
        <v>-1.4931309061670532</v>
      </c>
      <c r="K17" s="26">
        <v>-0.21911208816722194</v>
      </c>
      <c r="L17" s="809">
        <v>-1.3474392268721544</v>
      </c>
      <c r="M17" s="26">
        <v>-6.9333333333333336</v>
      </c>
      <c r="N17" s="809" t="s">
        <v>32</v>
      </c>
      <c r="O17" s="681" t="s">
        <v>32</v>
      </c>
    </row>
    <row r="18" spans="1:21" ht="12.75" customHeight="1">
      <c r="A18" s="135">
        <v>2009</v>
      </c>
      <c r="B18" s="893">
        <v>-22.059437091310187</v>
      </c>
      <c r="C18" s="156">
        <v>-19.025390445469444</v>
      </c>
      <c r="D18" s="866">
        <v>-53.43195585016943</v>
      </c>
      <c r="E18" s="156">
        <v>-47.618744792244435</v>
      </c>
      <c r="F18" s="866">
        <v>-27.028144229250003</v>
      </c>
      <c r="G18" s="156">
        <v>74.589456629124996</v>
      </c>
      <c r="H18" s="809">
        <v>-14.049781588620505</v>
      </c>
      <c r="I18" s="26">
        <v>-11.734097131768522</v>
      </c>
      <c r="J18" s="809">
        <v>-18.585872770678279</v>
      </c>
      <c r="K18" s="26">
        <v>-14.677845077693846</v>
      </c>
      <c r="L18" s="809">
        <v>-5.5101233502355456</v>
      </c>
      <c r="M18" s="26">
        <v>-21.55</v>
      </c>
      <c r="N18" s="809" t="s">
        <v>32</v>
      </c>
      <c r="O18" s="681" t="s">
        <v>32</v>
      </c>
    </row>
    <row r="19" spans="1:21" ht="12.75" customHeight="1">
      <c r="A19" s="135">
        <v>2010</v>
      </c>
      <c r="B19" s="893">
        <v>-9.7838168301111121</v>
      </c>
      <c r="C19" s="156">
        <v>-1.3521400281083331</v>
      </c>
      <c r="D19" s="866">
        <v>-31.724952205599994</v>
      </c>
      <c r="E19" s="156">
        <v>-22.912010392308332</v>
      </c>
      <c r="F19" s="866">
        <v>-14.837924035250001</v>
      </c>
      <c r="G19" s="156">
        <v>76.790702784499999</v>
      </c>
      <c r="H19" s="809">
        <v>8.0347960233116282</v>
      </c>
      <c r="I19" s="26">
        <v>5.8794299008424957</v>
      </c>
      <c r="J19" s="809">
        <v>12.608883139284188</v>
      </c>
      <c r="K19" s="26">
        <v>5.4558935069583612</v>
      </c>
      <c r="L19" s="809">
        <v>-2.7516860261543314</v>
      </c>
      <c r="M19" s="26">
        <v>-9.2750000000000004</v>
      </c>
      <c r="N19" s="809" t="s">
        <v>32</v>
      </c>
      <c r="O19" s="681" t="s">
        <v>32</v>
      </c>
    </row>
    <row r="20" spans="1:21" ht="12.75" customHeight="1">
      <c r="A20" s="135">
        <v>2011</v>
      </c>
      <c r="B20" s="893">
        <v>-13.378347377875</v>
      </c>
      <c r="C20" s="156">
        <v>-10.092021371075001</v>
      </c>
      <c r="D20" s="866">
        <v>-34.219050082891663</v>
      </c>
      <c r="E20" s="156">
        <v>-18.188882077658331</v>
      </c>
      <c r="F20" s="866">
        <v>-21.150077050250005</v>
      </c>
      <c r="G20" s="156">
        <v>76.604586707250007</v>
      </c>
      <c r="H20" s="809">
        <v>3.2573083177978077</v>
      </c>
      <c r="I20" s="26">
        <v>-1.530989561111582</v>
      </c>
      <c r="J20" s="809">
        <v>12.809221107451933</v>
      </c>
      <c r="K20" s="26">
        <v>4.6572331364198334</v>
      </c>
      <c r="L20" s="809">
        <v>-1.1279048834133221</v>
      </c>
      <c r="M20" s="26">
        <v>-12.866666666666665</v>
      </c>
      <c r="N20" s="809">
        <v>-1.4038589931402043</v>
      </c>
      <c r="O20" s="681">
        <v>-1.5538572694388932</v>
      </c>
    </row>
    <row r="21" spans="1:21" ht="12.75" customHeight="1">
      <c r="A21" s="135">
        <v>2012</v>
      </c>
      <c r="B21" s="893">
        <v>-17.954821836511112</v>
      </c>
      <c r="C21" s="156">
        <v>-18.139840988316664</v>
      </c>
      <c r="D21" s="866">
        <v>-45.082160156708333</v>
      </c>
      <c r="E21" s="156">
        <v>-25.051676287308325</v>
      </c>
      <c r="F21" s="866">
        <v>-29.929473817999998</v>
      </c>
      <c r="G21" s="156">
        <v>75.6084627205</v>
      </c>
      <c r="H21" s="809">
        <v>-3.1169090587810757</v>
      </c>
      <c r="I21" s="26">
        <v>-7.2496840584942959</v>
      </c>
      <c r="J21" s="809">
        <v>4.0810957602091236</v>
      </c>
      <c r="K21" s="26">
        <v>-2.9102898707396037</v>
      </c>
      <c r="L21" s="809">
        <v>-3.6487278139299093</v>
      </c>
      <c r="M21" s="26">
        <v>-17.45</v>
      </c>
      <c r="N21" s="809">
        <v>-5.8165878185224926</v>
      </c>
      <c r="O21" s="492">
        <v>-2.6777479722157125</v>
      </c>
    </row>
    <row r="22" spans="1:21" ht="12.75" customHeight="1">
      <c r="A22" s="135">
        <v>2013</v>
      </c>
      <c r="B22" s="893">
        <v>-12.363397990955555</v>
      </c>
      <c r="C22" s="156">
        <v>-6.6358047691583311</v>
      </c>
      <c r="D22" s="866">
        <v>-35.962574052658333</v>
      </c>
      <c r="E22" s="156">
        <v>-23.040158362774992</v>
      </c>
      <c r="F22" s="866">
        <v>-18.748165816750003</v>
      </c>
      <c r="G22" s="156">
        <v>76.387593186999993</v>
      </c>
      <c r="H22" s="809">
        <v>-2.2370424411596588</v>
      </c>
      <c r="I22" s="26">
        <v>-3.5099193372574859</v>
      </c>
      <c r="J22" s="809">
        <v>-0.25683884381750488</v>
      </c>
      <c r="K22" s="26">
        <v>-1.5556280172105232</v>
      </c>
      <c r="L22" s="809">
        <v>-2.7138502493652936</v>
      </c>
      <c r="M22" s="26">
        <v>-11.858333333333333</v>
      </c>
      <c r="N22" s="809">
        <v>0.44583939864131139</v>
      </c>
      <c r="O22" s="492">
        <v>7.0679072611440574E-2</v>
      </c>
    </row>
    <row r="23" spans="1:21" ht="12.75" customHeight="1">
      <c r="A23" s="135">
        <v>2014</v>
      </c>
      <c r="B23" s="893">
        <v>-5.0496925293416677</v>
      </c>
      <c r="C23" s="156">
        <v>3.0010111780333344</v>
      </c>
      <c r="D23" s="866">
        <v>-19.797628959374997</v>
      </c>
      <c r="E23" s="156">
        <v>-6.9175251576083312</v>
      </c>
      <c r="F23" s="866">
        <v>-4.9403781487499998</v>
      </c>
      <c r="G23" s="156">
        <v>78.097414917749987</v>
      </c>
      <c r="H23" s="809">
        <v>-2.1771047103007106</v>
      </c>
      <c r="I23" s="26">
        <v>-1.3411012846168688</v>
      </c>
      <c r="J23" s="809">
        <v>-3.4357884411019484</v>
      </c>
      <c r="K23" s="26">
        <v>-2.2572123346878641</v>
      </c>
      <c r="L23" s="809">
        <v>4.3916693410778862E-2</v>
      </c>
      <c r="M23" s="26">
        <v>-4.55</v>
      </c>
      <c r="N23" s="809">
        <v>1.3488847140452833</v>
      </c>
      <c r="O23" s="492">
        <v>1.7499264895290594</v>
      </c>
    </row>
    <row r="24" spans="1:21" ht="12.75" customHeight="1">
      <c r="A24" s="135">
        <v>2015</v>
      </c>
      <c r="B24" s="893">
        <v>-1.3679468146555556</v>
      </c>
      <c r="C24" s="156">
        <v>3.7821647381999992</v>
      </c>
      <c r="D24" s="866">
        <v>-9.5357472380499981</v>
      </c>
      <c r="E24" s="156">
        <v>-5.4200635330444413</v>
      </c>
      <c r="F24" s="866">
        <v>0.44646867324999984</v>
      </c>
      <c r="G24" s="156">
        <v>79.288171489312489</v>
      </c>
      <c r="H24" s="809">
        <v>-0.49668736888365572</v>
      </c>
      <c r="I24" s="26">
        <v>-1.8533361686813805</v>
      </c>
      <c r="J24" s="809">
        <v>1.5847350732685896</v>
      </c>
      <c r="K24" s="26">
        <v>-0.81661666129419075</v>
      </c>
      <c r="L24" s="809">
        <v>1.3000388323287666</v>
      </c>
      <c r="M24" s="26">
        <v>-0.8666666666666667</v>
      </c>
      <c r="N24" s="809">
        <v>2.0616076360986568</v>
      </c>
      <c r="O24" s="492">
        <v>2.3446052633201617</v>
      </c>
    </row>
    <row r="25" spans="1:21" ht="12.75" customHeight="1">
      <c r="A25" s="135">
        <v>2016</v>
      </c>
      <c r="B25" s="893">
        <v>-0.64447804482777782</v>
      </c>
      <c r="C25" s="156">
        <v>2.5343966244499998</v>
      </c>
      <c r="D25" s="866">
        <v>-7.666945663266663</v>
      </c>
      <c r="E25" s="156">
        <v>-6.0913128822999978</v>
      </c>
      <c r="F25" s="866">
        <v>0.73735718949999995</v>
      </c>
      <c r="G25" s="156">
        <v>79.418663758749986</v>
      </c>
      <c r="H25" s="809">
        <v>-0.76916666666666345</v>
      </c>
      <c r="I25" s="26">
        <v>-1.0091666666666583</v>
      </c>
      <c r="J25" s="809">
        <v>-0.41500345836213626</v>
      </c>
      <c r="K25" s="26">
        <v>-1.4025116875974248</v>
      </c>
      <c r="L25" s="809">
        <v>1.0516841947365805</v>
      </c>
      <c r="M25" s="26">
        <v>-0.14999999999999997</v>
      </c>
      <c r="N25" s="809">
        <v>2.3175193126609486</v>
      </c>
      <c r="O25" s="492">
        <v>-3.4167236120595135E-2</v>
      </c>
    </row>
    <row r="26" spans="1:21" ht="12.75" customHeight="1">
      <c r="A26" s="135">
        <v>2017</v>
      </c>
      <c r="B26" s="893">
        <v>2.3509545178277778</v>
      </c>
      <c r="C26" s="156">
        <v>6.7769464085666682</v>
      </c>
      <c r="D26" s="866">
        <v>-1.9364085620749971</v>
      </c>
      <c r="E26" s="156">
        <v>-2.2240902569166647</v>
      </c>
      <c r="F26" s="866">
        <v>8.6654508274999991</v>
      </c>
      <c r="G26" s="156">
        <v>80.179122081499997</v>
      </c>
      <c r="H26" s="809">
        <v>8.6708600317441551</v>
      </c>
      <c r="I26" s="26">
        <v>7.605081278569557</v>
      </c>
      <c r="J26" s="809">
        <v>10.24008167295672</v>
      </c>
      <c r="K26" s="26">
        <v>9.0697792352682569</v>
      </c>
      <c r="L26" s="809">
        <v>2.9828467755236687</v>
      </c>
      <c r="M26" s="26">
        <v>2.8333333333333335</v>
      </c>
      <c r="N26" s="809">
        <v>3.9403811695715802</v>
      </c>
      <c r="O26" s="492">
        <v>3.8897271522295682</v>
      </c>
    </row>
    <row r="27" spans="1:21" ht="12.75" customHeight="1">
      <c r="A27" s="135">
        <v>2018</v>
      </c>
      <c r="B27" s="893">
        <v>0.47625436132499988</v>
      </c>
      <c r="C27" s="156">
        <v>4.65675980455</v>
      </c>
      <c r="D27" s="866">
        <v>-5.0580079639749975</v>
      </c>
      <c r="E27" s="156">
        <v>-5.7107566870999973</v>
      </c>
      <c r="F27" s="866">
        <v>0.38733073624999981</v>
      </c>
      <c r="G27" s="156">
        <v>79.66259932349999</v>
      </c>
      <c r="H27" s="809">
        <v>4.5486159410210263</v>
      </c>
      <c r="I27" s="26">
        <v>4.3419415911064618</v>
      </c>
      <c r="J27" s="809">
        <v>4.8497775888506141</v>
      </c>
      <c r="K27" s="26">
        <v>5.3313908885910308</v>
      </c>
      <c r="L27" s="809">
        <v>2.6041624958959488</v>
      </c>
      <c r="M27" s="26">
        <v>0.96666666666666679</v>
      </c>
      <c r="N27" s="809">
        <v>8.3060383331499565E-2</v>
      </c>
      <c r="O27" s="492">
        <v>-0.402814889707372</v>
      </c>
    </row>
    <row r="28" spans="1:21" ht="12.75" customHeight="1">
      <c r="A28" s="135">
        <v>2019</v>
      </c>
      <c r="B28" s="893">
        <v>-3.4448919454333335</v>
      </c>
      <c r="C28" s="156">
        <v>0.30122760305000013</v>
      </c>
      <c r="D28" s="866">
        <v>-11.488631300391662</v>
      </c>
      <c r="E28" s="156">
        <v>-11.077224856824998</v>
      </c>
      <c r="F28" s="866">
        <v>-6.8023274172499999</v>
      </c>
      <c r="G28" s="156">
        <v>78.777480350999994</v>
      </c>
      <c r="H28" s="809">
        <v>-1.2469694281828509</v>
      </c>
      <c r="I28" s="26">
        <v>-1.5445404992014886</v>
      </c>
      <c r="J28" s="809">
        <v>-0.81953564473276685</v>
      </c>
      <c r="K28" s="26">
        <v>0.33915263339878265</v>
      </c>
      <c r="L28" s="809">
        <v>0.56037274933855485</v>
      </c>
      <c r="M28" s="26">
        <v>-2.9583333333333335</v>
      </c>
      <c r="N28" s="809">
        <v>-2.2783501926028009</v>
      </c>
      <c r="O28" s="492">
        <v>-0.96438153092547907</v>
      </c>
    </row>
    <row r="29" spans="1:21" ht="12.75" customHeight="1">
      <c r="A29" s="135">
        <v>2020</v>
      </c>
      <c r="B29" s="893">
        <v>-16.124281827544447</v>
      </c>
      <c r="C29" s="156">
        <v>-13.640458405233332</v>
      </c>
      <c r="D29" s="866">
        <v>-40.509437493583334</v>
      </c>
      <c r="E29" s="156">
        <v>-39.428174443458325</v>
      </c>
      <c r="F29" s="866">
        <v>-36.38855281675</v>
      </c>
      <c r="G29" s="156">
        <v>74.605454777749998</v>
      </c>
      <c r="H29" s="809">
        <v>-10.730458604351753</v>
      </c>
      <c r="I29" s="26">
        <v>-9.0592705977321231</v>
      </c>
      <c r="J29" s="809">
        <v>-13.108507609766761</v>
      </c>
      <c r="K29" s="26">
        <v>-11.722438924245537</v>
      </c>
      <c r="L29" s="809">
        <v>-2.4657151505273873</v>
      </c>
      <c r="M29" s="26">
        <v>-16.133333333333333</v>
      </c>
      <c r="N29" s="809">
        <v>-6.992805294277872</v>
      </c>
      <c r="O29" s="492">
        <v>-8.2782857700693171</v>
      </c>
    </row>
    <row r="30" spans="1:21" ht="12.75" customHeight="1">
      <c r="A30" s="135">
        <v>2021</v>
      </c>
      <c r="B30" s="895">
        <v>-4.1782400427620372</v>
      </c>
      <c r="C30" s="908">
        <v>-3.1092459502361112</v>
      </c>
      <c r="D30" s="909">
        <v>-18.933712902677772</v>
      </c>
      <c r="E30" s="908">
        <v>-17.968103785688886</v>
      </c>
      <c r="F30" s="909">
        <v>-1.3915632778875</v>
      </c>
      <c r="G30" s="908">
        <v>79.916881294312489</v>
      </c>
      <c r="H30" s="818">
        <v>14.360457804049815</v>
      </c>
      <c r="I30" s="817">
        <v>11.171776212767014</v>
      </c>
      <c r="J30" s="818">
        <v>19.103304014718077</v>
      </c>
      <c r="K30" s="817">
        <v>14.248338870431908</v>
      </c>
      <c r="L30" s="818">
        <v>0.15118962361742661</v>
      </c>
      <c r="M30" s="817">
        <v>-4.1749999999999998</v>
      </c>
      <c r="N30" s="818">
        <v>2.9814103337181024</v>
      </c>
      <c r="O30" s="933">
        <v>4.12424167169263</v>
      </c>
    </row>
    <row r="31" spans="1:21" ht="8.1" customHeight="1">
      <c r="B31" s="112"/>
      <c r="C31" s="41"/>
      <c r="D31" s="112"/>
      <c r="E31" s="1076"/>
      <c r="F31" s="189"/>
      <c r="G31" s="115"/>
      <c r="H31" s="25"/>
      <c r="I31" s="189"/>
      <c r="J31" s="115"/>
      <c r="K31" s="25"/>
      <c r="L31" s="41"/>
      <c r="M31" s="112"/>
      <c r="N31" s="1076"/>
      <c r="O31" s="459"/>
      <c r="P31" s="115"/>
      <c r="Q31" s="25"/>
      <c r="R31" s="189"/>
      <c r="S31" s="115"/>
      <c r="T31" s="25"/>
      <c r="U31" s="1077"/>
    </row>
    <row r="32" spans="1:21" ht="12.75" customHeight="1">
      <c r="A32" s="840" t="s">
        <v>786</v>
      </c>
      <c r="B32" s="895">
        <v>1.179496282411111</v>
      </c>
      <c r="C32" s="908">
        <v>4.8365158253666669</v>
      </c>
      <c r="D32" s="909">
        <v>-2.3794774610833307</v>
      </c>
      <c r="E32" s="908">
        <v>-3.2081432174666644</v>
      </c>
      <c r="F32" s="909">
        <v>6.8588950097500003</v>
      </c>
      <c r="G32" s="908">
        <v>81.024891159749984</v>
      </c>
      <c r="H32" s="818">
        <v>7.2834645669291405</v>
      </c>
      <c r="I32" s="817">
        <v>7.7563733622236271</v>
      </c>
      <c r="J32" s="818">
        <v>6.5744651859926506</v>
      </c>
      <c r="K32" s="817">
        <v>6.8362696415209996</v>
      </c>
      <c r="L32" s="818">
        <v>3.2228421398096287</v>
      </c>
      <c r="M32" s="817">
        <v>1.8999999999999997</v>
      </c>
      <c r="N32" s="818">
        <v>6.7641622620707551</v>
      </c>
      <c r="O32" s="933">
        <v>5.1668280952539902</v>
      </c>
    </row>
    <row r="33" spans="1:15" ht="12.75" customHeight="1">
      <c r="A33" s="135" t="s">
        <v>787</v>
      </c>
      <c r="B33" s="893">
        <v>1.9572959809555552</v>
      </c>
      <c r="C33" s="156">
        <v>10.2897942312</v>
      </c>
      <c r="D33" s="866">
        <v>-0.28735062311666404</v>
      </c>
      <c r="E33" s="156">
        <v>-1.5142117389999976</v>
      </c>
      <c r="F33" s="866">
        <v>10.68803615375</v>
      </c>
      <c r="G33" s="156">
        <v>80.959375957749984</v>
      </c>
      <c r="H33" s="809">
        <v>8.3766926283812353</v>
      </c>
      <c r="I33" s="26">
        <v>6.4045554880194544</v>
      </c>
      <c r="J33" s="809">
        <v>11.387876997801172</v>
      </c>
      <c r="K33" s="26">
        <v>9.8106656184486525</v>
      </c>
      <c r="L33" s="809">
        <v>3.9117483387344834</v>
      </c>
      <c r="M33" s="26">
        <v>3.7666666666666671</v>
      </c>
      <c r="N33" s="809">
        <v>2.4682971014492665</v>
      </c>
      <c r="O33" s="492">
        <v>3.7783790918690698</v>
      </c>
    </row>
    <row r="34" spans="1:15" ht="12.75" customHeight="1">
      <c r="A34" s="135" t="s">
        <v>788</v>
      </c>
      <c r="B34" s="893">
        <v>3.3634213775666666</v>
      </c>
      <c r="C34" s="156">
        <v>6.8892197856666657</v>
      </c>
      <c r="D34" s="866">
        <v>-1.5255398983833306</v>
      </c>
      <c r="E34" s="156">
        <v>-3.8974577957999976</v>
      </c>
      <c r="F34" s="866">
        <v>3.2351002197500001</v>
      </c>
      <c r="G34" s="156">
        <v>79.84025065374999</v>
      </c>
      <c r="H34" s="809">
        <v>3.5764397742509004</v>
      </c>
      <c r="I34" s="26">
        <v>3.785045235126745</v>
      </c>
      <c r="J34" s="809">
        <v>3.2881080593243297</v>
      </c>
      <c r="K34" s="26">
        <v>4.8181673812926533</v>
      </c>
      <c r="L34" s="809">
        <v>3.452101279039411</v>
      </c>
      <c r="M34" s="26">
        <v>3.0333333333333332</v>
      </c>
      <c r="N34" s="809">
        <v>2.3882872296503166</v>
      </c>
      <c r="O34" s="492">
        <v>2.0535078059208161</v>
      </c>
    </row>
    <row r="35" spans="1:15" ht="12.75" customHeight="1">
      <c r="A35" s="135" t="s">
        <v>789</v>
      </c>
      <c r="B35" s="893">
        <v>0.79913780633333331</v>
      </c>
      <c r="C35" s="156">
        <v>5.2572857433999998</v>
      </c>
      <c r="D35" s="866">
        <v>-5.040770875249998</v>
      </c>
      <c r="E35" s="156">
        <v>-6.3795039041999972</v>
      </c>
      <c r="F35" s="866">
        <v>4.0076734007499999</v>
      </c>
      <c r="G35" s="156">
        <v>81.814310257749995</v>
      </c>
      <c r="H35" s="809">
        <v>7.9537687193189583</v>
      </c>
      <c r="I35" s="26">
        <v>6.1711124535020616</v>
      </c>
      <c r="J35" s="809">
        <v>10.468890892696109</v>
      </c>
      <c r="K35" s="26">
        <v>9.063045943543699</v>
      </c>
      <c r="L35" s="809">
        <v>3.1095930138884427</v>
      </c>
      <c r="M35" s="26">
        <v>0.53333333333333333</v>
      </c>
      <c r="N35" s="809">
        <v>0.97047350226759477</v>
      </c>
      <c r="O35" s="492">
        <v>0.52901466960923926</v>
      </c>
    </row>
    <row r="36" spans="1:15" ht="12.75" customHeight="1">
      <c r="A36" s="840" t="s">
        <v>790</v>
      </c>
      <c r="B36" s="895">
        <v>-0.17095605633333336</v>
      </c>
      <c r="C36" s="908">
        <v>3.0954581294333336</v>
      </c>
      <c r="D36" s="909">
        <v>-5.9686776004499977</v>
      </c>
      <c r="E36" s="908">
        <v>-5.3301007590999978</v>
      </c>
      <c r="F36" s="909">
        <v>-1.2327744472500002</v>
      </c>
      <c r="G36" s="908">
        <v>80.419643867749983</v>
      </c>
      <c r="H36" s="818">
        <v>5.371717810819348</v>
      </c>
      <c r="I36" s="817">
        <v>4.763101671484236</v>
      </c>
      <c r="J36" s="818">
        <v>6.2807645592277481</v>
      </c>
      <c r="K36" s="817">
        <v>5.8480835349548101</v>
      </c>
      <c r="L36" s="818">
        <v>2.2542286659036108</v>
      </c>
      <c r="M36" s="817">
        <v>0.53333333333333333</v>
      </c>
      <c r="N36" s="818">
        <v>-1.6522399392558782</v>
      </c>
      <c r="O36" s="933">
        <v>-1.5053353658536395</v>
      </c>
    </row>
    <row r="37" spans="1:15" ht="12.75" customHeight="1">
      <c r="A37" s="135" t="s">
        <v>791</v>
      </c>
      <c r="B37" s="893">
        <v>-2.0865856822666666</v>
      </c>
      <c r="C37" s="156">
        <v>3.3850755597000002</v>
      </c>
      <c r="D37" s="866">
        <v>-7.6970434818166638</v>
      </c>
      <c r="E37" s="156">
        <v>-7.2359642892999974</v>
      </c>
      <c r="F37" s="866">
        <v>-4.4606762282500005</v>
      </c>
      <c r="G37" s="156">
        <v>76.576192514749991</v>
      </c>
      <c r="H37" s="809">
        <v>1.434322349783784</v>
      </c>
      <c r="I37" s="26">
        <v>2.7329304590962238</v>
      </c>
      <c r="J37" s="809">
        <v>-0.44783595062018833</v>
      </c>
      <c r="K37" s="26">
        <v>1.6973421233183075</v>
      </c>
      <c r="L37" s="809">
        <v>1.6381048387096797</v>
      </c>
      <c r="M37" s="26">
        <v>-0.23333333333333331</v>
      </c>
      <c r="N37" s="809">
        <v>-1.2880820836622178</v>
      </c>
      <c r="O37" s="492">
        <v>-2.6232948583420779</v>
      </c>
    </row>
    <row r="38" spans="1:15" ht="12.75" customHeight="1">
      <c r="A38" s="135" t="s">
        <v>792</v>
      </c>
      <c r="B38" s="893">
        <v>-0.9927596947666667</v>
      </c>
      <c r="C38" s="156">
        <v>1.1252429541333335</v>
      </c>
      <c r="D38" s="866">
        <v>-8.9819709327499968</v>
      </c>
      <c r="E38" s="156">
        <v>-10.300395070866664</v>
      </c>
      <c r="F38" s="866">
        <v>-6.5616819072500006</v>
      </c>
      <c r="G38" s="156">
        <v>77.963217098749993</v>
      </c>
      <c r="H38" s="809">
        <v>4.5156240592419294E-2</v>
      </c>
      <c r="I38" s="26">
        <v>-1.8142615123979624</v>
      </c>
      <c r="J38" s="809">
        <v>2.6562591017650163</v>
      </c>
      <c r="K38" s="26">
        <v>2.0513908247985029</v>
      </c>
      <c r="L38" s="809">
        <v>1.2332050715953073</v>
      </c>
      <c r="M38" s="26">
        <v>-1.2666666666666668</v>
      </c>
      <c r="N38" s="809">
        <v>-3.6663668227922699</v>
      </c>
      <c r="O38" s="492">
        <v>-1.0029198933603993</v>
      </c>
    </row>
    <row r="39" spans="1:15" ht="12.75" customHeight="1">
      <c r="A39" s="135" t="s">
        <v>793</v>
      </c>
      <c r="B39" s="893">
        <v>-2.8484141614666671</v>
      </c>
      <c r="C39" s="156">
        <v>1.3813733573000002</v>
      </c>
      <c r="D39" s="866">
        <v>-11.460535899049999</v>
      </c>
      <c r="E39" s="156">
        <v>-10.105873971933331</v>
      </c>
      <c r="F39" s="866">
        <v>-7.1623602692499997</v>
      </c>
      <c r="G39" s="156">
        <v>80.638781647749994</v>
      </c>
      <c r="H39" s="809">
        <v>-1.9541817763195724</v>
      </c>
      <c r="I39" s="26">
        <v>-0.80553392825058268</v>
      </c>
      <c r="J39" s="809">
        <v>-3.5099175577503843</v>
      </c>
      <c r="K39" s="26">
        <v>-1.1212904676258972</v>
      </c>
      <c r="L39" s="809">
        <v>0.56253515844737478</v>
      </c>
      <c r="M39" s="26">
        <v>-3.1666666666666665</v>
      </c>
      <c r="N39" s="809">
        <v>-1.7055627100543376</v>
      </c>
      <c r="O39" s="492">
        <v>-0.12913640032283524</v>
      </c>
    </row>
    <row r="40" spans="1:15" ht="12.75" customHeight="1">
      <c r="A40" s="840" t="s">
        <v>794</v>
      </c>
      <c r="B40" s="895">
        <v>-4.3722363263333328</v>
      </c>
      <c r="C40" s="908">
        <v>-1.0766836510333333</v>
      </c>
      <c r="D40" s="909">
        <v>-13.060616971916664</v>
      </c>
      <c r="E40" s="908">
        <v>-12.200394948966663</v>
      </c>
      <c r="F40" s="909">
        <v>-10.02423955325</v>
      </c>
      <c r="G40" s="908">
        <v>76.890996130749983</v>
      </c>
      <c r="H40" s="818">
        <v>-2.7140626876425955</v>
      </c>
      <c r="I40" s="817">
        <v>-2.360244721689071</v>
      </c>
      <c r="J40" s="818">
        <v>-3.2299780457730662</v>
      </c>
      <c r="K40" s="817">
        <v>-0.5744533670185632</v>
      </c>
      <c r="L40" s="818">
        <v>0.61565249836759506</v>
      </c>
      <c r="M40" s="817">
        <v>-3.7000000000000006</v>
      </c>
      <c r="N40" s="818">
        <v>-4.0208764398876014</v>
      </c>
      <c r="O40" s="933">
        <v>-1.8378796672470514</v>
      </c>
    </row>
    <row r="41" spans="1:15" ht="12.75" customHeight="1">
      <c r="A41" s="135" t="s">
        <v>795</v>
      </c>
      <c r="B41" s="893">
        <v>-5.5661575991666661</v>
      </c>
      <c r="C41" s="156">
        <v>-0.22502224819999991</v>
      </c>
      <c r="D41" s="866">
        <v>-12.451401397849997</v>
      </c>
      <c r="E41" s="156">
        <v>-11.702235435533332</v>
      </c>
      <c r="F41" s="866">
        <v>-3.4610279392500001</v>
      </c>
      <c r="G41" s="156">
        <v>79.616926526749992</v>
      </c>
      <c r="H41" s="809">
        <v>-0.34983537158981903</v>
      </c>
      <c r="I41" s="26">
        <v>-1.2145156570090592</v>
      </c>
      <c r="J41" s="809">
        <v>0.9470537748971708</v>
      </c>
      <c r="K41" s="26">
        <v>1.0970315616566779</v>
      </c>
      <c r="L41" s="809">
        <v>-0.15807091495165082</v>
      </c>
      <c r="M41" s="26">
        <v>-3.7000000000000006</v>
      </c>
      <c r="N41" s="809">
        <v>0.3741964371382096</v>
      </c>
      <c r="O41" s="492">
        <v>-0.88492685475443977</v>
      </c>
    </row>
    <row r="42" spans="1:15" ht="12.75" customHeight="1">
      <c r="A42" s="135" t="s">
        <v>796</v>
      </c>
      <c r="B42" s="893">
        <v>-4.6208178234583324</v>
      </c>
      <c r="C42" s="156">
        <v>-2.6888047723999997</v>
      </c>
      <c r="D42" s="866">
        <v>-13.375428524216664</v>
      </c>
      <c r="E42" s="156">
        <v>-12.125650643166665</v>
      </c>
      <c r="F42" s="866">
        <v>-45.76932475425</v>
      </c>
      <c r="G42" s="156">
        <v>69.174809249749984</v>
      </c>
      <c r="H42" s="809">
        <v>-4.1254175066951575</v>
      </c>
      <c r="I42" s="26">
        <v>-2.4626678378717486</v>
      </c>
      <c r="J42" s="809">
        <v>-6.3638427055552569</v>
      </c>
      <c r="K42" s="26">
        <v>-4.1064164612963623</v>
      </c>
      <c r="L42" s="809">
        <v>-0.79135121662461927</v>
      </c>
      <c r="M42" s="26">
        <v>-5.333333333333333</v>
      </c>
      <c r="N42" s="809">
        <v>-0.95308626074634617</v>
      </c>
      <c r="O42" s="492">
        <v>-3.2925109002308233</v>
      </c>
    </row>
    <row r="43" spans="1:15" ht="12.75" customHeight="1">
      <c r="A43" s="135" t="s">
        <v>797</v>
      </c>
      <c r="B43" s="893">
        <v>-30.665834766647219</v>
      </c>
      <c r="C43" s="156">
        <v>-45.778379381833332</v>
      </c>
      <c r="D43" s="866">
        <v>-59.809150412916665</v>
      </c>
      <c r="E43" s="156">
        <v>-58.904904145699994</v>
      </c>
      <c r="F43" s="866">
        <v>-48.326069125250001</v>
      </c>
      <c r="G43" s="156">
        <v>72.443176425749996</v>
      </c>
      <c r="H43" s="809">
        <v>-25.948865470983662</v>
      </c>
      <c r="I43" s="26">
        <v>-20.516226415094337</v>
      </c>
      <c r="J43" s="809">
        <v>-33.474325353185023</v>
      </c>
      <c r="K43" s="26">
        <v>-28.787835725451188</v>
      </c>
      <c r="L43" s="809">
        <v>-3.1543290446889074</v>
      </c>
      <c r="M43" s="26">
        <v>-31.533333333333335</v>
      </c>
      <c r="N43" s="809">
        <v>-24.225091071770947</v>
      </c>
      <c r="O43" s="492">
        <v>-26.888637465653801</v>
      </c>
    </row>
    <row r="44" spans="1:15" ht="12.75" customHeight="1">
      <c r="A44" s="840" t="s">
        <v>798</v>
      </c>
      <c r="B44" s="895">
        <v>-14.130028326724997</v>
      </c>
      <c r="C44" s="908">
        <v>-14.139037313333331</v>
      </c>
      <c r="D44" s="909">
        <v>-50.124514216883334</v>
      </c>
      <c r="E44" s="908">
        <v>-48.660810698700004</v>
      </c>
      <c r="F44" s="909">
        <v>-24.663273381250001</v>
      </c>
      <c r="G44" s="908">
        <v>78.396454023749996</v>
      </c>
      <c r="H44" s="818">
        <v>-6.2800888779162989</v>
      </c>
      <c r="I44" s="817">
        <v>-6.3027920262923516</v>
      </c>
      <c r="J44" s="818">
        <v>-6.2466979519532515</v>
      </c>
      <c r="K44" s="817">
        <v>-6.7063948212232987</v>
      </c>
      <c r="L44" s="818">
        <v>-3.0285237491888211</v>
      </c>
      <c r="M44" s="817">
        <v>-13.966666666666667</v>
      </c>
      <c r="N44" s="818">
        <v>-0.63386852858842246</v>
      </c>
      <c r="O44" s="933">
        <v>-1.284325318617789</v>
      </c>
    </row>
    <row r="45" spans="1:15" ht="12.75" customHeight="1">
      <c r="A45" s="135" t="s">
        <v>799</v>
      </c>
      <c r="B45" s="893">
        <v>-15.080446393347222</v>
      </c>
      <c r="C45" s="156">
        <v>8.0443878466333327</v>
      </c>
      <c r="D45" s="866">
        <v>-38.728656820316665</v>
      </c>
      <c r="E45" s="156">
        <v>-38.02133228626667</v>
      </c>
      <c r="F45" s="866">
        <v>-26.795544006249997</v>
      </c>
      <c r="G45" s="156">
        <v>78.407379411749986</v>
      </c>
      <c r="H45" s="809">
        <v>-6.1657373808891833</v>
      </c>
      <c r="I45" s="26">
        <v>-6.70419197155978</v>
      </c>
      <c r="J45" s="809">
        <v>-5.3768800023454304</v>
      </c>
      <c r="K45" s="26">
        <v>-6.5542853826959799</v>
      </c>
      <c r="L45" s="809">
        <v>-2.8808245118430307</v>
      </c>
      <c r="M45" s="26">
        <v>-13.700000000000001</v>
      </c>
      <c r="N45" s="809">
        <v>-2.083864389497819</v>
      </c>
      <c r="O45" s="492">
        <v>-1.4496095937798543</v>
      </c>
    </row>
    <row r="46" spans="1:15" ht="12.75" customHeight="1">
      <c r="A46" s="135" t="s">
        <v>800</v>
      </c>
      <c r="B46" s="893">
        <v>-11.376326242602778</v>
      </c>
      <c r="C46" s="156">
        <v>-15.579911688733333</v>
      </c>
      <c r="D46" s="866">
        <v>-34.683973868783333</v>
      </c>
      <c r="E46" s="156">
        <v>-31.463356216233333</v>
      </c>
      <c r="F46" s="866">
        <v>-3.8915560722500002</v>
      </c>
      <c r="G46" s="156">
        <v>78.009042539749984</v>
      </c>
      <c r="H46" s="809">
        <v>0.96039168915950768</v>
      </c>
      <c r="I46" s="26">
        <v>-1.0035058377022494</v>
      </c>
      <c r="J46" s="809">
        <v>3.7057237220858639</v>
      </c>
      <c r="K46" s="26">
        <v>-0.44587565023530829</v>
      </c>
      <c r="L46" s="809">
        <v>-2.4400967245548344</v>
      </c>
      <c r="M46" s="26">
        <v>-12</v>
      </c>
      <c r="N46" s="809">
        <v>-1.0597834920841507</v>
      </c>
      <c r="O46" s="492">
        <v>-1.7271672468092305</v>
      </c>
    </row>
    <row r="47" spans="1:15" ht="12.75" customHeight="1">
      <c r="A47" s="135" t="s">
        <v>689</v>
      </c>
      <c r="B47" s="893">
        <v>-0.96358691955648101</v>
      </c>
      <c r="C47" s="156">
        <v>7.4625257260222222</v>
      </c>
      <c r="D47" s="866">
        <v>-17.024449861861111</v>
      </c>
      <c r="E47" s="156">
        <v>-17.207614929855552</v>
      </c>
      <c r="F47" s="866">
        <v>-1.3081458700999999</v>
      </c>
      <c r="G47" s="156">
        <v>79.487450374700003</v>
      </c>
      <c r="H47" s="809">
        <v>35.06560431283944</v>
      </c>
      <c r="I47" s="26">
        <v>25.28770557180296</v>
      </c>
      <c r="J47" s="809">
        <v>51.254662597490722</v>
      </c>
      <c r="K47" s="26">
        <v>39.858716475095804</v>
      </c>
      <c r="L47" s="809">
        <v>0.3048486987774055</v>
      </c>
      <c r="M47" s="26">
        <v>-1.8666666666666665</v>
      </c>
      <c r="N47" s="809">
        <v>24.29047357989289</v>
      </c>
      <c r="O47" s="492">
        <v>27.837467391784941</v>
      </c>
    </row>
    <row r="48" spans="1:15" ht="12.75" customHeight="1">
      <c r="A48" s="840" t="s">
        <v>690</v>
      </c>
      <c r="B48" s="895">
        <v>-2.1526180010444445</v>
      </c>
      <c r="C48" s="908">
        <v>5.0908329266666698E-2</v>
      </c>
      <c r="D48" s="909">
        <v>-12.943943480966666</v>
      </c>
      <c r="E48" s="908">
        <v>-12.1356071026</v>
      </c>
      <c r="F48" s="909">
        <v>-0.52800085330000002</v>
      </c>
      <c r="G48" s="908">
        <v>80.707294707499997</v>
      </c>
      <c r="H48" s="818">
        <v>11.436003819684544</v>
      </c>
      <c r="I48" s="817">
        <v>10.660547451237505</v>
      </c>
      <c r="J48" s="818">
        <v>12.593231014021924</v>
      </c>
      <c r="K48" s="817">
        <v>11.046982912356924</v>
      </c>
      <c r="L48" s="818">
        <v>0.88275598330093885</v>
      </c>
      <c r="M48" s="817">
        <v>-2</v>
      </c>
      <c r="N48" s="818">
        <v>-4.8118645165468621</v>
      </c>
      <c r="O48" s="933">
        <v>-3.6768375869297643</v>
      </c>
    </row>
    <row r="49" spans="1:21" ht="12.75" customHeight="1">
      <c r="A49" s="135" t="s">
        <v>691</v>
      </c>
      <c r="B49" s="893">
        <v>-2.2204290078444449</v>
      </c>
      <c r="C49" s="156">
        <v>-4.3705061675000003</v>
      </c>
      <c r="D49" s="866">
        <v>-11.082484399100002</v>
      </c>
      <c r="E49" s="156">
        <v>-11.065836894066669</v>
      </c>
      <c r="F49" s="866">
        <v>0.16144968409999999</v>
      </c>
      <c r="G49" s="156">
        <v>81.4637375553</v>
      </c>
      <c r="H49" s="809">
        <v>14.154117018266433</v>
      </c>
      <c r="I49" s="26">
        <v>11.885558237012603</v>
      </c>
      <c r="J49" s="809">
        <v>17.431448489542987</v>
      </c>
      <c r="K49" s="26">
        <v>12.124693389635794</v>
      </c>
      <c r="L49" s="809">
        <v>1.9018699057055954</v>
      </c>
      <c r="M49" s="26">
        <v>-0.83333333333333337</v>
      </c>
      <c r="N49" s="809">
        <v>-1.5847705824926805</v>
      </c>
      <c r="O49" s="492">
        <v>-6.6860562297321735E-2</v>
      </c>
    </row>
    <row r="50" spans="1:21" ht="12.75" customHeight="1">
      <c r="A50" s="135" t="s">
        <v>692</v>
      </c>
      <c r="B50" s="893">
        <v>-0.40553092113333333</v>
      </c>
      <c r="C50" s="156">
        <v>3.3389654945333334</v>
      </c>
      <c r="D50" s="866">
        <v>-9.0728848143333334</v>
      </c>
      <c r="E50" s="156">
        <v>-8.7572733068333335</v>
      </c>
      <c r="F50" s="866">
        <v>-3.0761013108999999</v>
      </c>
      <c r="G50" s="156">
        <v>81.773735830299998</v>
      </c>
      <c r="H50" s="809">
        <v>21.875777169858253</v>
      </c>
      <c r="I50" s="26">
        <v>24.237304655771808</v>
      </c>
      <c r="J50" s="809">
        <v>18.728452053994033</v>
      </c>
      <c r="K50" s="26">
        <v>22.3096541428216</v>
      </c>
      <c r="L50" s="809">
        <v>2.7296723105645953</v>
      </c>
      <c r="M50" s="26">
        <v>-1</v>
      </c>
      <c r="N50" s="809">
        <v>-2.0502710694923536</v>
      </c>
      <c r="O50" s="492">
        <v>0.9310484415058653</v>
      </c>
    </row>
    <row r="51" spans="1:21" ht="12.75" customHeight="1">
      <c r="A51" s="135" t="s">
        <v>693</v>
      </c>
      <c r="B51" s="893">
        <v>-1.8826697713333334</v>
      </c>
      <c r="C51" s="156">
        <v>3.8989547679666665</v>
      </c>
      <c r="D51" s="866">
        <v>-12.152692027733332</v>
      </c>
      <c r="E51" s="156">
        <v>-11.4470798134</v>
      </c>
      <c r="F51" s="866">
        <v>-5.2869126971</v>
      </c>
      <c r="G51" s="156">
        <v>82.180432830499996</v>
      </c>
      <c r="H51" s="809">
        <v>26.422680714935581</v>
      </c>
      <c r="I51" s="26">
        <v>25.164458726164867</v>
      </c>
      <c r="J51" s="809">
        <v>28.141463961439285</v>
      </c>
      <c r="K51" s="26">
        <v>26.884113803041984</v>
      </c>
      <c r="L51" s="809">
        <v>3.0328235971591226</v>
      </c>
      <c r="M51" s="26">
        <v>-2.7999999999999994</v>
      </c>
      <c r="N51" s="809">
        <v>1.9136158517965498</v>
      </c>
      <c r="O51" s="492">
        <v>3.3168470930031475</v>
      </c>
    </row>
    <row r="52" spans="1:21" ht="12.75" customHeight="1">
      <c r="A52" s="840" t="s">
        <v>694</v>
      </c>
      <c r="B52" s="895">
        <v>-5.260660338588889</v>
      </c>
      <c r="C52" s="908">
        <v>3.1485970772333332</v>
      </c>
      <c r="D52" s="909">
        <v>-13.870125701200001</v>
      </c>
      <c r="E52" s="908">
        <v>-11.1477440965</v>
      </c>
      <c r="F52" s="909" t="s">
        <v>32</v>
      </c>
      <c r="G52" s="908" t="s">
        <v>32</v>
      </c>
      <c r="H52" s="818">
        <v>24.977838189232287</v>
      </c>
      <c r="I52" s="817">
        <v>24.531208341973525</v>
      </c>
      <c r="J52" s="818">
        <v>25.643290349172716</v>
      </c>
      <c r="K52" s="817">
        <v>25.978159308572771</v>
      </c>
      <c r="L52" s="818">
        <v>2.5492797573919574</v>
      </c>
      <c r="M52" s="817">
        <v>-5.166666666666667</v>
      </c>
      <c r="N52" s="818">
        <v>2.2213906653966546</v>
      </c>
      <c r="O52" s="933">
        <v>3.5753765372391797</v>
      </c>
    </row>
    <row r="53" spans="1:21" ht="8.1" customHeight="1">
      <c r="B53" s="112"/>
      <c r="C53" s="41"/>
      <c r="D53" s="112"/>
      <c r="E53" s="1076"/>
      <c r="F53" s="189"/>
      <c r="G53" s="115"/>
      <c r="H53" s="25"/>
      <c r="I53" s="189"/>
      <c r="J53" s="115"/>
      <c r="K53" s="25"/>
      <c r="L53" s="41"/>
      <c r="M53" s="112"/>
      <c r="N53" s="1076"/>
      <c r="O53" s="459"/>
      <c r="P53" s="115"/>
      <c r="Q53" s="25"/>
      <c r="R53" s="189"/>
      <c r="S53" s="115"/>
      <c r="T53" s="25"/>
      <c r="U53" s="1077"/>
    </row>
    <row r="54" spans="1:21" ht="12.75" customHeight="1">
      <c r="A54" s="946">
        <v>43709</v>
      </c>
      <c r="B54" s="895">
        <v>-4.4275391941000004</v>
      </c>
      <c r="C54" s="908">
        <v>-4.8747201076333333</v>
      </c>
      <c r="D54" s="909">
        <v>-13.79918579698333</v>
      </c>
      <c r="E54" s="908">
        <v>-14.031102547266665</v>
      </c>
      <c r="F54" s="909" t="s">
        <v>2</v>
      </c>
      <c r="G54" s="908" t="s">
        <v>2</v>
      </c>
      <c r="H54" s="818">
        <v>-2.3786278512470034</v>
      </c>
      <c r="I54" s="817">
        <v>-2.7425591223810812</v>
      </c>
      <c r="J54" s="818">
        <v>-1.8549159627275174</v>
      </c>
      <c r="K54" s="817">
        <v>0.23164647184606224</v>
      </c>
      <c r="L54" s="818">
        <v>0.75637314408440659</v>
      </c>
      <c r="M54" s="817">
        <v>-3.7</v>
      </c>
      <c r="N54" s="818">
        <v>-5.4560794975157023</v>
      </c>
      <c r="O54" s="933">
        <v>-3.8334627329192585</v>
      </c>
    </row>
    <row r="55" spans="1:21" ht="12.75" customHeight="1">
      <c r="A55" s="531">
        <v>43739</v>
      </c>
      <c r="B55" s="893">
        <v>-6.5485780696999996</v>
      </c>
      <c r="C55" s="156">
        <v>-2.6407578514333334</v>
      </c>
      <c r="D55" s="866">
        <v>-15.038239317983331</v>
      </c>
      <c r="E55" s="156">
        <v>-15.350886584766664</v>
      </c>
      <c r="F55" s="866" t="s">
        <v>2</v>
      </c>
      <c r="G55" s="156" t="s">
        <v>2</v>
      </c>
      <c r="H55" s="809">
        <v>-9.2709650231768137E-2</v>
      </c>
      <c r="I55" s="26">
        <v>-1.469713703168793</v>
      </c>
      <c r="J55" s="809">
        <v>1.907538525614342</v>
      </c>
      <c r="K55" s="26">
        <v>1.4574362371646146</v>
      </c>
      <c r="L55" s="809">
        <v>9.3309694877348193E-3</v>
      </c>
      <c r="M55" s="26">
        <v>-4.9000000000000004</v>
      </c>
      <c r="N55" s="809">
        <v>-2.0663097586174501</v>
      </c>
      <c r="O55" s="492">
        <v>-2.1664110429447732</v>
      </c>
    </row>
    <row r="56" spans="1:21" ht="12.75" customHeight="1">
      <c r="A56" s="531">
        <v>43770</v>
      </c>
      <c r="B56" s="893">
        <v>-4.7265507846999997</v>
      </c>
      <c r="C56" s="156">
        <v>1.1095270305666669</v>
      </c>
      <c r="D56" s="866">
        <v>-9.9645503116833307</v>
      </c>
      <c r="E56" s="156">
        <v>-9.7533944952666651</v>
      </c>
      <c r="F56" s="866" t="s">
        <v>2</v>
      </c>
      <c r="G56" s="156" t="s">
        <v>2</v>
      </c>
      <c r="H56" s="809">
        <v>-1.6579406631762623</v>
      </c>
      <c r="I56" s="26">
        <v>-2.5659112953002392</v>
      </c>
      <c r="J56" s="809">
        <v>-0.34376074252321587</v>
      </c>
      <c r="K56" s="26">
        <v>-0.83282727509325127</v>
      </c>
      <c r="L56" s="809">
        <v>-0.18601190476191221</v>
      </c>
      <c r="M56" s="26">
        <v>-2.4</v>
      </c>
      <c r="N56" s="809">
        <v>0</v>
      </c>
      <c r="O56" s="492">
        <v>-0.86843681373528625</v>
      </c>
    </row>
    <row r="57" spans="1:21" ht="12.75" customHeight="1">
      <c r="A57" s="531">
        <v>43800</v>
      </c>
      <c r="B57" s="893">
        <v>-5.4233439430999999</v>
      </c>
      <c r="C57" s="156">
        <v>0.8561640762666668</v>
      </c>
      <c r="D57" s="866">
        <v>-12.351414563883331</v>
      </c>
      <c r="E57" s="156">
        <v>-10.002425226566665</v>
      </c>
      <c r="F57" s="866" t="s">
        <v>2</v>
      </c>
      <c r="G57" s="156" t="s">
        <v>2</v>
      </c>
      <c r="H57" s="809">
        <v>0.7670002806098779</v>
      </c>
      <c r="I57" s="26">
        <v>0.44311810453969258</v>
      </c>
      <c r="J57" s="809">
        <v>1.2908947575877079</v>
      </c>
      <c r="K57" s="26">
        <v>2.8029364095719274</v>
      </c>
      <c r="L57" s="809">
        <v>-0.296433534043544</v>
      </c>
      <c r="M57" s="26">
        <v>-3.8</v>
      </c>
      <c r="N57" s="809">
        <v>3.2696225865916517</v>
      </c>
      <c r="O57" s="492">
        <v>0.41281698447022563</v>
      </c>
    </row>
    <row r="58" spans="1:21" ht="12.75" customHeight="1">
      <c r="A58" s="531">
        <v>43831</v>
      </c>
      <c r="B58" s="893">
        <v>-1.7551283560361106</v>
      </c>
      <c r="C58" s="156">
        <v>-2.3379784142333335</v>
      </c>
      <c r="D58" s="866">
        <v>-9.5987624908833311</v>
      </c>
      <c r="E58" s="156">
        <v>-10.207552969266665</v>
      </c>
      <c r="F58" s="866" t="s">
        <v>2</v>
      </c>
      <c r="G58" s="156" t="s">
        <v>2</v>
      </c>
      <c r="H58" s="809">
        <v>-0.12492192379761491</v>
      </c>
      <c r="I58" s="26">
        <v>-0.31440724986128998</v>
      </c>
      <c r="J58" s="809">
        <v>0.1272264631043214</v>
      </c>
      <c r="K58" s="26">
        <v>0.7946428571428612</v>
      </c>
      <c r="L58" s="809">
        <v>-0.61716850570412873</v>
      </c>
      <c r="M58" s="26">
        <v>-2.1</v>
      </c>
      <c r="N58" s="809">
        <v>2.2933588150979318</v>
      </c>
      <c r="O58" s="492">
        <v>0.32872474137096219</v>
      </c>
    </row>
    <row r="59" spans="1:21" ht="12.75" customHeight="1">
      <c r="A59" s="531">
        <v>43862</v>
      </c>
      <c r="B59" s="893">
        <v>-4.0387793611027769</v>
      </c>
      <c r="C59" s="156">
        <v>-3.2473921899333336</v>
      </c>
      <c r="D59" s="866">
        <v>-13.680114968783331</v>
      </c>
      <c r="E59" s="156">
        <v>-10.586034392866665</v>
      </c>
      <c r="F59" s="866" t="s">
        <v>2</v>
      </c>
      <c r="G59" s="156" t="s">
        <v>2</v>
      </c>
      <c r="H59" s="809">
        <v>-2.8701467583132114</v>
      </c>
      <c r="I59" s="26">
        <v>-2.679528403001072</v>
      </c>
      <c r="J59" s="809">
        <v>-3.1358582348853332</v>
      </c>
      <c r="K59" s="26">
        <v>-1.7208061102420231</v>
      </c>
      <c r="L59" s="809">
        <v>-0.6828811973807376</v>
      </c>
      <c r="M59" s="26">
        <v>-5.2</v>
      </c>
      <c r="N59" s="809">
        <v>1.425661914460278</v>
      </c>
      <c r="O59" s="492">
        <v>-0.24797329518358424</v>
      </c>
    </row>
    <row r="60" spans="1:21" ht="12.75" customHeight="1">
      <c r="A60" s="531">
        <v>43891</v>
      </c>
      <c r="B60" s="893">
        <v>-8.0685457532361102</v>
      </c>
      <c r="C60" s="156">
        <v>-2.4810437130333334</v>
      </c>
      <c r="D60" s="866">
        <v>-16.847408112983331</v>
      </c>
      <c r="E60" s="156">
        <v>-15.583364567366663</v>
      </c>
      <c r="F60" s="866" t="s">
        <v>2</v>
      </c>
      <c r="G60" s="156" t="s">
        <v>2</v>
      </c>
      <c r="H60" s="809">
        <v>-9.3072824156305529</v>
      </c>
      <c r="I60" s="26">
        <v>-4.4078155384757736</v>
      </c>
      <c r="J60" s="809">
        <v>-15.882451440053586</v>
      </c>
      <c r="K60" s="26">
        <v>-11.066138477437136</v>
      </c>
      <c r="L60" s="809">
        <v>-1.0734621487911795</v>
      </c>
      <c r="M60" s="26">
        <v>-8.6999999999999993</v>
      </c>
      <c r="N60" s="809">
        <v>-6.6433226339850222</v>
      </c>
      <c r="O60" s="492">
        <v>-9.9864917020455408</v>
      </c>
    </row>
    <row r="61" spans="1:21" ht="12.75" customHeight="1">
      <c r="A61" s="531">
        <v>43922</v>
      </c>
      <c r="B61" s="893">
        <v>-31.004065149902775</v>
      </c>
      <c r="C61" s="156">
        <v>-30.495200490233334</v>
      </c>
      <c r="D61" s="866">
        <v>-40.832115611283328</v>
      </c>
      <c r="E61" s="156">
        <v>-44.854550973866665</v>
      </c>
      <c r="F61" s="866" t="s">
        <v>2</v>
      </c>
      <c r="G61" s="156" t="s">
        <v>2</v>
      </c>
      <c r="H61" s="809">
        <v>-33.954283657307414</v>
      </c>
      <c r="I61" s="26">
        <v>-27.245151208750812</v>
      </c>
      <c r="J61" s="809">
        <v>-43.401989876069123</v>
      </c>
      <c r="K61" s="26">
        <v>-37.693993862341081</v>
      </c>
      <c r="L61" s="809">
        <v>-3.1381339310731278</v>
      </c>
      <c r="M61" s="26">
        <v>-31.7</v>
      </c>
      <c r="N61" s="809">
        <v>-29.657974300831441</v>
      </c>
      <c r="O61" s="492">
        <v>-33.397276040667563</v>
      </c>
    </row>
    <row r="62" spans="1:21" ht="12.75" customHeight="1">
      <c r="A62" s="531">
        <v>43952</v>
      </c>
      <c r="B62" s="893">
        <v>-37.121084318836111</v>
      </c>
      <c r="C62" s="156">
        <v>-57.632409276833329</v>
      </c>
      <c r="D62" s="866">
        <v>-70.207230044283335</v>
      </c>
      <c r="E62" s="156">
        <v>-68.247015707666662</v>
      </c>
      <c r="F62" s="866" t="s">
        <v>2</v>
      </c>
      <c r="G62" s="156" t="s">
        <v>2</v>
      </c>
      <c r="H62" s="809">
        <v>-31.642670157068054</v>
      </c>
      <c r="I62" s="26">
        <v>-24.489969398163893</v>
      </c>
      <c r="J62" s="809">
        <v>-41.305021698698077</v>
      </c>
      <c r="K62" s="26">
        <v>-35.038503850385041</v>
      </c>
      <c r="L62" s="809">
        <v>-3.4636871508379841</v>
      </c>
      <c r="M62" s="26">
        <v>-38.700000000000003</v>
      </c>
      <c r="N62" s="809">
        <v>-27.761586913603466</v>
      </c>
      <c r="O62" s="492">
        <v>-30.762695865584305</v>
      </c>
    </row>
    <row r="63" spans="1:21" ht="12.75" customHeight="1">
      <c r="A63" s="531">
        <v>43983</v>
      </c>
      <c r="B63" s="893">
        <v>-23.872354831202774</v>
      </c>
      <c r="C63" s="156">
        <v>-49.207528378433331</v>
      </c>
      <c r="D63" s="866">
        <v>-68.388105583183332</v>
      </c>
      <c r="E63" s="156">
        <v>-63.613145755566663</v>
      </c>
      <c r="F63" s="866" t="s">
        <v>2</v>
      </c>
      <c r="G63" s="156" t="s">
        <v>2</v>
      </c>
      <c r="H63" s="809">
        <v>-11.173236417854824</v>
      </c>
      <c r="I63" s="26">
        <v>-9.0726960503720591</v>
      </c>
      <c r="J63" s="809">
        <v>-14.124853616791285</v>
      </c>
      <c r="K63" s="26">
        <v>-12.402750135697488</v>
      </c>
      <c r="L63" s="809">
        <v>-2.860870375547492</v>
      </c>
      <c r="M63" s="26">
        <v>-24.2</v>
      </c>
      <c r="N63" s="809">
        <v>-14.782090737615405</v>
      </c>
      <c r="O63" s="492">
        <v>-15.905194150277367</v>
      </c>
    </row>
    <row r="64" spans="1:21" ht="12.75" customHeight="1">
      <c r="A64" s="531">
        <v>44013</v>
      </c>
      <c r="B64" s="893">
        <v>-14.045818833336108</v>
      </c>
      <c r="C64" s="156">
        <v>-32.647203711133329</v>
      </c>
      <c r="D64" s="866">
        <v>-57.651371643283326</v>
      </c>
      <c r="E64" s="156">
        <v>-54.178916216866668</v>
      </c>
      <c r="F64" s="866" t="s">
        <v>2</v>
      </c>
      <c r="G64" s="156" t="s">
        <v>2</v>
      </c>
      <c r="H64" s="809">
        <v>-10.809922786265815</v>
      </c>
      <c r="I64" s="26">
        <v>-9.455828014779982</v>
      </c>
      <c r="J64" s="809">
        <v>-12.714831317632076</v>
      </c>
      <c r="K64" s="26">
        <v>-11.725173940543954</v>
      </c>
      <c r="L64" s="809">
        <v>-3.0737894639385246</v>
      </c>
      <c r="M64" s="26">
        <v>-13.6</v>
      </c>
      <c r="N64" s="809">
        <v>-7.9785734423456347</v>
      </c>
      <c r="O64" s="492">
        <v>-7.1200850159404894</v>
      </c>
    </row>
    <row r="65" spans="1:15" ht="12.75" customHeight="1">
      <c r="A65" s="531">
        <v>44044</v>
      </c>
      <c r="B65" s="893">
        <v>-13.388347804569442</v>
      </c>
      <c r="C65" s="156">
        <v>-16.257592602933332</v>
      </c>
      <c r="D65" s="866">
        <v>-48.798486066083328</v>
      </c>
      <c r="E65" s="156">
        <v>-47.033026247166667</v>
      </c>
      <c r="F65" s="866" t="s">
        <v>2</v>
      </c>
      <c r="G65" s="156" t="s">
        <v>2</v>
      </c>
      <c r="H65" s="809">
        <v>-5.7740223161087556</v>
      </c>
      <c r="I65" s="26">
        <v>-7.3731312925861943</v>
      </c>
      <c r="J65" s="809">
        <v>-2.9979613862573444</v>
      </c>
      <c r="K65" s="26">
        <v>-6.0807860262008688</v>
      </c>
      <c r="L65" s="809">
        <v>-2.8789004457652396</v>
      </c>
      <c r="M65" s="26">
        <v>-13.6</v>
      </c>
      <c r="N65" s="809">
        <v>3.3323674297305104</v>
      </c>
      <c r="O65" s="492">
        <v>2.5824823252160343</v>
      </c>
    </row>
    <row r="66" spans="1:15" ht="12.75" customHeight="1">
      <c r="A66" s="946">
        <v>44075</v>
      </c>
      <c r="B66" s="895">
        <v>-14.955918342269442</v>
      </c>
      <c r="C66" s="908">
        <v>6.4876843740666663</v>
      </c>
      <c r="D66" s="909">
        <v>-43.923684941283327</v>
      </c>
      <c r="E66" s="908">
        <v>-44.770489632066663</v>
      </c>
      <c r="F66" s="909" t="s">
        <v>2</v>
      </c>
      <c r="G66" s="908" t="s">
        <v>2</v>
      </c>
      <c r="H66" s="818">
        <v>-1.6910628238930911</v>
      </c>
      <c r="I66" s="817">
        <v>-1.8583579881656647</v>
      </c>
      <c r="J66" s="818">
        <v>-1.4374445430346015</v>
      </c>
      <c r="K66" s="817">
        <v>-1.5733333333333235</v>
      </c>
      <c r="L66" s="818">
        <v>-3.1325301204819311</v>
      </c>
      <c r="M66" s="817">
        <v>-14.7</v>
      </c>
      <c r="N66" s="818">
        <v>3.0441249380267692</v>
      </c>
      <c r="O66" s="933">
        <v>0.83762236350793273</v>
      </c>
    </row>
    <row r="67" spans="1:15" ht="12.75" customHeight="1">
      <c r="A67" s="532">
        <v>44105</v>
      </c>
      <c r="B67" s="893">
        <v>-14.372933271436111</v>
      </c>
      <c r="C67" s="156">
        <v>13.153205167766666</v>
      </c>
      <c r="D67" s="866">
        <v>-41.378218739783328</v>
      </c>
      <c r="E67" s="156">
        <v>-41.504445641066667</v>
      </c>
      <c r="F67" s="866" t="s">
        <v>2</v>
      </c>
      <c r="G67" s="156" t="s">
        <v>2</v>
      </c>
      <c r="H67" s="809">
        <v>-7.744221359878523</v>
      </c>
      <c r="I67" s="26">
        <v>-8.8463528194516243</v>
      </c>
      <c r="J67" s="809">
        <v>-6.1958476377309069</v>
      </c>
      <c r="K67" s="26">
        <v>-8.1700946784198436</v>
      </c>
      <c r="L67" s="809">
        <v>-2.9763015487964282</v>
      </c>
      <c r="M67" s="26">
        <v>-13.2</v>
      </c>
      <c r="N67" s="809">
        <v>1.2947156420830481</v>
      </c>
      <c r="O67" s="492">
        <v>-0.4017244757985452</v>
      </c>
    </row>
    <row r="68" spans="1:15" ht="12.75" customHeight="1">
      <c r="A68" s="532">
        <v>44136</v>
      </c>
      <c r="B68" s="893">
        <v>-16.788121138836107</v>
      </c>
      <c r="C68" s="156">
        <v>13.028985728666667</v>
      </c>
      <c r="D68" s="866">
        <v>-38.825629727183326</v>
      </c>
      <c r="E68" s="156">
        <v>-38.885152113366665</v>
      </c>
      <c r="F68" s="866" t="s">
        <v>2</v>
      </c>
      <c r="G68" s="156" t="s">
        <v>2</v>
      </c>
      <c r="H68" s="809">
        <v>-3.9396628216504013</v>
      </c>
      <c r="I68" s="26">
        <v>-5.8914027149321413</v>
      </c>
      <c r="J68" s="809">
        <v>-1.1728182131769671</v>
      </c>
      <c r="K68" s="26">
        <v>-2.9393753827311713</v>
      </c>
      <c r="L68" s="809">
        <v>-2.6183376816995718</v>
      </c>
      <c r="M68" s="26">
        <v>-14.9</v>
      </c>
      <c r="N68" s="809">
        <v>-2.996218365170165</v>
      </c>
      <c r="O68" s="492">
        <v>-1.3694491994763922</v>
      </c>
    </row>
    <row r="69" spans="1:15" ht="12.75" customHeight="1">
      <c r="A69" s="532">
        <v>44166</v>
      </c>
      <c r="B69" s="893">
        <v>-14.080284769769442</v>
      </c>
      <c r="C69" s="156">
        <v>-2.0490273565333332</v>
      </c>
      <c r="D69" s="866">
        <v>-35.982121993983327</v>
      </c>
      <c r="E69" s="156">
        <v>-33.674399104366664</v>
      </c>
      <c r="F69" s="866" t="s">
        <v>2</v>
      </c>
      <c r="G69" s="156" t="s">
        <v>2</v>
      </c>
      <c r="H69" s="809">
        <v>-6.7576348278102643</v>
      </c>
      <c r="I69" s="26">
        <v>-5.2759521022778415</v>
      </c>
      <c r="J69" s="809">
        <v>-9.1448584492654987</v>
      </c>
      <c r="K69" s="26">
        <v>-8.5504961513493356</v>
      </c>
      <c r="L69" s="809">
        <v>-3.047477469107136</v>
      </c>
      <c r="M69" s="26">
        <v>-13</v>
      </c>
      <c r="N69" s="809">
        <v>-4.5095828635851092</v>
      </c>
      <c r="O69" s="492">
        <v>-2.5743931088488665</v>
      </c>
    </row>
    <row r="70" spans="1:15" ht="12.75" customHeight="1">
      <c r="A70" s="532">
        <v>44197</v>
      </c>
      <c r="B70" s="893">
        <v>-14.009441202036109</v>
      </c>
      <c r="C70" s="156">
        <v>-2.344344066133333</v>
      </c>
      <c r="D70" s="866">
        <v>-34.773329577883331</v>
      </c>
      <c r="E70" s="156">
        <v>-32.006069018966663</v>
      </c>
      <c r="F70" s="866" t="s">
        <v>2</v>
      </c>
      <c r="G70" s="156" t="s">
        <v>2</v>
      </c>
      <c r="H70" s="809">
        <v>-9.3629947288483919</v>
      </c>
      <c r="I70" s="26">
        <v>-7.9684601113172562</v>
      </c>
      <c r="J70" s="809">
        <v>-11.240999576450648</v>
      </c>
      <c r="K70" s="26">
        <v>-11.701656479759052</v>
      </c>
      <c r="L70" s="809">
        <v>-2.6439593526533685</v>
      </c>
      <c r="M70" s="26">
        <v>-14.3</v>
      </c>
      <c r="N70" s="809">
        <v>-6.0532461466604417</v>
      </c>
      <c r="O70" s="492">
        <v>-4.9243519321576628</v>
      </c>
    </row>
    <row r="71" spans="1:15" ht="12.75" customHeight="1">
      <c r="A71" s="532">
        <v>44228</v>
      </c>
      <c r="B71" s="893">
        <v>-12.225454728302777</v>
      </c>
      <c r="C71" s="156">
        <v>-23.609745308533334</v>
      </c>
      <c r="D71" s="866">
        <v>-36.068289721583326</v>
      </c>
      <c r="E71" s="156">
        <v>-32.662713874466661</v>
      </c>
      <c r="F71" s="866" t="s">
        <v>2</v>
      </c>
      <c r="G71" s="156" t="s">
        <v>2</v>
      </c>
      <c r="H71" s="809">
        <v>-2.9932102897580535</v>
      </c>
      <c r="I71" s="26">
        <v>-4.4353223868642289</v>
      </c>
      <c r="J71" s="809">
        <v>-1.0671688637790453</v>
      </c>
      <c r="K71" s="26">
        <v>-5.7958801498127315</v>
      </c>
      <c r="L71" s="809">
        <v>-2.5619289818216089</v>
      </c>
      <c r="M71" s="26">
        <v>-13.3</v>
      </c>
      <c r="N71" s="809">
        <v>-2.3905144387072141</v>
      </c>
      <c r="O71" s="492">
        <v>-5.9565924084520532</v>
      </c>
    </row>
    <row r="72" spans="1:15" ht="12.75" customHeight="1">
      <c r="A72" s="532">
        <v>44256</v>
      </c>
      <c r="B72" s="893">
        <v>-7.8940827974694434</v>
      </c>
      <c r="C72" s="156">
        <v>-20.785645691533333</v>
      </c>
      <c r="D72" s="866">
        <v>-33.210302306883328</v>
      </c>
      <c r="E72" s="156">
        <v>-29.721285755266663</v>
      </c>
      <c r="F72" s="866" t="s">
        <v>2</v>
      </c>
      <c r="G72" s="156" t="s">
        <v>2</v>
      </c>
      <c r="H72" s="809">
        <v>16.323932628280446</v>
      </c>
      <c r="I72" s="26">
        <v>9.5902353966869924</v>
      </c>
      <c r="J72" s="809">
        <v>26.565143824027061</v>
      </c>
      <c r="K72" s="26">
        <v>17.391304347826093</v>
      </c>
      <c r="L72" s="809">
        <v>-2.1136063408190324</v>
      </c>
      <c r="M72" s="26">
        <v>-8.4</v>
      </c>
      <c r="N72" s="809">
        <v>5.959574911439887</v>
      </c>
      <c r="O72" s="492">
        <v>6.5709079215349817</v>
      </c>
    </row>
    <row r="73" spans="1:15" ht="12.75" customHeight="1">
      <c r="A73" s="532">
        <v>44287</v>
      </c>
      <c r="B73" s="893">
        <v>-5.6176642395027772</v>
      </c>
      <c r="C73" s="156">
        <v>16.289857740766667</v>
      </c>
      <c r="D73" s="866">
        <v>-26.389443701683334</v>
      </c>
      <c r="E73" s="156">
        <v>-26.168735642566663</v>
      </c>
      <c r="F73" s="866" t="s">
        <v>2</v>
      </c>
      <c r="G73" s="156" t="s">
        <v>2</v>
      </c>
      <c r="H73" s="809">
        <v>53.604033247036369</v>
      </c>
      <c r="I73" s="26">
        <v>35.881238155401121</v>
      </c>
      <c r="J73" s="809">
        <v>85.690053970701626</v>
      </c>
      <c r="K73" s="26">
        <v>63.003095975232185</v>
      </c>
      <c r="L73" s="809">
        <v>0.15427634750749064</v>
      </c>
      <c r="M73" s="26">
        <v>-6.3</v>
      </c>
      <c r="N73" s="809">
        <v>37.246474143720633</v>
      </c>
      <c r="O73" s="492">
        <v>44.340437788018448</v>
      </c>
    </row>
    <row r="74" spans="1:15" ht="12.75" customHeight="1">
      <c r="A74" s="532">
        <v>44317</v>
      </c>
      <c r="B74" s="893">
        <v>1.2263678712999997</v>
      </c>
      <c r="C74" s="156">
        <v>2.4128811617000001</v>
      </c>
      <c r="D74" s="866">
        <v>-12.9574973003</v>
      </c>
      <c r="E74" s="156">
        <v>-11.6350866673</v>
      </c>
      <c r="F74" s="866" t="s">
        <v>2</v>
      </c>
      <c r="G74" s="156" t="s">
        <v>2</v>
      </c>
      <c r="H74" s="809">
        <v>37.398276687410259</v>
      </c>
      <c r="I74" s="26">
        <v>26.725205448609699</v>
      </c>
      <c r="J74" s="809">
        <v>55.967784526010036</v>
      </c>
      <c r="K74" s="26">
        <v>42.869239143582917</v>
      </c>
      <c r="L74" s="809">
        <v>0.47260802469135399</v>
      </c>
      <c r="M74" s="26">
        <v>-0.4</v>
      </c>
      <c r="N74" s="809">
        <v>26.678813118167625</v>
      </c>
      <c r="O74" s="492">
        <v>31.506475800954348</v>
      </c>
    </row>
    <row r="75" spans="1:15" ht="12.75" customHeight="1">
      <c r="A75" s="532">
        <v>44348</v>
      </c>
      <c r="B75" s="893">
        <v>1.500535609533334</v>
      </c>
      <c r="C75" s="156">
        <v>3.6848382756000002</v>
      </c>
      <c r="D75" s="866">
        <v>-11.7264085836</v>
      </c>
      <c r="E75" s="156">
        <v>-13.819022479699999</v>
      </c>
      <c r="F75" s="866" t="s">
        <v>2</v>
      </c>
      <c r="G75" s="156" t="s">
        <v>2</v>
      </c>
      <c r="H75" s="809">
        <v>18.74737725556021</v>
      </c>
      <c r="I75" s="26">
        <v>15.150561326198726</v>
      </c>
      <c r="J75" s="809">
        <v>24.084758208328978</v>
      </c>
      <c r="K75" s="26">
        <v>20.303624909635445</v>
      </c>
      <c r="L75" s="809">
        <v>0.28779739063699594</v>
      </c>
      <c r="M75" s="26">
        <v>1.1000000000000001</v>
      </c>
      <c r="N75" s="809">
        <v>10.915657036346673</v>
      </c>
      <c r="O75" s="492">
        <v>10.865915087550974</v>
      </c>
    </row>
    <row r="76" spans="1:15" ht="12.75" customHeight="1">
      <c r="A76" s="532">
        <v>44378</v>
      </c>
      <c r="B76" s="893">
        <v>-3.4304826665666668</v>
      </c>
      <c r="C76" s="156">
        <v>-5.2867178799999998E-2</v>
      </c>
      <c r="D76" s="866">
        <v>-14.1686056319</v>
      </c>
      <c r="E76" s="156">
        <v>-12.4497106504</v>
      </c>
      <c r="F76" s="866" t="s">
        <v>2</v>
      </c>
      <c r="G76" s="156" t="s">
        <v>2</v>
      </c>
      <c r="H76" s="809">
        <v>11.622766623687596</v>
      </c>
      <c r="I76" s="26">
        <v>9.3210907067334574</v>
      </c>
      <c r="J76" s="809">
        <v>14.968094804010931</v>
      </c>
      <c r="K76" s="26">
        <v>11.786833855799372</v>
      </c>
      <c r="L76" s="809">
        <v>0.74505683446366788</v>
      </c>
      <c r="M76" s="26">
        <v>-3</v>
      </c>
      <c r="N76" s="809">
        <v>0.74550653594771177</v>
      </c>
      <c r="O76" s="492">
        <v>8.3211982525483563E-2</v>
      </c>
    </row>
    <row r="77" spans="1:15" ht="12.75" customHeight="1">
      <c r="A77" s="532">
        <v>44409</v>
      </c>
      <c r="B77" s="893">
        <v>-0.62424856429999964</v>
      </c>
      <c r="C77" s="156">
        <v>2.3919521272000002</v>
      </c>
      <c r="D77" s="866">
        <v>-10.778675167599999</v>
      </c>
      <c r="E77" s="156">
        <v>-11.6538178563</v>
      </c>
      <c r="F77" s="866" t="s">
        <v>2</v>
      </c>
      <c r="G77" s="156" t="s">
        <v>2</v>
      </c>
      <c r="H77" s="809">
        <v>12.934007817889153</v>
      </c>
      <c r="I77" s="26">
        <v>12.900746596398776</v>
      </c>
      <c r="J77" s="809">
        <v>13.005315861045858</v>
      </c>
      <c r="K77" s="26">
        <v>12.669998837614799</v>
      </c>
      <c r="L77" s="809">
        <v>0.78408873589597761</v>
      </c>
      <c r="M77" s="26">
        <v>-0.9</v>
      </c>
      <c r="N77" s="809">
        <v>-9.5812301364741046</v>
      </c>
      <c r="O77" s="492">
        <v>-7.7438499090648065</v>
      </c>
    </row>
    <row r="78" spans="1:15" ht="12.75" customHeight="1">
      <c r="A78" s="947">
        <v>44440</v>
      </c>
      <c r="B78" s="895">
        <v>-2.4031227722666664</v>
      </c>
      <c r="C78" s="908">
        <v>-2.1863599605999999</v>
      </c>
      <c r="D78" s="909">
        <v>-13.8845496434</v>
      </c>
      <c r="E78" s="908">
        <v>-12.3032928011</v>
      </c>
      <c r="F78" s="909" t="s">
        <v>2</v>
      </c>
      <c r="G78" s="908" t="s">
        <v>2</v>
      </c>
      <c r="H78" s="818">
        <v>10.04346619809489</v>
      </c>
      <c r="I78" s="817">
        <v>10.098916627414042</v>
      </c>
      <c r="J78" s="818">
        <v>9.947785379906378</v>
      </c>
      <c r="K78" s="817">
        <v>9.0400072247809931</v>
      </c>
      <c r="L78" s="818">
        <v>1.119402985074629</v>
      </c>
      <c r="M78" s="817">
        <v>-2.1</v>
      </c>
      <c r="N78" s="818">
        <v>-5.1385681293302525</v>
      </c>
      <c r="O78" s="933">
        <v>-3.0424339471577326</v>
      </c>
    </row>
    <row r="79" spans="1:15" ht="12.75" customHeight="1">
      <c r="A79" s="532">
        <v>44470</v>
      </c>
      <c r="B79" s="893">
        <v>-3.3064549617333334</v>
      </c>
      <c r="C79" s="156">
        <v>1.0504120031999999</v>
      </c>
      <c r="D79" s="866">
        <v>-12.0961664215</v>
      </c>
      <c r="E79" s="156">
        <v>-9.4051815978000004</v>
      </c>
      <c r="F79" s="866" t="s">
        <v>2</v>
      </c>
      <c r="G79" s="156" t="s">
        <v>2</v>
      </c>
      <c r="H79" s="809">
        <v>9.6104608632040964</v>
      </c>
      <c r="I79" s="26">
        <v>11.473704124101403</v>
      </c>
      <c r="J79" s="809">
        <v>7.0494945974207042</v>
      </c>
      <c r="K79" s="26">
        <v>7.368233934761335</v>
      </c>
      <c r="L79" s="809">
        <v>1.528993172420428</v>
      </c>
      <c r="M79" s="26">
        <v>-2.1</v>
      </c>
      <c r="N79" s="809">
        <v>-6.2488165120242485</v>
      </c>
      <c r="O79" s="492">
        <v>-3.393999016232172</v>
      </c>
    </row>
    <row r="80" spans="1:15" ht="12.75" customHeight="1">
      <c r="A80" s="532">
        <v>44501</v>
      </c>
      <c r="B80" s="893">
        <v>-2.4192197985666666</v>
      </c>
      <c r="C80" s="156">
        <v>-8.0982000501000009</v>
      </c>
      <c r="D80" s="866">
        <v>-11.8686384012</v>
      </c>
      <c r="E80" s="156">
        <v>-13.1923395525</v>
      </c>
      <c r="F80" s="866" t="s">
        <v>2</v>
      </c>
      <c r="G80" s="156" t="s">
        <v>2</v>
      </c>
      <c r="H80" s="809">
        <v>15.896914834657295</v>
      </c>
      <c r="I80" s="26">
        <v>12.11654966823734</v>
      </c>
      <c r="J80" s="809">
        <v>20.977312390924951</v>
      </c>
      <c r="K80" s="26">
        <v>14.213609734114456</v>
      </c>
      <c r="L80" s="809">
        <v>1.990240168404938</v>
      </c>
      <c r="M80" s="26">
        <v>-0.5</v>
      </c>
      <c r="N80" s="809">
        <v>0.9996001599360369</v>
      </c>
      <c r="O80" s="492">
        <v>1.8274629913221077</v>
      </c>
    </row>
    <row r="81" spans="1:15" ht="12.75" customHeight="1">
      <c r="A81" s="532">
        <v>44531</v>
      </c>
      <c r="B81" s="893">
        <v>-0.93561226323333402</v>
      </c>
      <c r="C81" s="156">
        <v>-6.0637304556</v>
      </c>
      <c r="D81" s="866">
        <v>-9.2826483746000008</v>
      </c>
      <c r="E81" s="156">
        <v>-10.5999895319</v>
      </c>
      <c r="F81" s="866" t="s">
        <v>2</v>
      </c>
      <c r="G81" s="156" t="s">
        <v>2</v>
      </c>
      <c r="H81" s="809">
        <v>17.222498755599801</v>
      </c>
      <c r="I81" s="26">
        <v>12.071095903431228</v>
      </c>
      <c r="J81" s="809">
        <v>25.837884141771056</v>
      </c>
      <c r="K81" s="26">
        <v>15.201298042794846</v>
      </c>
      <c r="L81" s="809">
        <v>2.184954480114996</v>
      </c>
      <c r="M81" s="26">
        <v>0.1</v>
      </c>
      <c r="N81" s="809">
        <v>0.71822117276663278</v>
      </c>
      <c r="O81" s="492">
        <v>1.466894403697367</v>
      </c>
    </row>
    <row r="82" spans="1:15" ht="12.75" customHeight="1">
      <c r="A82" s="532">
        <v>44562</v>
      </c>
      <c r="B82" s="893">
        <v>-0.66211419529999971</v>
      </c>
      <c r="C82" s="156">
        <v>-0.83786589720000004</v>
      </c>
      <c r="D82" s="866">
        <v>-9.7076110057000005</v>
      </c>
      <c r="E82" s="156">
        <v>-9.2656988400000007</v>
      </c>
      <c r="F82" s="866" t="s">
        <v>2</v>
      </c>
      <c r="G82" s="156" t="s">
        <v>2</v>
      </c>
      <c r="H82" s="809">
        <v>17.042878265155252</v>
      </c>
      <c r="I82" s="26">
        <v>15.966132446325986</v>
      </c>
      <c r="J82" s="809">
        <v>18.543615193739257</v>
      </c>
      <c r="K82" s="26">
        <v>19.803370786516837</v>
      </c>
      <c r="L82" s="809">
        <v>2.3871653619406601</v>
      </c>
      <c r="M82" s="26">
        <v>-0.9</v>
      </c>
      <c r="N82" s="809">
        <v>-3.4105598090881841</v>
      </c>
      <c r="O82" s="492">
        <v>-1.7737684978714725</v>
      </c>
    </row>
    <row r="83" spans="1:15" ht="12.75" customHeight="1">
      <c r="A83" s="532">
        <v>44593</v>
      </c>
      <c r="B83" s="893">
        <v>2.836637613566666</v>
      </c>
      <c r="C83" s="156">
        <v>10.833122359800001</v>
      </c>
      <c r="D83" s="866">
        <v>-7.9089283970000004</v>
      </c>
      <c r="E83" s="156">
        <v>-6.2042949648999999</v>
      </c>
      <c r="F83" s="866" t="s">
        <v>2</v>
      </c>
      <c r="G83" s="156" t="s">
        <v>2</v>
      </c>
      <c r="H83" s="809">
        <v>22.683359621451118</v>
      </c>
      <c r="I83" s="26">
        <v>25.919329491880561</v>
      </c>
      <c r="J83" s="809">
        <v>18.527918781725887</v>
      </c>
      <c r="K83" s="26">
        <v>25.792664745055177</v>
      </c>
      <c r="L83" s="809">
        <v>2.7452875785403563</v>
      </c>
      <c r="M83" s="26">
        <v>1.7</v>
      </c>
      <c r="N83" s="809">
        <v>-4.0164576802507668</v>
      </c>
      <c r="O83" s="492">
        <v>2.3891825945506326</v>
      </c>
    </row>
    <row r="84" spans="1:15" ht="12.75" customHeight="1">
      <c r="A84" s="532">
        <v>44621</v>
      </c>
      <c r="B84" s="893">
        <v>-3.3911161816666664</v>
      </c>
      <c r="C84" s="156">
        <v>2.1640020999999999E-2</v>
      </c>
      <c r="D84" s="866">
        <v>-9.6021150402999993</v>
      </c>
      <c r="E84" s="156">
        <v>-10.801826115600001</v>
      </c>
      <c r="F84" s="866" t="s">
        <v>2</v>
      </c>
      <c r="G84" s="156" t="s">
        <v>2</v>
      </c>
      <c r="H84" s="809">
        <v>25.31357858405589</v>
      </c>
      <c r="I84" s="26">
        <v>30.071599045346062</v>
      </c>
      <c r="J84" s="809">
        <v>19.054734193142494</v>
      </c>
      <c r="K84" s="26">
        <v>21.479831724820599</v>
      </c>
      <c r="L84" s="809">
        <v>3.0557162136109639</v>
      </c>
      <c r="M84" s="26">
        <v>-3.8</v>
      </c>
      <c r="N84" s="809">
        <v>1.2684365781710767</v>
      </c>
      <c r="O84" s="492">
        <v>2.1726010863005314</v>
      </c>
    </row>
    <row r="85" spans="1:15" ht="12.75" customHeight="1">
      <c r="A85" s="532">
        <v>44652</v>
      </c>
      <c r="B85" s="893">
        <v>-0.60947082646666695</v>
      </c>
      <c r="C85" s="156">
        <v>3.8757824167999999</v>
      </c>
      <c r="D85" s="866">
        <v>-9.6206353031000003</v>
      </c>
      <c r="E85" s="156">
        <v>-11.1554773756</v>
      </c>
      <c r="F85" s="866" t="s">
        <v>2</v>
      </c>
      <c r="G85" s="156" t="s">
        <v>2</v>
      </c>
      <c r="H85" s="809">
        <v>18.690676838463588</v>
      </c>
      <c r="I85" s="26">
        <v>22.064156206415618</v>
      </c>
      <c r="J85" s="809">
        <v>14.208603222056126</v>
      </c>
      <c r="K85" s="26">
        <v>17.309850643183978</v>
      </c>
      <c r="L85" s="809">
        <v>3.0230095311446945</v>
      </c>
      <c r="M85" s="26">
        <v>-1.3</v>
      </c>
      <c r="N85" s="809">
        <v>-1.3407711880994384</v>
      </c>
      <c r="O85" s="492">
        <v>-1.0376134889753672</v>
      </c>
    </row>
    <row r="86" spans="1:15" ht="12.75" customHeight="1">
      <c r="A86" s="532">
        <v>44682</v>
      </c>
      <c r="B86" s="893">
        <v>-2.156895755066667</v>
      </c>
      <c r="C86" s="156">
        <v>0.72226079440000002</v>
      </c>
      <c r="D86" s="866">
        <v>-13.401775301300001</v>
      </c>
      <c r="E86" s="156">
        <v>-11.570435807999999</v>
      </c>
      <c r="F86" s="866" t="s">
        <v>2</v>
      </c>
      <c r="G86" s="156" t="s">
        <v>2</v>
      </c>
      <c r="H86" s="809">
        <v>28.99573207908719</v>
      </c>
      <c r="I86" s="26">
        <v>26.081549258239335</v>
      </c>
      <c r="J86" s="809">
        <v>33.116058579531028</v>
      </c>
      <c r="K86" s="26">
        <v>29.66725933451869</v>
      </c>
      <c r="L86" s="809">
        <v>3.1966977056734152</v>
      </c>
      <c r="M86" s="26">
        <v>-3.8</v>
      </c>
      <c r="N86" s="809">
        <v>3.071707417300189</v>
      </c>
      <c r="O86" s="492">
        <v>4.0223927016379974</v>
      </c>
    </row>
    <row r="87" spans="1:15" ht="12.75" customHeight="1">
      <c r="A87" s="532">
        <v>44713</v>
      </c>
      <c r="B87" s="893">
        <v>-2.8816427324666662</v>
      </c>
      <c r="C87" s="156">
        <v>7.0988210926999997</v>
      </c>
      <c r="D87" s="866">
        <v>-13.435665478800001</v>
      </c>
      <c r="E87" s="156">
        <v>-11.6153262566</v>
      </c>
      <c r="F87" s="866" t="s">
        <v>2</v>
      </c>
      <c r="G87" s="156" t="s">
        <v>2</v>
      </c>
      <c r="H87" s="809">
        <v>31.513384574609091</v>
      </c>
      <c r="I87" s="26">
        <v>27.261958997722076</v>
      </c>
      <c r="J87" s="809">
        <v>37.3573421252853</v>
      </c>
      <c r="K87" s="26">
        <v>33.582281740921985</v>
      </c>
      <c r="L87" s="809">
        <v>2.8792806581212886</v>
      </c>
      <c r="M87" s="26">
        <v>-3.3</v>
      </c>
      <c r="N87" s="809">
        <v>4.2222455624409321</v>
      </c>
      <c r="O87" s="492">
        <v>7.3020337516226874</v>
      </c>
    </row>
    <row r="88" spans="1:15" ht="12.75" customHeight="1">
      <c r="A88" s="532">
        <v>44743</v>
      </c>
      <c r="B88" s="893">
        <v>-4.5326177553333329</v>
      </c>
      <c r="C88" s="156">
        <v>5.8584992581000002</v>
      </c>
      <c r="D88" s="866">
        <v>-13.4496787884</v>
      </c>
      <c r="E88" s="156">
        <v>-11.275970255000001</v>
      </c>
      <c r="F88" s="866" t="s">
        <v>2</v>
      </c>
      <c r="G88" s="156" t="s">
        <v>2</v>
      </c>
      <c r="H88" s="809">
        <v>24.290429042904279</v>
      </c>
      <c r="I88" s="26">
        <v>22.592686858403326</v>
      </c>
      <c r="J88" s="809">
        <v>26.665080875356793</v>
      </c>
      <c r="K88" s="26">
        <v>25.687044307347165</v>
      </c>
      <c r="L88" s="809">
        <v>2.7021901962643398</v>
      </c>
      <c r="M88" s="26">
        <v>-4.2</v>
      </c>
      <c r="N88" s="809">
        <v>0.47643182970095665</v>
      </c>
      <c r="O88" s="492">
        <v>2.8164622739555369</v>
      </c>
    </row>
    <row r="89" spans="1:15" ht="12.75" customHeight="1">
      <c r="A89" s="532">
        <v>44774</v>
      </c>
      <c r="B89" s="893">
        <v>-5.2962544829000002</v>
      </c>
      <c r="C89" s="156">
        <v>5.1909697559000003</v>
      </c>
      <c r="D89" s="866">
        <v>-14.825512032700001</v>
      </c>
      <c r="E89" s="156">
        <v>-10.928429613500001</v>
      </c>
      <c r="F89" s="866" t="s">
        <v>2</v>
      </c>
      <c r="G89" s="156" t="s">
        <v>2</v>
      </c>
      <c r="H89" s="809">
        <v>29.084800977298187</v>
      </c>
      <c r="I89" s="26">
        <v>27.43362831858407</v>
      </c>
      <c r="J89" s="809">
        <v>31.834591401378418</v>
      </c>
      <c r="K89" s="26">
        <v>30.11451562983595</v>
      </c>
      <c r="L89" s="809">
        <v>2.5616698292219837</v>
      </c>
      <c r="M89" s="26">
        <v>-5.6</v>
      </c>
      <c r="N89" s="809">
        <v>5.3861263310244851</v>
      </c>
      <c r="O89" s="492">
        <v>5.9348412533720705</v>
      </c>
    </row>
    <row r="90" spans="1:15" ht="12.75" customHeight="1">
      <c r="A90" s="1035">
        <v>44805</v>
      </c>
      <c r="B90" s="1011">
        <v>-5.9531087775333331</v>
      </c>
      <c r="C90" s="1014">
        <v>-1.6036777822999999</v>
      </c>
      <c r="D90" s="1015">
        <v>-13.3351862825</v>
      </c>
      <c r="E90" s="1014">
        <v>-11.238832421</v>
      </c>
      <c r="F90" s="1015" t="s">
        <v>2</v>
      </c>
      <c r="G90" s="1014" t="s">
        <v>2</v>
      </c>
      <c r="H90" s="1006">
        <v>22.28758719220103</v>
      </c>
      <c r="I90" s="1008">
        <v>23.932574655600234</v>
      </c>
      <c r="J90" s="1006">
        <v>19.95414722017523</v>
      </c>
      <c r="K90" s="1008">
        <v>22.95842305781018</v>
      </c>
      <c r="L90" s="1006">
        <v>2.3843315356230477</v>
      </c>
      <c r="M90" s="1008">
        <v>-5.7</v>
      </c>
      <c r="N90" s="1006">
        <v>0.86224386285252308</v>
      </c>
      <c r="O90" s="1034">
        <v>1.9818331957060451</v>
      </c>
    </row>
    <row r="91" spans="1:15" ht="7.5" customHeight="1">
      <c r="C91" s="165"/>
      <c r="D91" s="165"/>
      <c r="E91" s="165"/>
      <c r="F91" s="165"/>
      <c r="G91" s="165"/>
      <c r="H91" s="165"/>
      <c r="I91" s="165"/>
      <c r="J91" s="165"/>
      <c r="K91" s="165"/>
    </row>
    <row r="92" spans="1:15" ht="18" customHeight="1">
      <c r="A92" s="741" t="s">
        <v>17</v>
      </c>
      <c r="B92" s="1435" t="s">
        <v>569</v>
      </c>
      <c r="C92" s="1435"/>
      <c r="D92" s="1435"/>
      <c r="E92" s="1435"/>
      <c r="F92" s="1435"/>
      <c r="G92" s="1435"/>
      <c r="H92" s="1435"/>
      <c r="I92" s="1435"/>
      <c r="J92" s="1435"/>
      <c r="K92" s="1435"/>
      <c r="L92" s="1435"/>
      <c r="M92" s="1435"/>
      <c r="N92" s="1435"/>
    </row>
    <row r="93" spans="1:15" ht="19.5" customHeight="1">
      <c r="A93" s="741" t="s">
        <v>41</v>
      </c>
      <c r="B93" s="1566" t="s">
        <v>649</v>
      </c>
      <c r="C93" s="1566"/>
      <c r="D93" s="1566"/>
      <c r="E93" s="1566"/>
      <c r="F93" s="1566"/>
      <c r="G93" s="1566"/>
      <c r="H93" s="1566"/>
      <c r="I93" s="1566"/>
      <c r="J93" s="1566"/>
      <c r="K93" s="1566"/>
      <c r="L93" s="1566"/>
      <c r="M93" s="1566"/>
      <c r="N93" s="1566"/>
    </row>
    <row r="94" spans="1:15">
      <c r="A94" s="683"/>
    </row>
    <row r="98" spans="2:2">
      <c r="B98" s="789"/>
    </row>
  </sheetData>
  <sheetProtection insertHyperlinks="0" autoFilter="0"/>
  <mergeCells count="11">
    <mergeCell ref="B93:N93"/>
    <mergeCell ref="B5:L5"/>
    <mergeCell ref="N7:O7"/>
    <mergeCell ref="A1:O2"/>
    <mergeCell ref="M5:N5"/>
    <mergeCell ref="B92:N92"/>
    <mergeCell ref="A7:A8"/>
    <mergeCell ref="H7:K7"/>
    <mergeCell ref="B7:G7"/>
    <mergeCell ref="M7:M8"/>
    <mergeCell ref="L7:L8"/>
  </mergeCells>
  <phoneticPr fontId="0" type="noConversion"/>
  <hyperlinks>
    <hyperlink ref="P3" location="INDICE!A1" display="Índice" xr:uid="{0D734643-C471-470D-A7FF-2632800C03C0}"/>
  </hyperlinks>
  <printOptions horizontalCentered="1" verticalCentered="1"/>
  <pageMargins left="0.74803149606299213" right="0.74803149606299213" top="0.98425196850393704" bottom="0.59055118110236227" header="0.39370078740157483" footer="0.31496062992125984"/>
  <pageSetup paperSize="9" scale="69" fitToHeight="0" orientation="portrait" r:id="rId1"/>
  <headerFooter alignWithMargins="0">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P46"/>
  <sheetViews>
    <sheetView showGridLines="0" zoomScale="115" zoomScaleNormal="115" workbookViewId="0">
      <selection activeCell="J5" sqref="J5"/>
    </sheetView>
  </sheetViews>
  <sheetFormatPr defaultColWidth="9.109375" defaultRowHeight="13.2"/>
  <cols>
    <col min="1" max="1" width="9.109375" style="451"/>
    <col min="2" max="2" width="5.44140625" style="451" customWidth="1"/>
    <col min="3" max="5" width="9.109375" style="451"/>
    <col min="6" max="6" width="28" style="451" customWidth="1"/>
    <col min="7" max="7" width="7.88671875" style="451" customWidth="1"/>
    <col min="8" max="8" width="11.44140625" style="470" customWidth="1"/>
    <col min="9" max="9" width="9.109375" style="451"/>
    <col min="10" max="10" width="9.109375" style="464"/>
    <col min="11" max="12" width="9.109375" style="465"/>
    <col min="13" max="15" width="9.109375" style="451"/>
    <col min="16" max="16" width="11.33203125" style="451" bestFit="1" customWidth="1"/>
    <col min="17" max="16384" width="9.109375" style="451"/>
  </cols>
  <sheetData>
    <row r="1" spans="1:16" s="443" customFormat="1" ht="8.1" customHeight="1">
      <c r="B1" s="444"/>
      <c r="C1" s="444"/>
      <c r="D1" s="444"/>
      <c r="E1" s="444"/>
      <c r="F1" s="444"/>
      <c r="G1" s="444"/>
      <c r="H1" s="462"/>
      <c r="J1" s="463"/>
      <c r="K1" s="452"/>
      <c r="L1" s="452"/>
      <c r="P1" s="451"/>
    </row>
    <row r="2" spans="1:16" s="446" customFormat="1" ht="24" customHeight="1">
      <c r="A2" s="445"/>
      <c r="B2" s="1122" t="s">
        <v>509</v>
      </c>
      <c r="C2" s="1122"/>
      <c r="D2" s="1122"/>
      <c r="E2" s="1122"/>
      <c r="F2" s="1122"/>
      <c r="G2" s="1122"/>
      <c r="H2" s="1122"/>
      <c r="I2" s="445"/>
      <c r="J2" s="464"/>
      <c r="K2" s="465"/>
      <c r="L2" s="465"/>
    </row>
    <row r="3" spans="1:16" s="446" customFormat="1" ht="24" customHeight="1">
      <c r="A3" s="445"/>
      <c r="B3" s="1122"/>
      <c r="C3" s="1122"/>
      <c r="D3" s="1122"/>
      <c r="E3" s="1122"/>
      <c r="F3" s="1122"/>
      <c r="G3" s="1122"/>
      <c r="H3" s="1122"/>
      <c r="I3" s="445"/>
      <c r="J3" s="464"/>
      <c r="K3" s="465"/>
      <c r="L3" s="465"/>
    </row>
    <row r="4" spans="1:16" ht="14.25" customHeight="1">
      <c r="A4" s="447"/>
      <c r="B4" s="448"/>
      <c r="C4" s="449"/>
      <c r="D4" s="449"/>
      <c r="E4" s="449"/>
      <c r="F4" s="449"/>
      <c r="G4" s="449"/>
      <c r="H4" s="466"/>
      <c r="I4" s="450"/>
    </row>
    <row r="5" spans="1:16" ht="26.25" customHeight="1">
      <c r="A5" s="447"/>
      <c r="B5" s="1123" t="s">
        <v>682</v>
      </c>
      <c r="C5" s="1123"/>
      <c r="D5" s="1123"/>
      <c r="E5" s="1123"/>
      <c r="F5" s="1123"/>
      <c r="G5" s="1123"/>
      <c r="H5" s="732">
        <v>1</v>
      </c>
      <c r="I5" s="450"/>
      <c r="J5" s="476" t="str">
        <f>IF(OR('1'!U7=INDICE!P10,'1'!U8=INDICE!P10,'1'!U9=INDICE!P10,'1'!U10=INDICE!P10,'1'!U11=INDICE!P10,'1'!U15=INDICE!P10,'1'!U16=INDICE!P10,'1'!U21=INDICE!P10,'1'!U22=INDICE!P10,'1'!U24=INDICE!P10,'1'!U34=INDICE!P10,'1'!U35=INDICE!P10,'1'!U36=INDICE!P10,'1'!U39=INDICE!P10,'1'!U43=INDICE!P10,'1'!U54=INDICE!P10,'1'!U57=INDICE!P10,'1'!U60=INDICE!P10,'1'!U64=INDICE!P10),"Página atualizada hoje!","")</f>
        <v>Página atualizada hoje!</v>
      </c>
      <c r="K5" s="451"/>
      <c r="L5" s="451"/>
    </row>
    <row r="6" spans="1:16" ht="7.5" customHeight="1">
      <c r="A6" s="447"/>
      <c r="B6" s="719"/>
      <c r="C6" s="720"/>
      <c r="D6" s="720"/>
      <c r="E6" s="720"/>
      <c r="F6" s="720"/>
      <c r="G6" s="720"/>
      <c r="H6" s="467"/>
      <c r="I6" s="450"/>
      <c r="J6" s="477"/>
      <c r="K6" s="451"/>
      <c r="L6" s="451"/>
      <c r="P6" s="479"/>
    </row>
    <row r="7" spans="1:16" ht="7.5" customHeight="1">
      <c r="A7" s="447"/>
      <c r="B7" s="721"/>
      <c r="C7" s="720"/>
      <c r="D7" s="720"/>
      <c r="E7" s="720"/>
      <c r="F7" s="720"/>
      <c r="G7" s="720"/>
      <c r="H7" s="467"/>
      <c r="I7" s="450"/>
      <c r="K7" s="451"/>
      <c r="L7" s="451"/>
    </row>
    <row r="8" spans="1:16" ht="34.5" customHeight="1">
      <c r="A8" s="447"/>
      <c r="B8" s="1127" t="s">
        <v>510</v>
      </c>
      <c r="C8" s="1127"/>
      <c r="D8" s="1127"/>
      <c r="E8" s="1127"/>
      <c r="F8" s="1127"/>
      <c r="G8" s="1127"/>
      <c r="H8" s="467"/>
      <c r="K8" s="451"/>
      <c r="L8" s="451"/>
    </row>
    <row r="9" spans="1:16" ht="26.25" customHeight="1">
      <c r="A9" s="447"/>
      <c r="B9" s="1128" t="s">
        <v>674</v>
      </c>
      <c r="C9" s="1128"/>
      <c r="D9" s="1128"/>
      <c r="E9" s="1128"/>
      <c r="F9" s="1128"/>
      <c r="G9" s="1128"/>
      <c r="H9" s="467"/>
      <c r="K9" s="451"/>
      <c r="L9" s="451"/>
    </row>
    <row r="10" spans="1:16" ht="26.25" customHeight="1">
      <c r="A10" s="447"/>
      <c r="B10" s="719"/>
      <c r="C10" s="1126" t="s">
        <v>511</v>
      </c>
      <c r="D10" s="1126"/>
      <c r="E10" s="1126"/>
      <c r="F10" s="1126"/>
      <c r="G10" s="728"/>
      <c r="H10" s="730">
        <v>2</v>
      </c>
      <c r="J10" s="476" t="str">
        <f>IF(AND('2'!X5=INDICE!P$10),"Página atualizada hoje!","")</f>
        <v/>
      </c>
      <c r="K10" s="451"/>
      <c r="L10" s="451"/>
      <c r="P10" s="480">
        <f>ANEXO!A26</f>
        <v>44882</v>
      </c>
    </row>
    <row r="11" spans="1:16" ht="26.25" customHeight="1">
      <c r="A11" s="447"/>
      <c r="B11" s="719"/>
      <c r="C11" s="1124" t="s">
        <v>512</v>
      </c>
      <c r="D11" s="1124"/>
      <c r="E11" s="1124"/>
      <c r="F11" s="1124"/>
      <c r="G11" s="728"/>
      <c r="H11" s="730">
        <v>3</v>
      </c>
      <c r="J11" s="476" t="str">
        <f>IF(AND('3'!X5=INDICE!P$10),"Página atualizada hoje!","")</f>
        <v/>
      </c>
      <c r="K11" s="451"/>
      <c r="L11" s="451"/>
      <c r="P11" s="481"/>
    </row>
    <row r="12" spans="1:16" s="453" customFormat="1" ht="26.25" customHeight="1">
      <c r="B12" s="1128" t="s">
        <v>675</v>
      </c>
      <c r="C12" s="1128"/>
      <c r="D12" s="1128"/>
      <c r="E12" s="1128"/>
      <c r="F12" s="1128"/>
      <c r="G12" s="1128"/>
      <c r="H12" s="731"/>
      <c r="I12" s="446"/>
      <c r="J12" s="476"/>
      <c r="P12" s="481"/>
    </row>
    <row r="13" spans="1:16" s="454" customFormat="1" ht="26.25" customHeight="1">
      <c r="B13" s="722"/>
      <c r="C13" s="1124" t="s">
        <v>513</v>
      </c>
      <c r="D13" s="1125"/>
      <c r="E13" s="1125"/>
      <c r="F13" s="1125"/>
      <c r="G13" s="729"/>
      <c r="H13" s="730">
        <v>4</v>
      </c>
      <c r="I13" s="446"/>
      <c r="J13" s="476" t="str">
        <f>IF(AND('4'!X5=INDICE!P$10),"Página atualizada hoje!","")</f>
        <v/>
      </c>
      <c r="P13" s="481"/>
    </row>
    <row r="14" spans="1:16" s="454" customFormat="1" ht="26.25" customHeight="1">
      <c r="B14" s="722"/>
      <c r="C14" s="1124" t="s">
        <v>514</v>
      </c>
      <c r="D14" s="1125"/>
      <c r="E14" s="1125"/>
      <c r="F14" s="1125"/>
      <c r="G14" s="729"/>
      <c r="H14" s="730">
        <v>5</v>
      </c>
      <c r="I14" s="446"/>
      <c r="J14" s="476" t="str">
        <f>IF(AND('5'!V5=INDICE!P$10),"Página atualizada hoje!","")</f>
        <v/>
      </c>
      <c r="P14" s="481"/>
    </row>
    <row r="15" spans="1:16" s="453" customFormat="1" ht="26.25" customHeight="1">
      <c r="B15" s="1135" t="s">
        <v>515</v>
      </c>
      <c r="C15" s="1136"/>
      <c r="D15" s="1136"/>
      <c r="E15" s="1136"/>
      <c r="F15" s="1136"/>
      <c r="G15" s="1136"/>
      <c r="H15" s="731"/>
      <c r="I15" s="446"/>
      <c r="J15" s="476"/>
      <c r="P15" s="481"/>
    </row>
    <row r="16" spans="1:16" s="454" customFormat="1" ht="26.25" customHeight="1">
      <c r="B16" s="722"/>
      <c r="C16" s="1124" t="s">
        <v>516</v>
      </c>
      <c r="D16" s="1124"/>
      <c r="E16" s="1124"/>
      <c r="F16" s="1124"/>
      <c r="G16" s="1124"/>
      <c r="H16" s="730">
        <v>6</v>
      </c>
      <c r="I16" s="446"/>
      <c r="J16" s="476" t="str">
        <f>IF(AND('6'!I5=P10),"Página atualizada hoje!","")</f>
        <v/>
      </c>
      <c r="P16" s="481"/>
    </row>
    <row r="17" spans="1:16" s="454" customFormat="1" ht="26.25" customHeight="1">
      <c r="B17" s="722"/>
      <c r="C17" s="1124" t="s">
        <v>517</v>
      </c>
      <c r="D17" s="1124"/>
      <c r="E17" s="1124"/>
      <c r="F17" s="1124"/>
      <c r="G17" s="1124"/>
      <c r="H17" s="730">
        <v>7</v>
      </c>
      <c r="I17" s="446"/>
      <c r="J17" s="476" t="str">
        <f>IF(AND('7'!R5=P10),"Página atualizada hoje!","")</f>
        <v/>
      </c>
      <c r="P17" s="481"/>
    </row>
    <row r="18" spans="1:16" s="454" customFormat="1" ht="26.25" customHeight="1">
      <c r="B18" s="722"/>
      <c r="C18" s="1124" t="s">
        <v>518</v>
      </c>
      <c r="D18" s="1124"/>
      <c r="E18" s="1124"/>
      <c r="F18" s="1124"/>
      <c r="G18" s="1124"/>
      <c r="H18" s="730">
        <v>8</v>
      </c>
      <c r="I18" s="446"/>
      <c r="J18" s="476" t="str">
        <f>IF(AND('8'!T5=P10),"Página atualizada hoje!","")</f>
        <v/>
      </c>
      <c r="P18" s="481"/>
    </row>
    <row r="19" spans="1:16" s="454" customFormat="1" ht="26.25" customHeight="1">
      <c r="B19" s="1137" t="s">
        <v>519</v>
      </c>
      <c r="C19" s="1138"/>
      <c r="D19" s="1138"/>
      <c r="E19" s="1138"/>
      <c r="F19" s="1138"/>
      <c r="G19" s="1138"/>
      <c r="H19" s="730">
        <v>9</v>
      </c>
      <c r="I19" s="446"/>
      <c r="J19" s="476" t="str">
        <f>IF(AND('9'!G5=INDICE!P$10),"Página atualizada hoje!","")</f>
        <v>Página atualizada hoje!</v>
      </c>
      <c r="P19" s="481"/>
    </row>
    <row r="20" spans="1:16" s="453" customFormat="1" ht="26.25" customHeight="1">
      <c r="B20" s="1135" t="s">
        <v>520</v>
      </c>
      <c r="C20" s="1136"/>
      <c r="D20" s="1136"/>
      <c r="E20" s="1136"/>
      <c r="F20" s="1136"/>
      <c r="G20" s="1136"/>
      <c r="H20" s="731"/>
      <c r="I20" s="446"/>
      <c r="J20" s="476"/>
      <c r="P20" s="481"/>
    </row>
    <row r="21" spans="1:16" s="454" customFormat="1" ht="26.25" customHeight="1">
      <c r="B21" s="722"/>
      <c r="C21" s="1124" t="s">
        <v>521</v>
      </c>
      <c r="D21" s="1124"/>
      <c r="E21" s="1124"/>
      <c r="F21" s="1124"/>
      <c r="G21" s="1124"/>
      <c r="H21" s="730">
        <v>10</v>
      </c>
      <c r="I21" s="446"/>
      <c r="J21" s="476" t="str">
        <f>IF(AND('10'!M5=INDICE!P$10),"Página atualizada hoje!","")</f>
        <v>Página atualizada hoje!</v>
      </c>
      <c r="P21" s="481"/>
    </row>
    <row r="22" spans="1:16" s="454" customFormat="1" ht="26.25" customHeight="1">
      <c r="B22" s="722"/>
      <c r="C22" s="1124" t="s">
        <v>522</v>
      </c>
      <c r="D22" s="1124"/>
      <c r="E22" s="1124"/>
      <c r="F22" s="1124"/>
      <c r="G22" s="1124"/>
      <c r="H22" s="730">
        <v>11</v>
      </c>
      <c r="I22" s="446"/>
      <c r="J22" s="476" t="str">
        <f>IF(AND('11'!N5=INDICE!P$10),"Página atualizada hoje!","")</f>
        <v/>
      </c>
      <c r="P22" s="481"/>
    </row>
    <row r="23" spans="1:16" s="453" customFormat="1" ht="26.25" customHeight="1">
      <c r="B23" s="1133" t="s">
        <v>523</v>
      </c>
      <c r="C23" s="1134"/>
      <c r="D23" s="1134"/>
      <c r="E23" s="1134"/>
      <c r="F23" s="1134"/>
      <c r="G23" s="1134"/>
      <c r="H23" s="731"/>
      <c r="I23" s="446"/>
      <c r="J23" s="476"/>
      <c r="P23" s="481"/>
    </row>
    <row r="24" spans="1:16" s="453" customFormat="1" ht="26.25" customHeight="1">
      <c r="B24" s="723"/>
      <c r="C24" s="1124" t="s">
        <v>524</v>
      </c>
      <c r="D24" s="1124"/>
      <c r="E24" s="1124"/>
      <c r="F24" s="1124"/>
      <c r="G24" s="1124"/>
      <c r="H24" s="730">
        <v>12</v>
      </c>
      <c r="I24" s="446"/>
      <c r="J24" s="476" t="str">
        <f>IF(AND('12'!O5=INDICE!P$10),"Página atualizada hoje!","")</f>
        <v/>
      </c>
      <c r="P24" s="481"/>
    </row>
    <row r="25" spans="1:16" s="453" customFormat="1" ht="26.25" customHeight="1">
      <c r="B25" s="723"/>
      <c r="C25" s="1124" t="s">
        <v>525</v>
      </c>
      <c r="D25" s="1124"/>
      <c r="E25" s="1124"/>
      <c r="F25" s="1124"/>
      <c r="G25" s="1124"/>
      <c r="H25" s="730">
        <v>13</v>
      </c>
      <c r="I25" s="446"/>
      <c r="J25" s="476" t="str">
        <f>IF(AND('13'!H5=INDICE!P$10),"Página atualizada hoje!","")</f>
        <v/>
      </c>
      <c r="P25" s="481"/>
    </row>
    <row r="26" spans="1:16" s="453" customFormat="1" ht="26.25" customHeight="1">
      <c r="B26" s="723"/>
      <c r="C26" s="1124" t="s">
        <v>526</v>
      </c>
      <c r="D26" s="1124"/>
      <c r="E26" s="1124"/>
      <c r="F26" s="1124"/>
      <c r="G26" s="1124"/>
      <c r="H26" s="730">
        <v>14</v>
      </c>
      <c r="I26" s="446"/>
      <c r="J26" s="476" t="str">
        <f>IF(AND('14'!J5=INDICE!P$10),"Página atualizada hoje!","")</f>
        <v/>
      </c>
      <c r="P26" s="481"/>
    </row>
    <row r="27" spans="1:16" s="453" customFormat="1" ht="26.25" customHeight="1">
      <c r="B27" s="1130" t="s">
        <v>527</v>
      </c>
      <c r="C27" s="1130"/>
      <c r="D27" s="1130"/>
      <c r="E27" s="1130"/>
      <c r="F27" s="1130"/>
      <c r="G27" s="1130"/>
      <c r="H27" s="730">
        <v>15</v>
      </c>
      <c r="I27" s="446"/>
      <c r="J27" s="476" t="str">
        <f>IF(AND('15'!G5=INDICE!P$10),"Página atualizada hoje!","")</f>
        <v>Página atualizada hoje!</v>
      </c>
      <c r="P27" s="481"/>
    </row>
    <row r="28" spans="1:16" ht="26.25" customHeight="1">
      <c r="B28" s="724"/>
      <c r="C28" s="724"/>
      <c r="D28" s="724"/>
      <c r="E28" s="724"/>
      <c r="F28" s="724"/>
      <c r="G28" s="725"/>
      <c r="H28" s="731"/>
      <c r="J28" s="476"/>
      <c r="K28" s="451"/>
      <c r="L28" s="451"/>
      <c r="P28" s="481"/>
    </row>
    <row r="29" spans="1:16" ht="34.5" customHeight="1">
      <c r="A29" s="447"/>
      <c r="B29" s="1127" t="s">
        <v>528</v>
      </c>
      <c r="C29" s="1127"/>
      <c r="D29" s="1127"/>
      <c r="E29" s="1127"/>
      <c r="F29" s="1127"/>
      <c r="G29" s="1127"/>
      <c r="H29" s="467"/>
      <c r="K29" s="451"/>
      <c r="L29" s="451"/>
    </row>
    <row r="30" spans="1:16" s="453" customFormat="1" ht="26.25" customHeight="1">
      <c r="B30" s="1132" t="s">
        <v>532</v>
      </c>
      <c r="C30" s="1132"/>
      <c r="D30" s="1132"/>
      <c r="E30" s="1132"/>
      <c r="F30" s="1132"/>
      <c r="G30" s="1132"/>
      <c r="H30" s="731"/>
      <c r="I30" s="446"/>
      <c r="J30" s="478"/>
      <c r="P30" s="481"/>
    </row>
    <row r="31" spans="1:16" s="454" customFormat="1" ht="26.25" customHeight="1">
      <c r="B31" s="722"/>
      <c r="C31" s="1124" t="s">
        <v>529</v>
      </c>
      <c r="D31" s="1124"/>
      <c r="E31" s="1124"/>
      <c r="F31" s="1124"/>
      <c r="G31" s="1124"/>
      <c r="H31" s="1112">
        <v>16</v>
      </c>
      <c r="I31" s="446"/>
      <c r="J31" s="476" t="str">
        <f>IF(AND('16'!H5=INDICE!P$10),"Página atualizada hoje!","")</f>
        <v/>
      </c>
      <c r="P31" s="481"/>
    </row>
    <row r="32" spans="1:16" s="454" customFormat="1" ht="26.25" customHeight="1">
      <c r="B32" s="722"/>
      <c r="C32" s="1124" t="s">
        <v>530</v>
      </c>
      <c r="D32" s="1124"/>
      <c r="E32" s="1124"/>
      <c r="F32" s="1124"/>
      <c r="G32" s="1124"/>
      <c r="H32" s="1112">
        <v>16</v>
      </c>
      <c r="I32" s="446"/>
      <c r="J32" s="476" t="str">
        <f>IF(AND('16'!U5=INDICE!P$10),"Página atualizada hoje!","")</f>
        <v/>
      </c>
      <c r="P32" s="481"/>
    </row>
    <row r="33" spans="1:16" s="453" customFormat="1" ht="26.25" customHeight="1">
      <c r="B33" s="1131" t="s">
        <v>531</v>
      </c>
      <c r="C33" s="1131"/>
      <c r="D33" s="1131"/>
      <c r="E33" s="1131"/>
      <c r="F33" s="1131"/>
      <c r="G33" s="1131"/>
      <c r="H33" s="731"/>
      <c r="I33" s="446"/>
      <c r="J33" s="476"/>
      <c r="P33" s="481"/>
    </row>
    <row r="34" spans="1:16" s="454" customFormat="1" ht="26.25" customHeight="1">
      <c r="B34" s="722"/>
      <c r="C34" s="1124" t="s">
        <v>533</v>
      </c>
      <c r="D34" s="1124"/>
      <c r="E34" s="1124"/>
      <c r="F34" s="1124"/>
      <c r="G34" s="1124"/>
      <c r="H34" s="1112">
        <v>17</v>
      </c>
      <c r="I34" s="446"/>
      <c r="J34" s="476" t="str">
        <f>IF(AND('17'!M5=INDICE!P$10),"Página atualizada hoje!","")</f>
        <v/>
      </c>
      <c r="P34" s="481"/>
    </row>
    <row r="35" spans="1:16" s="454" customFormat="1" ht="26.25" customHeight="1">
      <c r="B35" s="722"/>
      <c r="C35" s="1124" t="s">
        <v>534</v>
      </c>
      <c r="D35" s="1124"/>
      <c r="E35" s="1124"/>
      <c r="F35" s="1124"/>
      <c r="G35" s="1124"/>
      <c r="H35" s="1112">
        <v>18</v>
      </c>
      <c r="I35" s="446"/>
      <c r="J35" s="476" t="str">
        <f>IF(AND('18'!Q5=INDICE!P$10),"Página atualizada hoje!","")</f>
        <v/>
      </c>
      <c r="P35" s="481"/>
    </row>
    <row r="36" spans="1:16" s="454" customFormat="1" ht="26.25" customHeight="1">
      <c r="B36" s="722"/>
      <c r="C36" s="1124" t="s">
        <v>535</v>
      </c>
      <c r="D36" s="1124"/>
      <c r="E36" s="1124"/>
      <c r="F36" s="1124"/>
      <c r="G36" s="1124"/>
      <c r="H36" s="1112">
        <v>19</v>
      </c>
      <c r="I36" s="446"/>
      <c r="J36" s="476" t="str">
        <f>IF(AND('19'!U5=INDICE!P$10),"Página atualizada hoje!","")</f>
        <v/>
      </c>
      <c r="P36" s="481"/>
    </row>
    <row r="37" spans="1:16" s="454" customFormat="1" ht="26.25" customHeight="1">
      <c r="B37" s="722"/>
      <c r="C37" s="1124" t="s">
        <v>536</v>
      </c>
      <c r="D37" s="1124"/>
      <c r="E37" s="1124"/>
      <c r="F37" s="1124"/>
      <c r="G37" s="1124"/>
      <c r="H37" s="1112">
        <v>20</v>
      </c>
      <c r="I37" s="446"/>
      <c r="J37" s="476" t="str">
        <f>IF(AND('20'!K5=INDICE!P$10),"Página atualizada hoje!","")</f>
        <v/>
      </c>
      <c r="P37" s="481"/>
    </row>
    <row r="38" spans="1:16" s="454" customFormat="1" ht="26.25" customHeight="1">
      <c r="B38" s="722"/>
      <c r="C38" s="1124" t="s">
        <v>537</v>
      </c>
      <c r="D38" s="1124"/>
      <c r="E38" s="1124"/>
      <c r="F38" s="1124"/>
      <c r="G38" s="1124"/>
      <c r="H38" s="1113">
        <v>21</v>
      </c>
      <c r="I38" s="446"/>
      <c r="J38" s="476" t="str">
        <f>IF(AND('21'!S5=INDICE!P$10),"Página atualizada hoje!","")</f>
        <v/>
      </c>
      <c r="P38" s="481"/>
    </row>
    <row r="39" spans="1:16" s="454" customFormat="1" ht="26.25" customHeight="1">
      <c r="B39" s="722"/>
      <c r="C39" s="1124" t="s">
        <v>538</v>
      </c>
      <c r="D39" s="1124"/>
      <c r="E39" s="1124"/>
      <c r="F39" s="1124"/>
      <c r="G39" s="1124"/>
      <c r="H39" s="1113">
        <v>22</v>
      </c>
      <c r="I39" s="446"/>
      <c r="J39" s="476" t="str">
        <f>IF(AND('22'!M5=INDICE!P$10),"Página atualizada hoje!","")</f>
        <v/>
      </c>
      <c r="P39" s="481"/>
    </row>
    <row r="40" spans="1:16" s="454" customFormat="1" ht="26.25" customHeight="1">
      <c r="B40" s="722"/>
      <c r="C40" s="1123" t="s">
        <v>539</v>
      </c>
      <c r="D40" s="1123"/>
      <c r="E40" s="1123"/>
      <c r="F40" s="1123"/>
      <c r="G40" s="1123"/>
      <c r="H40" s="1113">
        <v>23</v>
      </c>
      <c r="I40" s="446"/>
      <c r="J40" s="476" t="str">
        <f>IF(AND('23'!K5=INDICE!P$10),"Página atualizada hoje!","")</f>
        <v/>
      </c>
      <c r="P40" s="481"/>
    </row>
    <row r="41" spans="1:16" s="454" customFormat="1" ht="26.25" customHeight="1">
      <c r="B41" s="722"/>
      <c r="C41" s="726"/>
      <c r="D41" s="722"/>
      <c r="E41" s="722"/>
      <c r="F41" s="722"/>
      <c r="G41" s="727"/>
      <c r="H41" s="731"/>
      <c r="I41" s="446"/>
      <c r="J41" s="476"/>
      <c r="P41" s="481"/>
    </row>
    <row r="42" spans="1:16" ht="34.5" customHeight="1">
      <c r="A42" s="447"/>
      <c r="B42" s="1127" t="s">
        <v>540</v>
      </c>
      <c r="C42" s="1127"/>
      <c r="D42" s="1127"/>
      <c r="E42" s="1127"/>
      <c r="F42" s="1127"/>
      <c r="G42" s="1127"/>
      <c r="H42" s="467"/>
      <c r="K42" s="451"/>
      <c r="L42" s="451"/>
    </row>
    <row r="43" spans="1:16" s="454" customFormat="1" ht="26.25" customHeight="1">
      <c r="B43" s="719"/>
      <c r="C43" s="1123" t="s">
        <v>541</v>
      </c>
      <c r="D43" s="1123"/>
      <c r="E43" s="1123"/>
      <c r="F43" s="1123"/>
      <c r="G43" s="1123"/>
      <c r="H43" s="1112">
        <v>24</v>
      </c>
      <c r="I43" s="446"/>
      <c r="J43" s="476" t="str">
        <f>IF(AND('24'!U5=INDICE!P$10),"Página atualizada hoje!","")</f>
        <v/>
      </c>
      <c r="P43" s="481"/>
    </row>
    <row r="44" spans="1:16" s="446" customFormat="1" ht="26.25" customHeight="1">
      <c r="B44" s="1129" t="s">
        <v>542</v>
      </c>
      <c r="C44" s="1129"/>
      <c r="D44" s="1129"/>
      <c r="E44" s="1129"/>
      <c r="F44" s="1129"/>
      <c r="G44" s="1129"/>
      <c r="H44" s="1114">
        <v>25</v>
      </c>
      <c r="J44" s="476"/>
      <c r="P44" s="481"/>
    </row>
    <row r="45" spans="1:16" s="446" customFormat="1" ht="26.25" customHeight="1">
      <c r="B45" s="1129" t="s">
        <v>543</v>
      </c>
      <c r="C45" s="1129"/>
      <c r="D45" s="1129"/>
      <c r="E45" s="1129"/>
      <c r="F45" s="1129"/>
      <c r="G45" s="1129"/>
      <c r="H45" s="1114">
        <v>25</v>
      </c>
      <c r="J45" s="476"/>
      <c r="P45" s="481"/>
    </row>
    <row r="46" spans="1:16" s="458" customFormat="1" ht="6" customHeight="1">
      <c r="B46" s="455"/>
      <c r="C46" s="456"/>
      <c r="D46" s="455"/>
      <c r="E46" s="455"/>
      <c r="F46" s="455"/>
      <c r="G46" s="455"/>
      <c r="H46" s="469"/>
      <c r="I46" s="457"/>
      <c r="J46" s="464"/>
      <c r="K46" s="468"/>
      <c r="L46" s="468"/>
    </row>
  </sheetData>
  <sheetProtection insertHyperlinks="0" autoFilter="0"/>
  <mergeCells count="38">
    <mergeCell ref="B15:G15"/>
    <mergeCell ref="B12:G12"/>
    <mergeCell ref="B20:G20"/>
    <mergeCell ref="B19:G19"/>
    <mergeCell ref="C18:G18"/>
    <mergeCell ref="C17:G17"/>
    <mergeCell ref="C16:G16"/>
    <mergeCell ref="C14:F14"/>
    <mergeCell ref="C25:G25"/>
    <mergeCell ref="C24:G24"/>
    <mergeCell ref="B23:G23"/>
    <mergeCell ref="C22:G22"/>
    <mergeCell ref="C21:G21"/>
    <mergeCell ref="B29:G29"/>
    <mergeCell ref="B27:G27"/>
    <mergeCell ref="C26:G26"/>
    <mergeCell ref="C34:G34"/>
    <mergeCell ref="B33:G33"/>
    <mergeCell ref="C32:G32"/>
    <mergeCell ref="C31:G31"/>
    <mergeCell ref="B30:G30"/>
    <mergeCell ref="C39:G39"/>
    <mergeCell ref="C38:G38"/>
    <mergeCell ref="C37:G37"/>
    <mergeCell ref="C36:G36"/>
    <mergeCell ref="C35:G35"/>
    <mergeCell ref="B45:G45"/>
    <mergeCell ref="B44:G44"/>
    <mergeCell ref="C43:G43"/>
    <mergeCell ref="B42:G42"/>
    <mergeCell ref="C40:G40"/>
    <mergeCell ref="B2:H3"/>
    <mergeCell ref="B5:G5"/>
    <mergeCell ref="C13:F13"/>
    <mergeCell ref="C10:F10"/>
    <mergeCell ref="C11:F11"/>
    <mergeCell ref="B8:G8"/>
    <mergeCell ref="B9:G9"/>
  </mergeCells>
  <phoneticPr fontId="18" type="noConversion"/>
  <hyperlinks>
    <hyperlink ref="B44" location="siglas_fontes!Área_de_impressão" display="SIGLAS E SINAIS CONVENCIONAIS" xr:uid="{00000000-0004-0000-0100-000000000000}"/>
    <hyperlink ref="B45" location="siglas_fontes!Área_de_impressão" display="FONTES" xr:uid="{00000000-0004-0000-0100-000001000000}"/>
    <hyperlink ref="C10:F10" location="'2'!Área_de_impressão" display="Composição do PIB na Óptica da Despesa - preços constantes" xr:uid="{00000000-0004-0000-0100-000002000000}"/>
    <hyperlink ref="C11:F11" location="'3'!Área_de_impressão" display="Composição do PIB na Óptica da Despesa - preços correntes" xr:uid="{00000000-0004-0000-0100-000003000000}"/>
    <hyperlink ref="C13:F13" location="'4'!Área_de_impressão" display="Evolução real das componentes da Despesa" xr:uid="{00000000-0004-0000-0100-000004000000}"/>
    <hyperlink ref="C14:D14" location="'5'!Área_de_impressão" display="Estrutura da Despesa" xr:uid="{00000000-0004-0000-0100-000005000000}"/>
    <hyperlink ref="C16" location="'6'!Área_de_impressão" display="Principais componentes da Balança de Pagamentos" xr:uid="{00000000-0004-0000-0100-000006000000}"/>
    <hyperlink ref="C17" location="'7'!Área_de_impressão" display="Balança de Bens e Serviços" xr:uid="{00000000-0004-0000-0100-000007000000}"/>
    <hyperlink ref="C18" location="'8'!Área_de_impressão" display="Investimento Directo Estrangeiro" xr:uid="{00000000-0004-0000-0100-000008000000}"/>
    <hyperlink ref="C21" location="'10'!Área_de_impressão" display="Consumo Privado" xr:uid="{00000000-0004-0000-0100-000009000000}"/>
    <hyperlink ref="C22" location="'11'!Área_de_impressão" display="Investimento" xr:uid="{00000000-0004-0000-0100-00000A000000}"/>
    <hyperlink ref="C24" location="'12'!Área_de_impressão" display="Emprego, Desemprego" xr:uid="{00000000-0004-0000-0100-00000B000000}"/>
    <hyperlink ref="C25" location="'13'!Área_de_impressão" display="Remunerações, Custo de Trabalho" xr:uid="{00000000-0004-0000-0100-00000C000000}"/>
    <hyperlink ref="C26" location="'14'!Área_de_impressão" display="Produtividade Aparente do Trabalho" xr:uid="{00000000-0004-0000-0100-00000D000000}"/>
    <hyperlink ref="C31" location="'17'!Área_de_impressão" display="Evolução real do VAB por sectores" xr:uid="{00000000-0004-0000-0100-000010000000}"/>
    <hyperlink ref="C32" location="'17'!Área_de_impressão" display="Emprego por sectores de actividade" xr:uid="{00000000-0004-0000-0100-000011000000}"/>
    <hyperlink ref="C34" location="'18'!Área_de_impressão" display="Indústria" xr:uid="{00000000-0004-0000-0100-000012000000}"/>
    <hyperlink ref="C35" location="'19'!Área_de_impressão" display="Produção Industrial por subsectores" xr:uid="{00000000-0004-0000-0100-000013000000}"/>
    <hyperlink ref="C36" location="'20'!Área_de_impressão" display="Comércio" xr:uid="{00000000-0004-0000-0100-000014000000}"/>
    <hyperlink ref="C37" location="'21'!Área_de_impressão" display="Serviços" xr:uid="{00000000-0004-0000-0100-000015000000}"/>
    <hyperlink ref="C38" location="'22'!Área_de_impressão" display="Construção" xr:uid="{00000000-0004-0000-0100-000016000000}"/>
    <hyperlink ref="C39" location="'23'!Área_de_impressão" display="Turismo" xr:uid="{00000000-0004-0000-0100-000017000000}"/>
    <hyperlink ref="H10" location="'2'!Área_de_impressão" display="'2'!Área_de_impressão" xr:uid="{00000000-0004-0000-0100-000018000000}"/>
    <hyperlink ref="H11" location="'3'!Área_de_impressão" display="'3'!Área_de_impressão" xr:uid="{00000000-0004-0000-0100-000019000000}"/>
    <hyperlink ref="H13" location="'4'!Área_de_impressão" display="'4'!Área_de_impressão" xr:uid="{00000000-0004-0000-0100-00001A000000}"/>
    <hyperlink ref="H14" location="'5'!Área_de_impressão" display="'5'!Área_de_impressão" xr:uid="{00000000-0004-0000-0100-00001B000000}"/>
    <hyperlink ref="H16" location="'6'!Área_de_impressão" display="'6'!Área_de_impressão" xr:uid="{00000000-0004-0000-0100-00001C000000}"/>
    <hyperlink ref="H17" location="'7'!Área_de_impressão" display="'7'!Área_de_impressão" xr:uid="{00000000-0004-0000-0100-00001D000000}"/>
    <hyperlink ref="H18" location="'8'!Área_de_impressão" display="'8'!Área_de_impressão" xr:uid="{00000000-0004-0000-0100-00001E000000}"/>
    <hyperlink ref="H19" location="'9'!Área_de_impressão" display="'9'!Área_de_impressão" xr:uid="{00000000-0004-0000-0100-00001F000000}"/>
    <hyperlink ref="H21" location="'10'!Área_de_impressão" display="'10'!Área_de_impressão" xr:uid="{00000000-0004-0000-0100-000020000000}"/>
    <hyperlink ref="H22" location="'11'!Área_de_impressão" display="'11'!Área_de_impressão" xr:uid="{00000000-0004-0000-0100-000021000000}"/>
    <hyperlink ref="H24" location="'12'!Área_de_impressão" display="'12'!Área_de_impressão" xr:uid="{00000000-0004-0000-0100-000022000000}"/>
    <hyperlink ref="H25" location="'13'!Área_de_impressão" display="'13'!Área_de_impressão" xr:uid="{00000000-0004-0000-0100-000023000000}"/>
    <hyperlink ref="H26" location="'14'!Área_de_impressão" display="'14'!Área_de_impressão" xr:uid="{00000000-0004-0000-0100-000024000000}"/>
    <hyperlink ref="H27" location="'15'!Área_de_impressão" display="'15'!Área_de_impressão" xr:uid="{00000000-0004-0000-0100-000025000000}"/>
    <hyperlink ref="H31" location="'16'!Área_de_Impressão" display="'16'!Área_de_Impressão" xr:uid="{00000000-0004-0000-0100-000027000000}"/>
    <hyperlink ref="H32" location="'16'!Área_de_Impressão" display="'16'!Área_de_Impressão" xr:uid="{00000000-0004-0000-0100-000028000000}"/>
    <hyperlink ref="H34" location="'17'!Área_de_Impressão" display="'17'!Área_de_Impressão" xr:uid="{00000000-0004-0000-0100-000029000000}"/>
    <hyperlink ref="H35" location="'18'!Área_de_Impressão" display="'18'!Área_de_Impressão" xr:uid="{00000000-0004-0000-0100-00002A000000}"/>
    <hyperlink ref="H36" location="'19'!Área_de_Impressão" display="'19'!Área_de_Impressão" xr:uid="{00000000-0004-0000-0100-00002B000000}"/>
    <hyperlink ref="H37" location="'20'!Área_de_Impressão" display="'20'!Área_de_Impressão" xr:uid="{00000000-0004-0000-0100-00002C000000}"/>
    <hyperlink ref="H38" location="'21'!Área_de_Impressão" display="'21'!Área_de_Impressão" xr:uid="{00000000-0004-0000-0100-00002D000000}"/>
    <hyperlink ref="H44:H45" location="siglas_fontes!Área_de_impressão" display="siglas_fontes!Área_de_impressão" xr:uid="{00000000-0004-0000-0100-00002E000000}"/>
    <hyperlink ref="H39" location="'22'!Área_de_Impressão" display="'22'!Área_de_Impressão" xr:uid="{00000000-0004-0000-0100-00002F000000}"/>
    <hyperlink ref="C40" location="'24'!A1" display="Energia" xr:uid="{00000000-0004-0000-0100-000030000000}"/>
    <hyperlink ref="H40" location="'23'!Área_de_Impressão" display="'23'!Área_de_Impressão" xr:uid="{00000000-0004-0000-0100-000031000000}"/>
    <hyperlink ref="C43" location="'25'!A1" display="Energia - Preços no comércio a retalho (comparações internacionais)" xr:uid="{00000000-0004-0000-0100-000032000000}"/>
    <hyperlink ref="H43" location="'24'!Área_de_Impressão" display="'24'!Área_de_Impressão" xr:uid="{00000000-0004-0000-0100-000033000000}"/>
    <hyperlink ref="H44" location="siglas_fontes!Área_de_Impressão" display="siglas_fontes!Área_de_Impressão" xr:uid="{A9ACE112-26E9-465A-9692-B0B225B20F95}"/>
    <hyperlink ref="H45" location="siglas_fontes!Área_de_Impressão" display="siglas_fontes!Área_de_Impressão" xr:uid="{F706BAD1-F882-4387-B9E5-4F2B78912D17}"/>
    <hyperlink ref="B5:G5" location="'1'!A1" display="'1'!A1" xr:uid="{1A00799D-DFDE-4F58-8DCD-3C00043FFA7F}"/>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lha26">
    <pageSetUpPr fitToPage="1"/>
  </sheetPr>
  <dimension ref="A1:U84"/>
  <sheetViews>
    <sheetView showGridLines="0" zoomScaleNormal="100" workbookViewId="0">
      <selection sqref="A1:Q2"/>
    </sheetView>
  </sheetViews>
  <sheetFormatPr defaultColWidth="9.109375" defaultRowHeight="13.2"/>
  <cols>
    <col min="1" max="1" width="10.6640625" style="1" customWidth="1"/>
    <col min="2" max="3" width="10.6640625" style="205" customWidth="1"/>
    <col min="4" max="4" width="13.109375" style="205" customWidth="1"/>
    <col min="5" max="7" width="10.6640625" style="204" customWidth="1"/>
    <col min="8" max="8" width="12.5546875" style="204" customWidth="1"/>
    <col min="9" max="15" width="10.6640625" style="204" customWidth="1"/>
    <col min="16" max="16" width="11.5546875" style="204" customWidth="1"/>
    <col min="17" max="17" width="10.6640625" style="205" customWidth="1"/>
    <col min="18" max="16384" width="9.109375" style="1"/>
  </cols>
  <sheetData>
    <row r="1" spans="1:18" ht="18" customHeight="1">
      <c r="A1" s="1409" t="s">
        <v>196</v>
      </c>
      <c r="B1" s="1409"/>
      <c r="C1" s="1409"/>
      <c r="D1" s="1409"/>
      <c r="E1" s="1409"/>
      <c r="F1" s="1409"/>
      <c r="G1" s="1409"/>
      <c r="H1" s="1409"/>
      <c r="I1" s="1409"/>
      <c r="J1" s="1409"/>
      <c r="K1" s="1409"/>
      <c r="L1" s="1409"/>
      <c r="M1" s="1409"/>
      <c r="N1" s="1409"/>
      <c r="O1" s="1409"/>
      <c r="P1" s="1409"/>
      <c r="Q1" s="1409"/>
    </row>
    <row r="2" spans="1:18" ht="18" customHeight="1">
      <c r="A2" s="1570"/>
      <c r="B2" s="1570"/>
      <c r="C2" s="1570"/>
      <c r="D2" s="1570"/>
      <c r="E2" s="1570"/>
      <c r="F2" s="1570"/>
      <c r="G2" s="1570"/>
      <c r="H2" s="1570"/>
      <c r="I2" s="1570"/>
      <c r="J2" s="1570"/>
      <c r="K2" s="1570"/>
      <c r="L2" s="1570"/>
      <c r="M2" s="1570"/>
      <c r="N2" s="1570"/>
      <c r="O2" s="1570"/>
      <c r="P2" s="1570"/>
      <c r="Q2" s="1570"/>
    </row>
    <row r="3" spans="1:18" ht="20.100000000000001" customHeight="1">
      <c r="A3" s="302" t="s">
        <v>668</v>
      </c>
      <c r="B3" s="303"/>
      <c r="C3" s="346"/>
      <c r="D3" s="346"/>
      <c r="E3" s="347"/>
      <c r="F3" s="347"/>
      <c r="G3" s="347"/>
      <c r="H3" s="347"/>
      <c r="I3" s="347"/>
      <c r="J3" s="347"/>
      <c r="K3" s="347"/>
      <c r="L3" s="347"/>
      <c r="M3" s="347"/>
      <c r="N3" s="348"/>
      <c r="O3" s="348"/>
      <c r="P3" s="348"/>
      <c r="Q3" s="330"/>
      <c r="R3" s="565" t="s">
        <v>182</v>
      </c>
    </row>
    <row r="4" spans="1:18" ht="6" customHeight="1">
      <c r="A4" s="3"/>
      <c r="B4" s="3"/>
      <c r="C4" s="191"/>
      <c r="D4" s="191"/>
      <c r="E4" s="192"/>
      <c r="F4" s="192"/>
      <c r="G4" s="192"/>
      <c r="H4" s="192"/>
      <c r="I4" s="192"/>
      <c r="J4" s="192"/>
      <c r="K4" s="192"/>
      <c r="L4" s="192"/>
      <c r="M4" s="192"/>
      <c r="N4" s="192"/>
      <c r="O4" s="192"/>
      <c r="P4" s="192"/>
      <c r="Q4" s="191"/>
    </row>
    <row r="5" spans="1:18" ht="26.25" customHeight="1">
      <c r="B5" s="1399" t="s">
        <v>437</v>
      </c>
      <c r="C5" s="1399"/>
      <c r="D5" s="1399"/>
      <c r="E5" s="1399"/>
      <c r="F5" s="1399"/>
      <c r="G5" s="1399"/>
      <c r="H5" s="1399"/>
      <c r="I5" s="1399"/>
      <c r="J5" s="1399"/>
      <c r="K5" s="1399"/>
      <c r="L5" s="1399"/>
      <c r="M5" s="192"/>
      <c r="N5" s="1"/>
      <c r="O5" s="1429" t="s">
        <v>239</v>
      </c>
      <c r="P5" s="1420"/>
      <c r="Q5" s="650">
        <v>44865</v>
      </c>
    </row>
    <row r="6" spans="1:18" ht="9.9" customHeight="1" thickBot="1">
      <c r="A6" s="3"/>
      <c r="B6" s="191"/>
      <c r="C6" s="191"/>
      <c r="D6" s="191"/>
      <c r="E6" s="192"/>
      <c r="F6" s="192"/>
      <c r="G6" s="192"/>
      <c r="H6" s="192"/>
      <c r="I6" s="192"/>
      <c r="J6" s="192"/>
      <c r="K6" s="193"/>
      <c r="L6" s="192"/>
      <c r="M6" s="192"/>
      <c r="N6" s="192"/>
      <c r="O6" s="192"/>
      <c r="P6" s="192"/>
      <c r="Q6" s="191"/>
    </row>
    <row r="7" spans="1:18" s="194" customFormat="1" ht="26.25" customHeight="1">
      <c r="A7" s="1571" t="s">
        <v>210</v>
      </c>
      <c r="B7" s="1573" t="s">
        <v>571</v>
      </c>
      <c r="C7" s="1514"/>
      <c r="D7" s="1514"/>
      <c r="E7" s="1514"/>
      <c r="F7" s="1514"/>
      <c r="G7" s="1514"/>
      <c r="H7" s="1514"/>
      <c r="I7" s="1514"/>
      <c r="J7" s="1514"/>
      <c r="K7" s="1514"/>
      <c r="L7" s="1514"/>
      <c r="M7" s="1514"/>
      <c r="N7" s="1514"/>
      <c r="O7" s="1514"/>
      <c r="P7" s="1514"/>
      <c r="Q7" s="1527"/>
    </row>
    <row r="8" spans="1:18" ht="107.25" customHeight="1">
      <c r="A8" s="1572"/>
      <c r="B8" s="706" t="s">
        <v>37</v>
      </c>
      <c r="C8" s="190" t="s">
        <v>345</v>
      </c>
      <c r="D8" s="190" t="s">
        <v>346</v>
      </c>
      <c r="E8" s="121" t="s">
        <v>347</v>
      </c>
      <c r="F8" s="121" t="s">
        <v>348</v>
      </c>
      <c r="G8" s="121" t="s">
        <v>349</v>
      </c>
      <c r="H8" s="752" t="s">
        <v>651</v>
      </c>
      <c r="I8" s="121" t="s">
        <v>350</v>
      </c>
      <c r="J8" s="121" t="s">
        <v>351</v>
      </c>
      <c r="K8" s="121" t="s">
        <v>352</v>
      </c>
      <c r="L8" s="121" t="s">
        <v>353</v>
      </c>
      <c r="M8" s="121" t="s">
        <v>354</v>
      </c>
      <c r="N8" s="121" t="s">
        <v>355</v>
      </c>
      <c r="O8" s="121" t="s">
        <v>356</v>
      </c>
      <c r="P8" s="752" t="s">
        <v>357</v>
      </c>
      <c r="Q8" s="790" t="s">
        <v>498</v>
      </c>
    </row>
    <row r="9" spans="1:18" ht="26.25" customHeight="1">
      <c r="A9" s="646" t="s">
        <v>215</v>
      </c>
      <c r="B9" s="349" t="s">
        <v>1</v>
      </c>
      <c r="C9" s="190" t="s">
        <v>1</v>
      </c>
      <c r="D9" s="190" t="s">
        <v>1</v>
      </c>
      <c r="E9" s="121" t="s">
        <v>1</v>
      </c>
      <c r="F9" s="121" t="s">
        <v>1</v>
      </c>
      <c r="G9" s="121" t="s">
        <v>1</v>
      </c>
      <c r="H9" s="121" t="s">
        <v>1</v>
      </c>
      <c r="I9" s="121" t="s">
        <v>1</v>
      </c>
      <c r="J9" s="121" t="s">
        <v>1</v>
      </c>
      <c r="K9" s="121" t="s">
        <v>1</v>
      </c>
      <c r="L9" s="121" t="s">
        <v>1</v>
      </c>
      <c r="M9" s="121" t="s">
        <v>1</v>
      </c>
      <c r="N9" s="121" t="s">
        <v>1</v>
      </c>
      <c r="O9" s="121" t="s">
        <v>1</v>
      </c>
      <c r="P9" s="121" t="s">
        <v>1</v>
      </c>
      <c r="Q9" s="1116" t="s">
        <v>1</v>
      </c>
    </row>
    <row r="10" spans="1:18" s="12" customFormat="1" ht="26.25" customHeight="1" thickBot="1">
      <c r="A10" s="363" t="s">
        <v>173</v>
      </c>
      <c r="B10" s="633" t="s">
        <v>358</v>
      </c>
      <c r="C10" s="634" t="s">
        <v>358</v>
      </c>
      <c r="D10" s="634" t="s">
        <v>358</v>
      </c>
      <c r="E10" s="149" t="s">
        <v>336</v>
      </c>
      <c r="F10" s="149" t="s">
        <v>336</v>
      </c>
      <c r="G10" s="149" t="s">
        <v>336</v>
      </c>
      <c r="H10" s="149" t="s">
        <v>336</v>
      </c>
      <c r="I10" s="149" t="s">
        <v>336</v>
      </c>
      <c r="J10" s="149" t="s">
        <v>336</v>
      </c>
      <c r="K10" s="149" t="s">
        <v>336</v>
      </c>
      <c r="L10" s="149" t="s">
        <v>336</v>
      </c>
      <c r="M10" s="149" t="s">
        <v>336</v>
      </c>
      <c r="N10" s="149" t="s">
        <v>336</v>
      </c>
      <c r="O10" s="149" t="s">
        <v>336</v>
      </c>
      <c r="P10" s="149" t="s">
        <v>336</v>
      </c>
      <c r="Q10" s="699" t="s">
        <v>358</v>
      </c>
    </row>
    <row r="11" spans="1:18" ht="26.25" customHeight="1">
      <c r="A11" s="708" t="s">
        <v>499</v>
      </c>
      <c r="B11" s="495">
        <v>100</v>
      </c>
      <c r="C11" s="496">
        <v>1.857370843350971</v>
      </c>
      <c r="D11" s="496">
        <v>86.31077954904309</v>
      </c>
      <c r="E11" s="497">
        <v>10.939217750152812</v>
      </c>
      <c r="F11" s="497">
        <v>12.41043454963703</v>
      </c>
      <c r="G11" s="497">
        <v>3.2346922546871424</v>
      </c>
      <c r="H11" s="497">
        <v>3.5513029441412738</v>
      </c>
      <c r="I11" s="497">
        <v>9.0659074098375463</v>
      </c>
      <c r="J11" s="497">
        <v>4.688116526545822</v>
      </c>
      <c r="K11" s="497">
        <v>2.8703091596375447</v>
      </c>
      <c r="L11" s="497">
        <v>8.8869893489617589</v>
      </c>
      <c r="M11" s="497">
        <v>7.8162842683473563</v>
      </c>
      <c r="N11" s="497">
        <v>6.4935056542283327</v>
      </c>
      <c r="O11" s="497">
        <v>5.419439073102069</v>
      </c>
      <c r="P11" s="497">
        <v>3.7537061987764155</v>
      </c>
      <c r="Q11" s="197">
        <v>11.831849607605937</v>
      </c>
    </row>
    <row r="12" spans="1:18" ht="6" customHeight="1">
      <c r="A12" s="167"/>
      <c r="B12" s="350"/>
      <c r="C12" s="199"/>
      <c r="D12" s="200"/>
      <c r="E12" s="24"/>
      <c r="F12" s="24"/>
      <c r="G12" s="24"/>
      <c r="H12" s="24"/>
      <c r="I12" s="24"/>
      <c r="J12" s="24"/>
      <c r="K12" s="25"/>
      <c r="L12" s="24"/>
      <c r="M12" s="24"/>
      <c r="N12" s="24"/>
      <c r="O12" s="24"/>
      <c r="P12" s="24"/>
      <c r="Q12" s="707"/>
    </row>
    <row r="13" spans="1:18" ht="12.75" customHeight="1">
      <c r="A13" s="168">
        <v>2013</v>
      </c>
      <c r="B13" s="548">
        <v>0.44583939864131139</v>
      </c>
      <c r="C13" s="489">
        <v>-17.966863925035852</v>
      </c>
      <c r="D13" s="808">
        <v>7.0679072611440574E-2</v>
      </c>
      <c r="E13" s="26">
        <v>3.5469918601741739</v>
      </c>
      <c r="F13" s="809">
        <v>5.1259955185606145</v>
      </c>
      <c r="G13" s="26">
        <v>6.8081713731126428</v>
      </c>
      <c r="H13" s="809">
        <v>-2.7511811865128237</v>
      </c>
      <c r="I13" s="26">
        <v>-0.73473605603660985</v>
      </c>
      <c r="J13" s="809">
        <v>-5.6098577309437019</v>
      </c>
      <c r="K13" s="26">
        <v>-0.99854331330998036</v>
      </c>
      <c r="L13" s="809">
        <v>-9.3113669141429654</v>
      </c>
      <c r="M13" s="26">
        <v>1.5215203003722308</v>
      </c>
      <c r="N13" s="809">
        <v>0.5609028130781013</v>
      </c>
      <c r="O13" s="26">
        <v>4.6688161878174981</v>
      </c>
      <c r="P13" s="809">
        <v>-6.0619785953606282</v>
      </c>
      <c r="Q13" s="707">
        <v>5.2543285058183926</v>
      </c>
    </row>
    <row r="14" spans="1:18" ht="12.75" customHeight="1">
      <c r="A14" s="168">
        <v>2014</v>
      </c>
      <c r="B14" s="548">
        <v>1.3488847140452833</v>
      </c>
      <c r="C14" s="489">
        <v>-10.614279022936884</v>
      </c>
      <c r="D14" s="808">
        <v>1.7499264895290594</v>
      </c>
      <c r="E14" s="26">
        <v>-1.7731468828311421</v>
      </c>
      <c r="F14" s="809">
        <v>2.2205334374607304</v>
      </c>
      <c r="G14" s="26">
        <v>0.55560087606608022</v>
      </c>
      <c r="H14" s="809">
        <v>3.0153446465949685</v>
      </c>
      <c r="I14" s="26">
        <v>1.8872833331083712</v>
      </c>
      <c r="J14" s="809">
        <v>3.1959019704692651</v>
      </c>
      <c r="K14" s="26">
        <v>11.50798070779922</v>
      </c>
      <c r="L14" s="809">
        <v>0.22361082515934072</v>
      </c>
      <c r="M14" s="26">
        <v>3.810396873731861</v>
      </c>
      <c r="N14" s="809">
        <v>-7.3773665077282118</v>
      </c>
      <c r="O14" s="26">
        <v>12.538469275260994</v>
      </c>
      <c r="P14" s="809">
        <v>2.1635423114497883</v>
      </c>
      <c r="Q14" s="707">
        <v>1.0188524525443228</v>
      </c>
    </row>
    <row r="15" spans="1:18" ht="12.75" customHeight="1">
      <c r="A15" s="168">
        <v>2015</v>
      </c>
      <c r="B15" s="548">
        <v>2.0616076360986568</v>
      </c>
      <c r="C15" s="489">
        <v>1.3202511015010288</v>
      </c>
      <c r="D15" s="808">
        <v>2.3446052633201617</v>
      </c>
      <c r="E15" s="26">
        <v>-1.8836233806283929</v>
      </c>
      <c r="F15" s="809">
        <v>2.4067963343578782</v>
      </c>
      <c r="G15" s="26">
        <v>-7.838077980393038</v>
      </c>
      <c r="H15" s="809">
        <v>3.7517812650700364</v>
      </c>
      <c r="I15" s="26">
        <v>2.6308924872343766</v>
      </c>
      <c r="J15" s="809">
        <v>3.2713721531581967</v>
      </c>
      <c r="K15" s="26">
        <v>5.7282835292477614</v>
      </c>
      <c r="L15" s="809">
        <v>2.042172450930039</v>
      </c>
      <c r="M15" s="26">
        <v>9.5779530384787535</v>
      </c>
      <c r="N15" s="809">
        <v>5.4764438086501741</v>
      </c>
      <c r="O15" s="26">
        <v>4.0743399386763883</v>
      </c>
      <c r="P15" s="809">
        <v>1.2077037257341772E-2</v>
      </c>
      <c r="Q15" s="707">
        <v>0.72138443525628304</v>
      </c>
    </row>
    <row r="16" spans="1:18" ht="12.75" customHeight="1">
      <c r="A16" s="168">
        <v>2016</v>
      </c>
      <c r="B16" s="548">
        <v>2.3175193126609486</v>
      </c>
      <c r="C16" s="489">
        <v>-1.3133442778689641</v>
      </c>
      <c r="D16" s="808">
        <v>-3.4167236120595135E-2</v>
      </c>
      <c r="E16" s="26">
        <v>-0.32416396530028635</v>
      </c>
      <c r="F16" s="809">
        <v>-0.19000158334654316</v>
      </c>
      <c r="G16" s="26">
        <v>2.4491462571144922</v>
      </c>
      <c r="H16" s="809">
        <v>0.8683333333333394</v>
      </c>
      <c r="I16" s="26">
        <v>-0.67083892365771192</v>
      </c>
      <c r="J16" s="809">
        <v>-1.8924999999999983</v>
      </c>
      <c r="K16" s="26">
        <v>6.0773480662983417</v>
      </c>
      <c r="L16" s="809">
        <v>-3.882499999999979</v>
      </c>
      <c r="M16" s="26">
        <v>4.0009000150002407</v>
      </c>
      <c r="N16" s="809">
        <v>1.1991766598055165</v>
      </c>
      <c r="O16" s="26">
        <v>-1.6950141251176944</v>
      </c>
      <c r="P16" s="809">
        <v>1.4241547987100347</v>
      </c>
      <c r="Q16" s="707">
        <v>16.108199098340876</v>
      </c>
    </row>
    <row r="17" spans="1:21" ht="12.75" customHeight="1">
      <c r="A17" s="168">
        <v>2017</v>
      </c>
      <c r="B17" s="548">
        <v>3.9403811695715802</v>
      </c>
      <c r="C17" s="489">
        <v>-3.4038995803180256</v>
      </c>
      <c r="D17" s="808">
        <v>3.8897271522295682</v>
      </c>
      <c r="E17" s="26">
        <v>0.61699495033944629</v>
      </c>
      <c r="F17" s="809">
        <v>2.2885339522922976</v>
      </c>
      <c r="G17" s="26">
        <v>1.572311696762668</v>
      </c>
      <c r="H17" s="809">
        <v>7.9476545331372392</v>
      </c>
      <c r="I17" s="26">
        <v>-0.43458563350503709</v>
      </c>
      <c r="J17" s="809">
        <v>5.2408497481504241</v>
      </c>
      <c r="K17" s="26">
        <v>2.3433572146807364</v>
      </c>
      <c r="L17" s="809">
        <v>3.4558396407175138</v>
      </c>
      <c r="M17" s="26">
        <v>2.9343183839614255</v>
      </c>
      <c r="N17" s="809">
        <v>8.1168991584182635</v>
      </c>
      <c r="O17" s="26">
        <v>11.455092612215495</v>
      </c>
      <c r="P17" s="809">
        <v>7.4011995727548907</v>
      </c>
      <c r="Q17" s="707">
        <v>4.8696987748598559</v>
      </c>
    </row>
    <row r="18" spans="1:21" ht="12.75" customHeight="1">
      <c r="A18" s="168">
        <v>2018</v>
      </c>
      <c r="B18" s="548">
        <v>8.3060383331499565E-2</v>
      </c>
      <c r="C18" s="489">
        <v>15.730995174487745</v>
      </c>
      <c r="D18" s="808">
        <v>-0.402814889707372</v>
      </c>
      <c r="E18" s="26">
        <v>2.9904445367677539</v>
      </c>
      <c r="F18" s="809">
        <v>-2.2022332506203242</v>
      </c>
      <c r="G18" s="26">
        <v>-9.025970385912089</v>
      </c>
      <c r="H18" s="809">
        <v>-1.8352696269764834</v>
      </c>
      <c r="I18" s="26">
        <v>-0.63618591796151236</v>
      </c>
      <c r="J18" s="809">
        <v>-14.471464660731726</v>
      </c>
      <c r="K18" s="26">
        <v>-4.5126229092946488</v>
      </c>
      <c r="L18" s="809">
        <v>1.2151482899930244</v>
      </c>
      <c r="M18" s="26">
        <v>2.6669572866472748</v>
      </c>
      <c r="N18" s="809">
        <v>1.8218515556571475</v>
      </c>
      <c r="O18" s="26">
        <v>10.513545992485433</v>
      </c>
      <c r="P18" s="809">
        <v>-0.40774797656021633</v>
      </c>
      <c r="Q18" s="707">
        <v>1.160037230693419</v>
      </c>
    </row>
    <row r="19" spans="1:21" ht="12.75" customHeight="1">
      <c r="A19" s="168">
        <v>2019</v>
      </c>
      <c r="B19" s="548">
        <v>-2.2783501926028009</v>
      </c>
      <c r="C19" s="489">
        <v>5.0397697659135332</v>
      </c>
      <c r="D19" s="808">
        <v>-0.96438153092547907</v>
      </c>
      <c r="E19" s="26">
        <v>-1.0367167141324103</v>
      </c>
      <c r="F19" s="809">
        <v>-5.036139349324813</v>
      </c>
      <c r="G19" s="26">
        <v>-10.277107797397932</v>
      </c>
      <c r="H19" s="809">
        <v>-6.8023763487806264</v>
      </c>
      <c r="I19" s="26">
        <v>-5.2365566777757948</v>
      </c>
      <c r="J19" s="809">
        <v>3.8539572893959502</v>
      </c>
      <c r="K19" s="26">
        <v>7.7170418006431873E-2</v>
      </c>
      <c r="L19" s="809">
        <v>-0.42392177318527047</v>
      </c>
      <c r="M19" s="26">
        <v>-5.3075739079702089E-3</v>
      </c>
      <c r="N19" s="809">
        <v>-10.959928788887495</v>
      </c>
      <c r="O19" s="26">
        <v>7.0322984700724476</v>
      </c>
      <c r="P19" s="809">
        <v>-7.8227138303184063</v>
      </c>
      <c r="Q19" s="707">
        <v>-9.1759070705157342</v>
      </c>
    </row>
    <row r="20" spans="1:21" ht="12.75" customHeight="1">
      <c r="A20" s="168">
        <v>2020</v>
      </c>
      <c r="B20" s="548">
        <v>-6.992805294277872</v>
      </c>
      <c r="C20" s="489">
        <v>-4.1507561538627442</v>
      </c>
      <c r="D20" s="808">
        <v>-8.2782857700693171</v>
      </c>
      <c r="E20" s="26">
        <v>-3.7924737494293339</v>
      </c>
      <c r="F20" s="809">
        <v>-9.3707154157145141</v>
      </c>
      <c r="G20" s="26">
        <v>-19.107792832124943</v>
      </c>
      <c r="H20" s="809">
        <v>-8.3796919833694545</v>
      </c>
      <c r="I20" s="26">
        <v>-5.2377713743668437</v>
      </c>
      <c r="J20" s="809">
        <v>-1.3766094518095855</v>
      </c>
      <c r="K20" s="26">
        <v>-9.7898727669965382</v>
      </c>
      <c r="L20" s="809">
        <v>-4.426059119444588</v>
      </c>
      <c r="M20" s="26">
        <v>-10.46860782529572</v>
      </c>
      <c r="N20" s="809">
        <v>0.2209434200025413</v>
      </c>
      <c r="O20" s="26">
        <v>-22.30531317716806</v>
      </c>
      <c r="P20" s="809">
        <v>-14.378213514887378</v>
      </c>
      <c r="Q20" s="707">
        <v>-0.63092187593110793</v>
      </c>
    </row>
    <row r="21" spans="1:21" ht="12.75" customHeight="1">
      <c r="A21" s="168">
        <v>2021</v>
      </c>
      <c r="B21" s="948">
        <v>2.9814103337181024</v>
      </c>
      <c r="C21" s="949">
        <v>15.125256026469216</v>
      </c>
      <c r="D21" s="816">
        <v>4.12424167169263</v>
      </c>
      <c r="E21" s="817">
        <v>3.0903636918279318</v>
      </c>
      <c r="F21" s="818">
        <v>10.936015050718566</v>
      </c>
      <c r="G21" s="817">
        <v>5.5790712059283294</v>
      </c>
      <c r="H21" s="818">
        <v>8.0139150125088747</v>
      </c>
      <c r="I21" s="817">
        <v>7.6029577025865365</v>
      </c>
      <c r="J21" s="818">
        <v>-6.7331257255523411</v>
      </c>
      <c r="K21" s="817">
        <v>7.7759376001709626</v>
      </c>
      <c r="L21" s="818">
        <v>8.026656922621882</v>
      </c>
      <c r="M21" s="817">
        <v>17.8007012551451</v>
      </c>
      <c r="N21" s="818">
        <v>15.084913410115846</v>
      </c>
      <c r="O21" s="817">
        <v>-10.24497227509724</v>
      </c>
      <c r="P21" s="818">
        <v>12.25047933272991</v>
      </c>
      <c r="Q21" s="950">
        <v>-3.6851297966282175</v>
      </c>
    </row>
    <row r="22" spans="1:21" ht="8.1" customHeight="1">
      <c r="B22" s="112"/>
      <c r="C22" s="41"/>
      <c r="D22" s="112"/>
      <c r="E22" s="1076"/>
      <c r="F22" s="189"/>
      <c r="G22" s="115"/>
      <c r="H22" s="25"/>
      <c r="I22" s="189"/>
      <c r="J22" s="115"/>
      <c r="K22" s="25"/>
      <c r="L22" s="41"/>
      <c r="M22" s="112"/>
      <c r="N22" s="1076"/>
      <c r="O22" s="189"/>
      <c r="P22" s="115"/>
      <c r="Q22" s="25"/>
      <c r="R22" s="189"/>
      <c r="S22" s="115"/>
      <c r="T22" s="25"/>
      <c r="U22" s="1077"/>
    </row>
    <row r="23" spans="1:21" ht="12.75" customHeight="1">
      <c r="A23" s="840" t="s">
        <v>786</v>
      </c>
      <c r="B23" s="948">
        <v>6.7641622620707551</v>
      </c>
      <c r="C23" s="949">
        <v>6.4866143861546703</v>
      </c>
      <c r="D23" s="816">
        <v>5.1668280952539902</v>
      </c>
      <c r="E23" s="817">
        <v>4.1151717968258055</v>
      </c>
      <c r="F23" s="818">
        <v>0.79251440178479982</v>
      </c>
      <c r="G23" s="817">
        <v>-1.9309332312013225</v>
      </c>
      <c r="H23" s="818">
        <v>18.36774957253715</v>
      </c>
      <c r="I23" s="817">
        <v>-1.6759030513454007</v>
      </c>
      <c r="J23" s="818">
        <v>5.6464756213499925</v>
      </c>
      <c r="K23" s="817">
        <v>1.871607711023799</v>
      </c>
      <c r="L23" s="818">
        <v>6.8715768232920311</v>
      </c>
      <c r="M23" s="817">
        <v>-2.9031321570258228E-2</v>
      </c>
      <c r="N23" s="818">
        <v>10.206631102707831</v>
      </c>
      <c r="O23" s="817">
        <v>25.660624590521934</v>
      </c>
      <c r="P23" s="818">
        <v>8.4020146520146426</v>
      </c>
      <c r="Q23" s="950">
        <v>14.452756996397881</v>
      </c>
    </row>
    <row r="24" spans="1:21" ht="12.75" customHeight="1">
      <c r="A24" s="168" t="s">
        <v>787</v>
      </c>
      <c r="B24" s="548">
        <v>2.4682971014492665</v>
      </c>
      <c r="C24" s="489">
        <v>-11.178146472264132</v>
      </c>
      <c r="D24" s="808">
        <v>3.7783790918690698</v>
      </c>
      <c r="E24" s="26">
        <v>-1.100845291920578</v>
      </c>
      <c r="F24" s="809">
        <v>1.9766089870733765</v>
      </c>
      <c r="G24" s="26">
        <v>-0.66340332345743036</v>
      </c>
      <c r="H24" s="809">
        <v>5.8670802845871322</v>
      </c>
      <c r="I24" s="26">
        <v>2.5434433785121797</v>
      </c>
      <c r="J24" s="809">
        <v>-0.80974261752515986</v>
      </c>
      <c r="K24" s="26">
        <v>5.5068796457377971</v>
      </c>
      <c r="L24" s="809">
        <v>1.9227473695033694</v>
      </c>
      <c r="M24" s="26">
        <v>3.1580271766482184</v>
      </c>
      <c r="N24" s="809">
        <v>11.875403486120078</v>
      </c>
      <c r="O24" s="26">
        <v>20.606835086339672</v>
      </c>
      <c r="P24" s="809">
        <v>11.914430028721384</v>
      </c>
      <c r="Q24" s="707">
        <v>-2.9005244704586914</v>
      </c>
    </row>
    <row r="25" spans="1:21" ht="12.75" customHeight="1">
      <c r="A25" s="168" t="s">
        <v>788</v>
      </c>
      <c r="B25" s="548">
        <v>2.3882872296503166</v>
      </c>
      <c r="C25" s="489">
        <v>6.447359041984484</v>
      </c>
      <c r="D25" s="808">
        <v>2.0535078059208161</v>
      </c>
      <c r="E25" s="26">
        <v>6.2255618646084798</v>
      </c>
      <c r="F25" s="809">
        <v>-1.2846931547427261</v>
      </c>
      <c r="G25" s="26">
        <v>-4.0595057992940156</v>
      </c>
      <c r="H25" s="809">
        <v>2.0184471539579647</v>
      </c>
      <c r="I25" s="26">
        <v>-3.8201794173974264</v>
      </c>
      <c r="J25" s="809">
        <v>-8.6227154046997327</v>
      </c>
      <c r="K25" s="26">
        <v>5.4413694008871119</v>
      </c>
      <c r="L25" s="809">
        <v>-0.91327244850344869</v>
      </c>
      <c r="M25" s="26">
        <v>4.865326541195131</v>
      </c>
      <c r="N25" s="809">
        <v>6.2880576612402024</v>
      </c>
      <c r="O25" s="26">
        <v>17.28637943471702</v>
      </c>
      <c r="P25" s="809">
        <v>4.2011040763497078</v>
      </c>
      <c r="Q25" s="707">
        <v>3.6733076748924418</v>
      </c>
    </row>
    <row r="26" spans="1:21" ht="12.75" customHeight="1">
      <c r="A26" s="168" t="s">
        <v>789</v>
      </c>
      <c r="B26" s="548">
        <v>0.97047350226759477</v>
      </c>
      <c r="C26" s="489">
        <v>23.345451978398231</v>
      </c>
      <c r="D26" s="808">
        <v>0.52901466960923926</v>
      </c>
      <c r="E26" s="26">
        <v>4.9266962154790264</v>
      </c>
      <c r="F26" s="809">
        <v>-3.0607364897178257</v>
      </c>
      <c r="G26" s="26">
        <v>-5.5017103762827873</v>
      </c>
      <c r="H26" s="809">
        <v>-0.96807871175930416</v>
      </c>
      <c r="I26" s="26">
        <v>-0.52336448598131824</v>
      </c>
      <c r="J26" s="809">
        <v>-24.840927258193432</v>
      </c>
      <c r="K26" s="26">
        <v>-8.5795789277851924</v>
      </c>
      <c r="L26" s="809">
        <v>-0.6649291633253398</v>
      </c>
      <c r="M26" s="26">
        <v>2.6277830040765053</v>
      </c>
      <c r="N26" s="809">
        <v>11.227088376772414</v>
      </c>
      <c r="O26" s="26">
        <v>21.660820291419313</v>
      </c>
      <c r="P26" s="809">
        <v>0.96488453021194687</v>
      </c>
      <c r="Q26" s="707">
        <v>1.3708152597041732</v>
      </c>
    </row>
    <row r="27" spans="1:21" ht="12.75" customHeight="1">
      <c r="A27" s="840" t="s">
        <v>790</v>
      </c>
      <c r="B27" s="948">
        <v>-1.6522399392558782</v>
      </c>
      <c r="C27" s="949">
        <v>13.874869060089523</v>
      </c>
      <c r="D27" s="816">
        <v>-1.5053353658536395</v>
      </c>
      <c r="E27" s="817">
        <v>-2.6159182764217377</v>
      </c>
      <c r="F27" s="818">
        <v>-1.2388912749017038</v>
      </c>
      <c r="G27" s="817">
        <v>-13.095974224623305</v>
      </c>
      <c r="H27" s="818">
        <v>-8.8866048113784188</v>
      </c>
      <c r="I27" s="817">
        <v>2.5600977862284253</v>
      </c>
      <c r="J27" s="818">
        <v>-12.675558412341289</v>
      </c>
      <c r="K27" s="817">
        <v>-4.6696062220589312</v>
      </c>
      <c r="L27" s="818">
        <v>2.4613102262382398</v>
      </c>
      <c r="M27" s="817">
        <v>3.1395198760970402</v>
      </c>
      <c r="N27" s="818">
        <v>7.6560154407033991</v>
      </c>
      <c r="O27" s="817">
        <v>5.2050747306221723</v>
      </c>
      <c r="P27" s="818">
        <v>-3.8135465379393594</v>
      </c>
      <c r="Q27" s="950">
        <v>-3.5491211930469859</v>
      </c>
    </row>
    <row r="28" spans="1:21" ht="12.75" customHeight="1">
      <c r="A28" s="168" t="s">
        <v>791</v>
      </c>
      <c r="B28" s="548">
        <v>-1.2880820836622178</v>
      </c>
      <c r="C28" s="489">
        <v>19.62641509433962</v>
      </c>
      <c r="D28" s="808">
        <v>-2.6232948583420779</v>
      </c>
      <c r="E28" s="26">
        <v>3.7931491419863335</v>
      </c>
      <c r="F28" s="809">
        <v>-3.2327297116029428</v>
      </c>
      <c r="G28" s="26">
        <v>-13.687350061596305</v>
      </c>
      <c r="H28" s="809">
        <v>1.4905882727648958</v>
      </c>
      <c r="I28" s="26">
        <v>-0.72579571181250913</v>
      </c>
      <c r="J28" s="809">
        <v>-11.581197965596544</v>
      </c>
      <c r="K28" s="26">
        <v>-9.9802134548507127</v>
      </c>
      <c r="L28" s="809">
        <v>4.011702199206411</v>
      </c>
      <c r="M28" s="26">
        <v>6.0983046713019462E-2</v>
      </c>
      <c r="N28" s="809">
        <v>-16.451715283187639</v>
      </c>
      <c r="O28" s="26">
        <v>0.90197783090630423</v>
      </c>
      <c r="P28" s="809">
        <v>-2.7168141592920279</v>
      </c>
      <c r="Q28" s="707">
        <v>4.0883318412413985</v>
      </c>
    </row>
    <row r="29" spans="1:21" ht="12.75" customHeight="1">
      <c r="A29" s="168" t="s">
        <v>792</v>
      </c>
      <c r="B29" s="548">
        <v>-3.6663668227922699</v>
      </c>
      <c r="C29" s="489">
        <v>11.142732782000223</v>
      </c>
      <c r="D29" s="808">
        <v>-1.0029198933603993</v>
      </c>
      <c r="E29" s="26">
        <v>-7.3618846424679418E-2</v>
      </c>
      <c r="F29" s="809">
        <v>-2.3875534100916695</v>
      </c>
      <c r="G29" s="26">
        <v>-19.576215505913254</v>
      </c>
      <c r="H29" s="809">
        <v>-2.5884757098182547</v>
      </c>
      <c r="I29" s="26">
        <v>-0.88381191923426172</v>
      </c>
      <c r="J29" s="809">
        <v>-3.6252589470676497</v>
      </c>
      <c r="K29" s="26">
        <v>-4.7487854011138637</v>
      </c>
      <c r="L29" s="809">
        <v>3.7944025834230217</v>
      </c>
      <c r="M29" s="26">
        <v>2.5946826458781942</v>
      </c>
      <c r="N29" s="809">
        <v>-13.10943528586462</v>
      </c>
      <c r="O29" s="26">
        <v>9.097008666480292</v>
      </c>
      <c r="P29" s="809">
        <v>-9.2996108949416367</v>
      </c>
      <c r="Q29" s="707">
        <v>-17.860457498498661</v>
      </c>
    </row>
    <row r="30" spans="1:21" ht="12.75" customHeight="1">
      <c r="A30" s="168" t="s">
        <v>793</v>
      </c>
      <c r="B30" s="548">
        <v>-1.7055627100543376</v>
      </c>
      <c r="C30" s="489">
        <v>-0.25182429532122796</v>
      </c>
      <c r="D30" s="808">
        <v>-0.12913640032283524</v>
      </c>
      <c r="E30" s="26">
        <v>0.48740861088545273</v>
      </c>
      <c r="F30" s="809">
        <v>-6.7653346489064319</v>
      </c>
      <c r="G30" s="26">
        <v>-11.117814647226425</v>
      </c>
      <c r="H30" s="809">
        <v>-8.9480241510398599</v>
      </c>
      <c r="I30" s="26">
        <v>-4.4310067985377941</v>
      </c>
      <c r="J30" s="809">
        <v>20.450097847358123</v>
      </c>
      <c r="K30" s="26">
        <v>5.5962555962556308</v>
      </c>
      <c r="L30" s="809">
        <v>0.40700999024522844</v>
      </c>
      <c r="M30" s="26">
        <v>4.8032265949645705</v>
      </c>
      <c r="N30" s="809">
        <v>-16.470687998190968</v>
      </c>
      <c r="O30" s="26">
        <v>1.4998613806487526</v>
      </c>
      <c r="P30" s="809">
        <v>-8.1529061569794834</v>
      </c>
      <c r="Q30" s="707">
        <v>-9.4302877362372328</v>
      </c>
    </row>
    <row r="31" spans="1:21" ht="12.75" customHeight="1">
      <c r="A31" s="840" t="s">
        <v>794</v>
      </c>
      <c r="B31" s="948">
        <v>-4.0208764398876014</v>
      </c>
      <c r="C31" s="949">
        <v>4.9673858504766741</v>
      </c>
      <c r="D31" s="816">
        <v>-1.8378796672470514</v>
      </c>
      <c r="E31" s="817">
        <v>-1.339825495898836</v>
      </c>
      <c r="F31" s="818">
        <v>-5.9008496688298635</v>
      </c>
      <c r="G31" s="817">
        <v>-3.0783058083361396</v>
      </c>
      <c r="H31" s="818">
        <v>-4.6281898838379476</v>
      </c>
      <c r="I31" s="817">
        <v>-8.4320995828643248</v>
      </c>
      <c r="J31" s="818">
        <v>0.61094549335687987</v>
      </c>
      <c r="K31" s="817">
        <v>-3.6071050011241823</v>
      </c>
      <c r="L31" s="818">
        <v>-4.3370956596136807</v>
      </c>
      <c r="M31" s="817">
        <v>-1.9896762083528898</v>
      </c>
      <c r="N31" s="818">
        <v>-14.373932840068292</v>
      </c>
      <c r="O31" s="817">
        <v>6.3048924864403659</v>
      </c>
      <c r="P31" s="818">
        <v>-5.8028292713528344</v>
      </c>
      <c r="Q31" s="950">
        <v>-14.570783132530124</v>
      </c>
    </row>
    <row r="32" spans="1:21" ht="12.75" customHeight="1">
      <c r="A32" s="168" t="s">
        <v>795</v>
      </c>
      <c r="B32" s="548">
        <v>0.3741964371382096</v>
      </c>
      <c r="C32" s="489">
        <v>5.2048831267152593</v>
      </c>
      <c r="D32" s="808">
        <v>-0.88492685475443977</v>
      </c>
      <c r="E32" s="26">
        <v>-3.1981104975902639</v>
      </c>
      <c r="F32" s="809">
        <v>-5.1323814804546686</v>
      </c>
      <c r="G32" s="26">
        <v>-5.9232271634615472</v>
      </c>
      <c r="H32" s="809">
        <v>-11.203514828181369</v>
      </c>
      <c r="I32" s="26">
        <v>-6.9689449325910431</v>
      </c>
      <c r="J32" s="809">
        <v>0.46163992086172811</v>
      </c>
      <c r="K32" s="26">
        <v>3.9031538282212779</v>
      </c>
      <c r="L32" s="809">
        <v>-1.4322201028094952</v>
      </c>
      <c r="M32" s="26">
        <v>-5.591784495368131</v>
      </c>
      <c r="N32" s="809">
        <v>2.4553648513312822</v>
      </c>
      <c r="O32" s="26">
        <v>11.128163704900402</v>
      </c>
      <c r="P32" s="809">
        <v>-7.9596106613299469</v>
      </c>
      <c r="Q32" s="707">
        <v>6.3732798165137723</v>
      </c>
    </row>
    <row r="33" spans="1:21" ht="12.75" customHeight="1">
      <c r="A33" s="168" t="s">
        <v>796</v>
      </c>
      <c r="B33" s="548">
        <v>-0.95308626074634617</v>
      </c>
      <c r="C33" s="489">
        <v>2.4069890043681141</v>
      </c>
      <c r="D33" s="808">
        <v>-3.2925109002308233</v>
      </c>
      <c r="E33" s="26">
        <v>1.9699541945610122</v>
      </c>
      <c r="F33" s="809">
        <v>-9.2959534868178935</v>
      </c>
      <c r="G33" s="26">
        <v>-4.0725460561251481</v>
      </c>
      <c r="H33" s="809">
        <v>-10.702139156415896</v>
      </c>
      <c r="I33" s="26">
        <v>3.1931766115673526</v>
      </c>
      <c r="J33" s="809">
        <v>-2.3829818774784144</v>
      </c>
      <c r="K33" s="26">
        <v>-3.0168258016359317</v>
      </c>
      <c r="L33" s="809">
        <v>-1.0208711433756719</v>
      </c>
      <c r="M33" s="26">
        <v>-18.134391834420185</v>
      </c>
      <c r="N33" s="809">
        <v>-6.6437918390688537</v>
      </c>
      <c r="O33" s="26">
        <v>-9.5402829028290341</v>
      </c>
      <c r="P33" s="809">
        <v>-14.430914430914441</v>
      </c>
      <c r="Q33" s="707">
        <v>12.578511847396243</v>
      </c>
    </row>
    <row r="34" spans="1:21" ht="12.75" customHeight="1">
      <c r="A34" s="168" t="s">
        <v>797</v>
      </c>
      <c r="B34" s="548">
        <v>-24.225091071770947</v>
      </c>
      <c r="C34" s="489">
        <v>-2.4442723125914512</v>
      </c>
      <c r="D34" s="808">
        <v>-26.888637465653801</v>
      </c>
      <c r="E34" s="26">
        <v>-11.537590945836698</v>
      </c>
      <c r="F34" s="809">
        <v>-33.706081557781857</v>
      </c>
      <c r="G34" s="26">
        <v>-42.19021042310883</v>
      </c>
      <c r="H34" s="809">
        <v>-11.062381587257036</v>
      </c>
      <c r="I34" s="26">
        <v>-19.979266461714445</v>
      </c>
      <c r="J34" s="809">
        <v>-10.574647688341059</v>
      </c>
      <c r="K34" s="26">
        <v>-43.810625040149041</v>
      </c>
      <c r="L34" s="809">
        <v>-17.899497487437174</v>
      </c>
      <c r="M34" s="26">
        <v>-36</v>
      </c>
      <c r="N34" s="809">
        <v>-11.854082772156602</v>
      </c>
      <c r="O34" s="26">
        <v>-58.430526344541263</v>
      </c>
      <c r="P34" s="809">
        <v>-40.500801692082014</v>
      </c>
      <c r="Q34" s="707">
        <v>-12.610920984887485</v>
      </c>
    </row>
    <row r="35" spans="1:21" ht="12.75" customHeight="1">
      <c r="A35" s="840" t="s">
        <v>798</v>
      </c>
      <c r="B35" s="948">
        <v>-0.63386852858842246</v>
      </c>
      <c r="C35" s="949">
        <v>-11.852028893137884</v>
      </c>
      <c r="D35" s="816">
        <v>-1.284325318617789</v>
      </c>
      <c r="E35" s="817">
        <v>-3.2658739359411584</v>
      </c>
      <c r="F35" s="818">
        <v>4.3654461429079277</v>
      </c>
      <c r="G35" s="817">
        <v>-8.3458908079285834</v>
      </c>
      <c r="H35" s="818">
        <v>-10.594290463859863</v>
      </c>
      <c r="I35" s="817">
        <v>-6.6379840196681101</v>
      </c>
      <c r="J35" s="818">
        <v>1.8034166148443518</v>
      </c>
      <c r="K35" s="817">
        <v>-1.4561812729090349</v>
      </c>
      <c r="L35" s="818">
        <v>3.1921846513707948</v>
      </c>
      <c r="M35" s="817">
        <v>3.5685786332152531</v>
      </c>
      <c r="N35" s="818">
        <v>5.7695503340090966</v>
      </c>
      <c r="O35" s="817">
        <v>-8.5778664111263652</v>
      </c>
      <c r="P35" s="818">
        <v>-2.9636042755819005</v>
      </c>
      <c r="Q35" s="950">
        <v>3.9841339797267494</v>
      </c>
    </row>
    <row r="36" spans="1:21" ht="12.75" customHeight="1">
      <c r="A36" s="168" t="s">
        <v>799</v>
      </c>
      <c r="B36" s="548">
        <v>-2.083864389497819</v>
      </c>
      <c r="C36" s="489">
        <v>-3.7660040178705287</v>
      </c>
      <c r="D36" s="808">
        <v>-1.4496095937798543</v>
      </c>
      <c r="E36" s="26">
        <v>-2.3508852913053317</v>
      </c>
      <c r="F36" s="809">
        <v>1.6328767123287662</v>
      </c>
      <c r="G36" s="26">
        <v>-20.485487283906252</v>
      </c>
      <c r="H36" s="809">
        <v>-0.64675737762857466</v>
      </c>
      <c r="I36" s="26">
        <v>2.400865176640238</v>
      </c>
      <c r="J36" s="809">
        <v>5.9409190371991372</v>
      </c>
      <c r="K36" s="26">
        <v>9.1637552485656784</v>
      </c>
      <c r="L36" s="809">
        <v>-1.9450275518236708</v>
      </c>
      <c r="M36" s="26">
        <v>12.330137826409725</v>
      </c>
      <c r="N36" s="809">
        <v>13.499393285695021</v>
      </c>
      <c r="O36" s="26">
        <v>-15.17214643956099</v>
      </c>
      <c r="P36" s="809">
        <v>-0.39204058773145789</v>
      </c>
      <c r="Q36" s="707">
        <v>-4.9160445247014906</v>
      </c>
    </row>
    <row r="37" spans="1:21" ht="12.75" customHeight="1">
      <c r="A37" s="168" t="s">
        <v>800</v>
      </c>
      <c r="B37" s="548">
        <v>-1.0597834920841507</v>
      </c>
      <c r="C37" s="489">
        <v>-2.5210331234923729</v>
      </c>
      <c r="D37" s="808">
        <v>-1.7271672468092305</v>
      </c>
      <c r="E37" s="26">
        <v>-5.6668970283344891</v>
      </c>
      <c r="F37" s="809">
        <v>11.585927426782064</v>
      </c>
      <c r="G37" s="26">
        <v>-13.626298756600264</v>
      </c>
      <c r="H37" s="809">
        <v>1.1283548088559741</v>
      </c>
      <c r="I37" s="26">
        <v>-6.7556952081696835</v>
      </c>
      <c r="J37" s="809">
        <v>3.6408504176157948</v>
      </c>
      <c r="K37" s="26">
        <v>2.017124715389798</v>
      </c>
      <c r="L37" s="809">
        <v>-3.2186241445925248</v>
      </c>
      <c r="M37" s="26">
        <v>16.617025697859674</v>
      </c>
      <c r="N37" s="809">
        <v>19.274286537907173</v>
      </c>
      <c r="O37" s="26">
        <v>-6.3652587745389582</v>
      </c>
      <c r="P37" s="809">
        <v>-7.2657153875819489</v>
      </c>
      <c r="Q37" s="707">
        <v>2.4028810957610176</v>
      </c>
    </row>
    <row r="38" spans="1:21" ht="12.75" customHeight="1">
      <c r="A38" s="168" t="s">
        <v>689</v>
      </c>
      <c r="B38" s="548">
        <v>24.29047357989289</v>
      </c>
      <c r="C38" s="489">
        <v>15.638876635788861</v>
      </c>
      <c r="D38" s="808">
        <v>27.837467391784941</v>
      </c>
      <c r="E38" s="26">
        <v>11.254889059472873</v>
      </c>
      <c r="F38" s="809">
        <v>50.630553929654667</v>
      </c>
      <c r="G38" s="26">
        <v>32.283105022831052</v>
      </c>
      <c r="H38" s="809">
        <v>15.957236971872661</v>
      </c>
      <c r="I38" s="26">
        <v>28.943488943488916</v>
      </c>
      <c r="J38" s="809">
        <v>-2.6620324657371981</v>
      </c>
      <c r="K38" s="26">
        <v>59.208871613124501</v>
      </c>
      <c r="L38" s="809">
        <v>26.922919982045926</v>
      </c>
      <c r="M38" s="26">
        <v>62.249453352769649</v>
      </c>
      <c r="N38" s="809">
        <v>32.751074938574931</v>
      </c>
      <c r="O38" s="26">
        <v>56.38346803337933</v>
      </c>
      <c r="P38" s="809">
        <v>60.323375953213684</v>
      </c>
      <c r="Q38" s="707">
        <v>9.8596430428002009</v>
      </c>
    </row>
    <row r="39" spans="1:21" ht="12.75" customHeight="1">
      <c r="A39" s="840" t="s">
        <v>690</v>
      </c>
      <c r="B39" s="948">
        <v>-4.8118645165468621</v>
      </c>
      <c r="C39" s="949">
        <v>22.890368451179469</v>
      </c>
      <c r="D39" s="816">
        <v>-3.6768375869297643</v>
      </c>
      <c r="E39" s="817">
        <v>4.5642869371682764</v>
      </c>
      <c r="F39" s="818">
        <v>-2.878261461952448</v>
      </c>
      <c r="G39" s="817">
        <v>-6.3993929429619385</v>
      </c>
      <c r="H39" s="818">
        <v>9.7042943469088669</v>
      </c>
      <c r="I39" s="817">
        <v>9.0307090578166935</v>
      </c>
      <c r="J39" s="818">
        <v>-15.059288537549406</v>
      </c>
      <c r="K39" s="817">
        <v>-0.20288776924898855</v>
      </c>
      <c r="L39" s="818">
        <v>4.206806893563126</v>
      </c>
      <c r="M39" s="817">
        <v>7.8497241655622929</v>
      </c>
      <c r="N39" s="818">
        <v>9.712490180675573</v>
      </c>
      <c r="O39" s="817">
        <v>-40.666874415705834</v>
      </c>
      <c r="P39" s="818">
        <v>3.8227926289420537</v>
      </c>
      <c r="Q39" s="950">
        <v>-12.989178039614586</v>
      </c>
    </row>
    <row r="40" spans="1:21" ht="12.75" customHeight="1">
      <c r="A40" s="168" t="s">
        <v>691</v>
      </c>
      <c r="B40" s="548">
        <v>-1.5847705824926805</v>
      </c>
      <c r="C40" s="489">
        <v>25.240691696525943</v>
      </c>
      <c r="D40" s="808">
        <v>-6.6860562297321735E-2</v>
      </c>
      <c r="E40" s="26">
        <v>3.5082387898433183</v>
      </c>
      <c r="F40" s="809">
        <v>-1.9337215153475569</v>
      </c>
      <c r="G40" s="26">
        <v>21.937135971078533</v>
      </c>
      <c r="H40" s="809">
        <v>6.0507968127489988</v>
      </c>
      <c r="I40" s="26">
        <v>4.287826515524884</v>
      </c>
      <c r="J40" s="809">
        <v>-11.711246514509966</v>
      </c>
      <c r="K40" s="26">
        <v>-6.4419519642962229</v>
      </c>
      <c r="L40" s="809">
        <v>7.8575012543903711</v>
      </c>
      <c r="M40" s="26">
        <v>2.2987845176871247E-2</v>
      </c>
      <c r="N40" s="809">
        <v>3.0439818252012003</v>
      </c>
      <c r="O40" s="26">
        <v>-12.447516494815915</v>
      </c>
      <c r="P40" s="809">
        <v>9.3798577807177423</v>
      </c>
      <c r="Q40" s="707">
        <v>-11.275829813770244</v>
      </c>
    </row>
    <row r="41" spans="1:21" ht="12.75" customHeight="1">
      <c r="A41" s="168" t="s">
        <v>692</v>
      </c>
      <c r="B41" s="548">
        <v>-2.0502710694923536</v>
      </c>
      <c r="C41" s="489">
        <v>20.297552584724031</v>
      </c>
      <c r="D41" s="808">
        <v>0.9310484415058653</v>
      </c>
      <c r="E41" s="26">
        <v>2.5707625707625681</v>
      </c>
      <c r="F41" s="809">
        <v>-6.6523605150214564</v>
      </c>
      <c r="G41" s="26">
        <v>21.356734371918762</v>
      </c>
      <c r="H41" s="809">
        <v>2.4462356129668024</v>
      </c>
      <c r="I41" s="26">
        <v>6.9228233398044097</v>
      </c>
      <c r="J41" s="809">
        <v>-17.784534232023148</v>
      </c>
      <c r="K41" s="26">
        <v>-3.2566327172136482</v>
      </c>
      <c r="L41" s="809">
        <v>11.496041680763255</v>
      </c>
      <c r="M41" s="26">
        <v>-1.4849132810643937</v>
      </c>
      <c r="N41" s="809">
        <v>7.9272529530829843</v>
      </c>
      <c r="O41" s="26">
        <v>-20.766019241241608</v>
      </c>
      <c r="P41" s="809">
        <v>22.739748814771701</v>
      </c>
      <c r="Q41" s="707">
        <v>-18.593254540213323</v>
      </c>
    </row>
    <row r="42" spans="1:21" ht="12.75" customHeight="1">
      <c r="A42" s="168" t="s">
        <v>693</v>
      </c>
      <c r="B42" s="548">
        <v>1.9136158517965498</v>
      </c>
      <c r="C42" s="489">
        <v>9.8441115886376735</v>
      </c>
      <c r="D42" s="808">
        <v>3.3168470930031475</v>
      </c>
      <c r="E42" s="26">
        <v>0.98896044158234986</v>
      </c>
      <c r="F42" s="809">
        <v>-10.996891338137644</v>
      </c>
      <c r="G42" s="26">
        <v>29.656294689087247</v>
      </c>
      <c r="H42" s="809">
        <v>-2.1909233176838967</v>
      </c>
      <c r="I42" s="26">
        <v>5.4358370288248636</v>
      </c>
      <c r="J42" s="809">
        <v>-6.5652262122134175</v>
      </c>
      <c r="K42" s="26">
        <v>6.7894585667097545</v>
      </c>
      <c r="L42" s="809">
        <v>0.28934254942933535</v>
      </c>
      <c r="M42" s="26">
        <v>4.6410421989499611</v>
      </c>
      <c r="N42" s="809">
        <v>2.9381994852367086</v>
      </c>
      <c r="O42" s="26">
        <v>8.6092436974790161</v>
      </c>
      <c r="P42" s="809">
        <v>24.204277233388154</v>
      </c>
      <c r="Q42" s="707">
        <v>-6.2902208201892904</v>
      </c>
    </row>
    <row r="43" spans="1:21" ht="12.75" customHeight="1">
      <c r="A43" s="840" t="s">
        <v>694</v>
      </c>
      <c r="B43" s="948">
        <v>2.2213906653966546</v>
      </c>
      <c r="C43" s="949">
        <v>2.4049422666764855</v>
      </c>
      <c r="D43" s="816">
        <v>3.5753765372391797</v>
      </c>
      <c r="E43" s="817">
        <v>1.9745890366101264</v>
      </c>
      <c r="F43" s="818" t="s">
        <v>32</v>
      </c>
      <c r="G43" s="817" t="s">
        <v>32</v>
      </c>
      <c r="H43" s="818">
        <v>-7.5323490107884368</v>
      </c>
      <c r="I43" s="817">
        <v>0.80625110992717453</v>
      </c>
      <c r="J43" s="818">
        <v>-8.9513092770421565</v>
      </c>
      <c r="K43" s="817">
        <v>2.4836512723206567</v>
      </c>
      <c r="L43" s="818">
        <v>1.9161255238156087</v>
      </c>
      <c r="M43" s="817">
        <v>-6.2639309595930825</v>
      </c>
      <c r="N43" s="818">
        <v>0.1976171382747367</v>
      </c>
      <c r="O43" s="817">
        <v>37.113254392666136</v>
      </c>
      <c r="P43" s="818" t="s">
        <v>32</v>
      </c>
      <c r="Q43" s="950">
        <v>-5.0399428460089553</v>
      </c>
    </row>
    <row r="44" spans="1:21" ht="8.1" customHeight="1">
      <c r="B44" s="112"/>
      <c r="C44" s="41"/>
      <c r="D44" s="112"/>
      <c r="E44" s="1076"/>
      <c r="F44" s="189"/>
      <c r="G44" s="115"/>
      <c r="H44" s="25"/>
      <c r="I44" s="189"/>
      <c r="J44" s="115"/>
      <c r="K44" s="25"/>
      <c r="L44" s="41"/>
      <c r="M44" s="112"/>
      <c r="N44" s="1076"/>
      <c r="O44" s="189"/>
      <c r="P44" s="115"/>
      <c r="Q44" s="25"/>
      <c r="R44" s="189"/>
      <c r="S44" s="115"/>
      <c r="T44" s="25"/>
      <c r="U44" s="1077"/>
    </row>
    <row r="45" spans="1:21" ht="12.75" customHeight="1">
      <c r="A45" s="894">
        <v>43709</v>
      </c>
      <c r="B45" s="948">
        <v>-5.4560794975157023</v>
      </c>
      <c r="C45" s="949">
        <v>-5.4505382724421452</v>
      </c>
      <c r="D45" s="816">
        <v>-3.8334627329192585</v>
      </c>
      <c r="E45" s="817">
        <v>-1.5539938632089587</v>
      </c>
      <c r="F45" s="818">
        <v>-5.7057979922147268</v>
      </c>
      <c r="G45" s="817">
        <v>-6.0279187817258872</v>
      </c>
      <c r="H45" s="818">
        <v>-1.1814695823401422</v>
      </c>
      <c r="I45" s="817">
        <v>-17.299744144853364</v>
      </c>
      <c r="J45" s="818">
        <v>-8.0959833072509042</v>
      </c>
      <c r="K45" s="817">
        <v>-3.4729411764705844</v>
      </c>
      <c r="L45" s="818">
        <v>-1.8008158392199789</v>
      </c>
      <c r="M45" s="817">
        <v>-9.3506493506493484</v>
      </c>
      <c r="N45" s="818">
        <v>-14.20527258766316</v>
      </c>
      <c r="O45" s="817">
        <v>3.7084915569201087</v>
      </c>
      <c r="P45" s="818">
        <v>-11.627692023292354</v>
      </c>
      <c r="Q45" s="950">
        <v>-13.174980205859072</v>
      </c>
    </row>
    <row r="46" spans="1:21" ht="12.75" customHeight="1">
      <c r="A46" s="549">
        <v>43739</v>
      </c>
      <c r="B46" s="548">
        <v>-2.0663097586174501</v>
      </c>
      <c r="C46" s="489">
        <v>9.2996351339325258</v>
      </c>
      <c r="D46" s="808">
        <v>-2.1664110429447732</v>
      </c>
      <c r="E46" s="26">
        <v>-6.3829787234042641</v>
      </c>
      <c r="F46" s="809">
        <v>-6.7780151485725497</v>
      </c>
      <c r="G46" s="26">
        <v>-5.4416575790621664</v>
      </c>
      <c r="H46" s="809">
        <v>-11.22167925366503</v>
      </c>
      <c r="I46" s="26">
        <v>-1.9883040935672369</v>
      </c>
      <c r="J46" s="809">
        <v>-1.5966112740306215</v>
      </c>
      <c r="K46" s="26">
        <v>-4.1448842419716101</v>
      </c>
      <c r="L46" s="809">
        <v>1.6207771919547014</v>
      </c>
      <c r="M46" s="26">
        <v>-8.4566226035192216</v>
      </c>
      <c r="N46" s="809">
        <v>4.4909549852755646</v>
      </c>
      <c r="O46" s="26">
        <v>11.277677263720179</v>
      </c>
      <c r="P46" s="809">
        <v>-14.036040930906452</v>
      </c>
      <c r="Q46" s="707">
        <v>-2.5057140438499914</v>
      </c>
    </row>
    <row r="47" spans="1:21" ht="12.75" customHeight="1">
      <c r="A47" s="549">
        <v>43770</v>
      </c>
      <c r="B47" s="548">
        <v>0</v>
      </c>
      <c r="C47" s="489">
        <v>4.7900707844468258</v>
      </c>
      <c r="D47" s="808">
        <v>-0.86843681373528625</v>
      </c>
      <c r="E47" s="26">
        <v>-2.5920745920745958</v>
      </c>
      <c r="F47" s="809">
        <v>-7.6392517504441457</v>
      </c>
      <c r="G47" s="26">
        <v>-6.2261182288154657</v>
      </c>
      <c r="H47" s="809">
        <v>-11.366724907784885</v>
      </c>
      <c r="I47" s="26">
        <v>-9.6629213483146117</v>
      </c>
      <c r="J47" s="809">
        <v>-2.0419549207766181</v>
      </c>
      <c r="K47" s="26">
        <v>6.028332126977574</v>
      </c>
      <c r="L47" s="809">
        <v>-0.81078440949497121</v>
      </c>
      <c r="M47" s="26">
        <v>-2.6844377698516979</v>
      </c>
      <c r="N47" s="809">
        <v>3.7157053359256906</v>
      </c>
      <c r="O47" s="26">
        <v>15.983988084155641</v>
      </c>
      <c r="P47" s="809">
        <v>-1.8215884251066967</v>
      </c>
      <c r="Q47" s="707">
        <v>3.7595865288429593</v>
      </c>
    </row>
    <row r="48" spans="1:21" ht="12.75" customHeight="1">
      <c r="A48" s="549">
        <v>43800</v>
      </c>
      <c r="B48" s="548">
        <v>3.2696225865916517</v>
      </c>
      <c r="C48" s="489">
        <v>1.093488326273274</v>
      </c>
      <c r="D48" s="808">
        <v>0.41281698447022563</v>
      </c>
      <c r="E48" s="26">
        <v>-0.62341710500682268</v>
      </c>
      <c r="F48" s="809">
        <v>-0.57848481477360281</v>
      </c>
      <c r="G48" s="26">
        <v>-6.1243571762505979</v>
      </c>
      <c r="H48" s="809">
        <v>-11.020566550252227</v>
      </c>
      <c r="I48" s="26">
        <v>-8.8622519158970192</v>
      </c>
      <c r="J48" s="809">
        <v>4.9972602739726</v>
      </c>
      <c r="K48" s="26">
        <v>10.711323102447111</v>
      </c>
      <c r="L48" s="809">
        <v>-5.0325296593953226</v>
      </c>
      <c r="M48" s="26">
        <v>-5.4288108762454641</v>
      </c>
      <c r="N48" s="809">
        <v>-0.58875478363262346</v>
      </c>
      <c r="O48" s="26">
        <v>7.4842809816780402</v>
      </c>
      <c r="P48" s="809">
        <v>-7.2998621137156334</v>
      </c>
      <c r="Q48" s="707">
        <v>18.679432752235556</v>
      </c>
    </row>
    <row r="49" spans="1:17" ht="12.75" customHeight="1">
      <c r="A49" s="549">
        <v>43831</v>
      </c>
      <c r="B49" s="548">
        <v>2.2933588150979318</v>
      </c>
      <c r="C49" s="489">
        <v>12.422303473491752</v>
      </c>
      <c r="D49" s="808">
        <v>0.32872474137096219</v>
      </c>
      <c r="E49" s="26">
        <v>3.4824902723735249</v>
      </c>
      <c r="F49" s="809">
        <v>-4.3234193421311886</v>
      </c>
      <c r="G49" s="26">
        <v>2.3199903834595546</v>
      </c>
      <c r="H49" s="809">
        <v>-12.401433691756253</v>
      </c>
      <c r="I49" s="26">
        <v>6.2121212121212039</v>
      </c>
      <c r="J49" s="809">
        <v>2.6480446927374288</v>
      </c>
      <c r="K49" s="26">
        <v>0.97813047891483507</v>
      </c>
      <c r="L49" s="809">
        <v>-1.2466943709860061</v>
      </c>
      <c r="M49" s="26">
        <v>-8.5443869950048139</v>
      </c>
      <c r="N49" s="809">
        <v>-1.9983851433185436</v>
      </c>
      <c r="O49" s="26">
        <v>-2.0518748645329055</v>
      </c>
      <c r="P49" s="809">
        <v>-3.8486140724946694</v>
      </c>
      <c r="Q49" s="707">
        <v>11.987041036717059</v>
      </c>
    </row>
    <row r="50" spans="1:17" ht="12.75" customHeight="1">
      <c r="A50" s="549">
        <v>43862</v>
      </c>
      <c r="B50" s="548">
        <v>1.425661914460278</v>
      </c>
      <c r="C50" s="489">
        <v>2.0942867157378089</v>
      </c>
      <c r="D50" s="808">
        <v>-0.24797329518358424</v>
      </c>
      <c r="E50" s="26">
        <v>3.9610639938319139</v>
      </c>
      <c r="F50" s="809">
        <v>-6.9163126173303056</v>
      </c>
      <c r="G50" s="26">
        <v>0.97871299241498377</v>
      </c>
      <c r="H50" s="809">
        <v>-14.106271462136277</v>
      </c>
      <c r="I50" s="26">
        <v>4.0540540540540349</v>
      </c>
      <c r="J50" s="809">
        <v>1.1708230886312947</v>
      </c>
      <c r="K50" s="26">
        <v>5.5025678650036696</v>
      </c>
      <c r="L50" s="809">
        <v>2.4873195474053773</v>
      </c>
      <c r="M50" s="26">
        <v>-7.1999334110204813</v>
      </c>
      <c r="N50" s="809">
        <v>-0.78070263236912751</v>
      </c>
      <c r="O50" s="26">
        <v>5.9397372354653442</v>
      </c>
      <c r="P50" s="809">
        <v>-8.7032370614460177</v>
      </c>
      <c r="Q50" s="707">
        <v>12.298015399631296</v>
      </c>
    </row>
    <row r="51" spans="1:17" ht="12.75" customHeight="1">
      <c r="A51" s="549">
        <v>43891</v>
      </c>
      <c r="B51" s="548">
        <v>-6.6433226339850222</v>
      </c>
      <c r="C51" s="489">
        <v>-7.3688093701005357</v>
      </c>
      <c r="D51" s="808">
        <v>-9.9864917020455408</v>
      </c>
      <c r="E51" s="26">
        <v>-1.4579191517561298</v>
      </c>
      <c r="F51" s="809">
        <v>-17.022378781599656</v>
      </c>
      <c r="G51" s="26">
        <v>-15.8988482724086</v>
      </c>
      <c r="H51" s="809">
        <v>-4.569572279371954</v>
      </c>
      <c r="I51" s="26">
        <v>-0.60969200042048044</v>
      </c>
      <c r="J51" s="809">
        <v>-10.324483775811217</v>
      </c>
      <c r="K51" s="26">
        <v>-16.096811371494439</v>
      </c>
      <c r="L51" s="809">
        <v>-4.3730031948881702</v>
      </c>
      <c r="M51" s="26">
        <v>-38.463486703250318</v>
      </c>
      <c r="N51" s="809">
        <v>-17.287342287342284</v>
      </c>
      <c r="O51" s="26">
        <v>-33.627325208466956</v>
      </c>
      <c r="P51" s="809">
        <v>-29.363507779349362</v>
      </c>
      <c r="Q51" s="707">
        <v>13.517114162738267</v>
      </c>
    </row>
    <row r="52" spans="1:17" ht="12.75" customHeight="1">
      <c r="A52" s="549">
        <v>43922</v>
      </c>
      <c r="B52" s="548">
        <v>-29.657974300831441</v>
      </c>
      <c r="C52" s="489">
        <v>-4.4396872673119816</v>
      </c>
      <c r="D52" s="808">
        <v>-33.397276040667563</v>
      </c>
      <c r="E52" s="26">
        <v>-15.215079748670874</v>
      </c>
      <c r="F52" s="809">
        <v>-41.997694162037511</v>
      </c>
      <c r="G52" s="26">
        <v>-58.994528043775652</v>
      </c>
      <c r="H52" s="809">
        <v>-7.7718704688255258</v>
      </c>
      <c r="I52" s="26">
        <v>-2.9805421212462022</v>
      </c>
      <c r="J52" s="809">
        <v>-13.069001029866115</v>
      </c>
      <c r="K52" s="26">
        <v>-52.25983173547251</v>
      </c>
      <c r="L52" s="809">
        <v>-24.329958308516964</v>
      </c>
      <c r="M52" s="26">
        <v>-47.65305303698949</v>
      </c>
      <c r="N52" s="809">
        <v>-17.562132618335568</v>
      </c>
      <c r="O52" s="26">
        <v>-93.513818386914835</v>
      </c>
      <c r="P52" s="809">
        <v>-63.323565554400233</v>
      </c>
      <c r="Q52" s="707">
        <v>-13.07491289198606</v>
      </c>
    </row>
    <row r="53" spans="1:17" ht="12.75" customHeight="1">
      <c r="A53" s="549">
        <v>43952</v>
      </c>
      <c r="B53" s="548">
        <v>-27.761586913603466</v>
      </c>
      <c r="C53" s="489">
        <v>6.7009843764110855</v>
      </c>
      <c r="D53" s="808">
        <v>-30.762695865584305</v>
      </c>
      <c r="E53" s="26">
        <v>-10.500528388894239</v>
      </c>
      <c r="F53" s="809">
        <v>-37.265601746204993</v>
      </c>
      <c r="G53" s="26">
        <v>-40.778159931212386</v>
      </c>
      <c r="H53" s="809">
        <v>-16.576250753465942</v>
      </c>
      <c r="I53" s="26">
        <v>-34.844668345927801</v>
      </c>
      <c r="J53" s="809">
        <v>-16.14317764633897</v>
      </c>
      <c r="K53" s="26">
        <v>-50.22209621018807</v>
      </c>
      <c r="L53" s="809">
        <v>-15.791559342183476</v>
      </c>
      <c r="M53" s="26">
        <v>-37.831238129691599</v>
      </c>
      <c r="N53" s="809">
        <v>-12.178578659647698</v>
      </c>
      <c r="O53" s="26">
        <v>-56.18548515165952</v>
      </c>
      <c r="P53" s="809">
        <v>-36.63186563776668</v>
      </c>
      <c r="Q53" s="707">
        <v>-14.95068669923495</v>
      </c>
    </row>
    <row r="54" spans="1:17" ht="12.75" customHeight="1">
      <c r="A54" s="549">
        <v>43983</v>
      </c>
      <c r="B54" s="548">
        <v>-14.782090737615405</v>
      </c>
      <c r="C54" s="489">
        <v>-8.5659509202453989</v>
      </c>
      <c r="D54" s="808">
        <v>-15.905194150277367</v>
      </c>
      <c r="E54" s="26">
        <v>-8.8585193196342544</v>
      </c>
      <c r="F54" s="809">
        <v>-20.531622364802942</v>
      </c>
      <c r="G54" s="26">
        <v>-26.285240464344952</v>
      </c>
      <c r="H54" s="809">
        <v>-8.52127270510789</v>
      </c>
      <c r="I54" s="26">
        <v>-20.973312401883831</v>
      </c>
      <c r="J54" s="809">
        <v>-1.6141866545413279</v>
      </c>
      <c r="K54" s="26">
        <v>-28.883941535185357</v>
      </c>
      <c r="L54" s="809">
        <v>-13.406321008056182</v>
      </c>
      <c r="M54" s="26">
        <v>-20.649350649350637</v>
      </c>
      <c r="N54" s="809">
        <v>-5.9843624699278308</v>
      </c>
      <c r="O54" s="26">
        <v>-23.349991383767019</v>
      </c>
      <c r="P54" s="809">
        <v>-19.602902640596653</v>
      </c>
      <c r="Q54" s="707">
        <v>-9.738072965388227</v>
      </c>
    </row>
    <row r="55" spans="1:17" ht="12.75" customHeight="1">
      <c r="A55" s="549">
        <v>44013</v>
      </c>
      <c r="B55" s="548">
        <v>-7.9785734423456347</v>
      </c>
      <c r="C55" s="489">
        <v>-9.0709743439806942</v>
      </c>
      <c r="D55" s="808">
        <v>-7.1200850159404894</v>
      </c>
      <c r="E55" s="26">
        <v>-3.3643736857915343</v>
      </c>
      <c r="F55" s="809">
        <v>-3.713582273286832</v>
      </c>
      <c r="G55" s="26">
        <v>-17.184708824580198</v>
      </c>
      <c r="H55" s="809">
        <v>-12.139620094494248</v>
      </c>
      <c r="I55" s="26">
        <v>-14.935335836462244</v>
      </c>
      <c r="J55" s="809">
        <v>-5.0111476802208301</v>
      </c>
      <c r="K55" s="26">
        <v>-4.7040221365747499</v>
      </c>
      <c r="L55" s="809">
        <v>-7.7326872602463084</v>
      </c>
      <c r="M55" s="26">
        <v>-8.5125184094256241</v>
      </c>
      <c r="N55" s="809">
        <v>7.739076669414672</v>
      </c>
      <c r="O55" s="26">
        <v>-26.105810928013867</v>
      </c>
      <c r="P55" s="809">
        <v>-9.989077549399255</v>
      </c>
      <c r="Q55" s="707">
        <v>-12.064655890684875</v>
      </c>
    </row>
    <row r="56" spans="1:17" ht="12.75" customHeight="1">
      <c r="A56" s="549">
        <v>44044</v>
      </c>
      <c r="B56" s="548">
        <v>3.3323674297305104</v>
      </c>
      <c r="C56" s="489">
        <v>-12.635519850245686</v>
      </c>
      <c r="D56" s="808">
        <v>2.5824823252160343</v>
      </c>
      <c r="E56" s="26">
        <v>-6.4340027295769175</v>
      </c>
      <c r="F56" s="809">
        <v>17.903454287893666</v>
      </c>
      <c r="G56" s="26">
        <v>12.619213770644322</v>
      </c>
      <c r="H56" s="809">
        <v>-12.843956043956041</v>
      </c>
      <c r="I56" s="26">
        <v>-7.4480190338264265</v>
      </c>
      <c r="J56" s="809">
        <v>5.6866834998353255</v>
      </c>
      <c r="K56" s="26">
        <v>-1.2454592631032568</v>
      </c>
      <c r="L56" s="809">
        <v>19.601936525013457</v>
      </c>
      <c r="M56" s="26">
        <v>13.6499906314409</v>
      </c>
      <c r="N56" s="809">
        <v>2.7108142124116625</v>
      </c>
      <c r="O56" s="26">
        <v>-3.2081432081431984</v>
      </c>
      <c r="P56" s="809">
        <v>-1.0577940186556276</v>
      </c>
      <c r="Q56" s="707">
        <v>9.1533387548567759</v>
      </c>
    </row>
    <row r="57" spans="1:17" ht="12.75" customHeight="1">
      <c r="A57" s="894">
        <v>44075</v>
      </c>
      <c r="B57" s="948">
        <v>3.0441249380267692</v>
      </c>
      <c r="C57" s="949">
        <v>-14.362560516406674</v>
      </c>
      <c r="D57" s="816">
        <v>0.83762236350793273</v>
      </c>
      <c r="E57" s="817">
        <v>0.10054293183191021</v>
      </c>
      <c r="F57" s="818">
        <v>-0.57577403585008824</v>
      </c>
      <c r="G57" s="817">
        <v>-20.279090704478946</v>
      </c>
      <c r="H57" s="818">
        <v>-6.229680125852127</v>
      </c>
      <c r="I57" s="817">
        <v>3.7601142313184113</v>
      </c>
      <c r="J57" s="818">
        <v>5.0743557725053847</v>
      </c>
      <c r="K57" s="817">
        <v>1.5503120124805037</v>
      </c>
      <c r="L57" s="818">
        <v>-1.2968591691995925</v>
      </c>
      <c r="M57" s="817">
        <v>5.0429799426934068</v>
      </c>
      <c r="N57" s="818">
        <v>7.0107398568018908</v>
      </c>
      <c r="O57" s="817">
        <v>1.2075412901215259</v>
      </c>
      <c r="P57" s="818">
        <v>2.3637694801799114</v>
      </c>
      <c r="Q57" s="950">
        <v>16.33229983585629</v>
      </c>
    </row>
    <row r="58" spans="1:17" ht="12.75" customHeight="1">
      <c r="A58" s="550">
        <v>44105</v>
      </c>
      <c r="B58" s="548">
        <v>1.2947156420830481</v>
      </c>
      <c r="C58" s="489">
        <v>-15.404657221950814</v>
      </c>
      <c r="D58" s="808">
        <v>-0.4017244757985452</v>
      </c>
      <c r="E58" s="26">
        <v>0.4648760330578483</v>
      </c>
      <c r="F58" s="809">
        <v>-0.8958333333333286</v>
      </c>
      <c r="G58" s="26">
        <v>-23.861146349901972</v>
      </c>
      <c r="H58" s="809">
        <v>-6.0948759007205808</v>
      </c>
      <c r="I58" s="26">
        <v>0.37969190713820922</v>
      </c>
      <c r="J58" s="809">
        <v>6.4017660044150233</v>
      </c>
      <c r="K58" s="26">
        <v>8.9696143358005429</v>
      </c>
      <c r="L58" s="809">
        <v>-4.7367409684857762</v>
      </c>
      <c r="M58" s="26">
        <v>7.0861623792674919</v>
      </c>
      <c r="N58" s="809">
        <v>13.1756416708606</v>
      </c>
      <c r="O58" s="26">
        <v>-3.3988851037472898</v>
      </c>
      <c r="P58" s="809">
        <v>3.3182344885705106</v>
      </c>
      <c r="Q58" s="707">
        <v>11.643657202396469</v>
      </c>
    </row>
    <row r="59" spans="1:17" ht="12.75" customHeight="1">
      <c r="A59" s="550">
        <v>44136</v>
      </c>
      <c r="B59" s="548">
        <v>-2.996218365170165</v>
      </c>
      <c r="C59" s="489">
        <v>-9.0311834921809861</v>
      </c>
      <c r="D59" s="808">
        <v>-1.3694491994763922</v>
      </c>
      <c r="E59" s="26">
        <v>-3.8767110175169819</v>
      </c>
      <c r="F59" s="809">
        <v>-0.56573885494455567</v>
      </c>
      <c r="G59" s="26">
        <v>-23.274209012464055</v>
      </c>
      <c r="H59" s="809">
        <v>1.5989486365129721</v>
      </c>
      <c r="I59" s="26">
        <v>3.3419857235561352</v>
      </c>
      <c r="J59" s="809">
        <v>6.7091923909329125</v>
      </c>
      <c r="K59" s="26">
        <v>7.4312463428905602</v>
      </c>
      <c r="L59" s="809">
        <v>9.8483356312613068E-3</v>
      </c>
      <c r="M59" s="26">
        <v>8.5841049382715937</v>
      </c>
      <c r="N59" s="809">
        <v>13.892938971047712</v>
      </c>
      <c r="O59" s="26">
        <v>-8.1547475720362854</v>
      </c>
      <c r="P59" s="809">
        <v>-2.9156064461407993</v>
      </c>
      <c r="Q59" s="707">
        <v>-9.9220695749979768</v>
      </c>
    </row>
    <row r="60" spans="1:17" ht="12.75" customHeight="1">
      <c r="A60" s="550">
        <v>44166</v>
      </c>
      <c r="B60" s="548">
        <v>-4.5095828635851092</v>
      </c>
      <c r="C60" s="489">
        <v>15.708438900799052</v>
      </c>
      <c r="D60" s="808">
        <v>-2.5743931088488665</v>
      </c>
      <c r="E60" s="26">
        <v>-3.4601058615957641</v>
      </c>
      <c r="F60" s="809">
        <v>6.5234418708739099</v>
      </c>
      <c r="G60" s="26">
        <v>-13.944223107569712</v>
      </c>
      <c r="H60" s="809">
        <v>3.0527692978630654</v>
      </c>
      <c r="I60" s="26">
        <v>3.4713238464855607</v>
      </c>
      <c r="J60" s="809">
        <v>4.8011689802734452</v>
      </c>
      <c r="K60" s="26">
        <v>11.014329867940447</v>
      </c>
      <c r="L60" s="809">
        <v>-1.0175297199274667</v>
      </c>
      <c r="M60" s="26">
        <v>21.553761323355644</v>
      </c>
      <c r="N60" s="809">
        <v>13.443885105122888</v>
      </c>
      <c r="O60" s="26">
        <v>-30.236507736822233</v>
      </c>
      <c r="P60" s="809">
        <v>-1.3911978300813672</v>
      </c>
      <c r="Q60" s="707">
        <v>-14.689093538321018</v>
      </c>
    </row>
    <row r="61" spans="1:17" ht="12.75" customHeight="1">
      <c r="A61" s="550">
        <v>44197</v>
      </c>
      <c r="B61" s="548">
        <v>-6.0532461466604417</v>
      </c>
      <c r="C61" s="489">
        <v>-19.977233921457028</v>
      </c>
      <c r="D61" s="808">
        <v>-4.9243519321576628</v>
      </c>
      <c r="E61" s="26">
        <v>-5.5461552923481747</v>
      </c>
      <c r="F61" s="809">
        <v>2.3777663407102239</v>
      </c>
      <c r="G61" s="26">
        <v>-18.479793233082702</v>
      </c>
      <c r="H61" s="809">
        <v>-4.5212765957446805</v>
      </c>
      <c r="I61" s="26">
        <v>-6.2461789280619513</v>
      </c>
      <c r="J61" s="809">
        <v>-1.0449548274736031</v>
      </c>
      <c r="K61" s="26">
        <v>-2.0743854518870677</v>
      </c>
      <c r="L61" s="809">
        <v>-4.7341239479724635</v>
      </c>
      <c r="M61" s="26">
        <v>7.2249904177845963</v>
      </c>
      <c r="N61" s="809">
        <v>15.798146240988672</v>
      </c>
      <c r="O61" s="26">
        <v>-18.691450910968499</v>
      </c>
      <c r="P61" s="809">
        <v>-17.374431755183508</v>
      </c>
      <c r="Q61" s="707">
        <v>-10.20572163291547</v>
      </c>
    </row>
    <row r="62" spans="1:17" ht="12.75" customHeight="1">
      <c r="A62" s="550">
        <v>44228</v>
      </c>
      <c r="B62" s="548">
        <v>-2.3905144387072141</v>
      </c>
      <c r="C62" s="489">
        <v>-0.84112951677968795</v>
      </c>
      <c r="D62" s="808">
        <v>-5.9565924084520532</v>
      </c>
      <c r="E62" s="26">
        <v>-7.9725595624362739</v>
      </c>
      <c r="F62" s="809">
        <v>6.1883027279482121</v>
      </c>
      <c r="G62" s="26">
        <v>-24.000484613520726</v>
      </c>
      <c r="H62" s="809">
        <v>0.58916359810625352</v>
      </c>
      <c r="I62" s="26">
        <v>-4.6253746253746186</v>
      </c>
      <c r="J62" s="809">
        <v>5.7053581761370253</v>
      </c>
      <c r="K62" s="26">
        <v>-6.2413073713491087</v>
      </c>
      <c r="L62" s="809">
        <v>-8.204054439897206</v>
      </c>
      <c r="M62" s="26">
        <v>1.2467485873172564</v>
      </c>
      <c r="N62" s="809">
        <v>11.177242005447383</v>
      </c>
      <c r="O62" s="26">
        <v>-16.255755235407705</v>
      </c>
      <c r="P62" s="809">
        <v>-13.131634819532906</v>
      </c>
      <c r="Q62" s="707">
        <v>17.817479478512794</v>
      </c>
    </row>
    <row r="63" spans="1:17" ht="12.75" customHeight="1">
      <c r="A63" s="550">
        <v>44256</v>
      </c>
      <c r="B63" s="548">
        <v>5.959574911439887</v>
      </c>
      <c r="C63" s="489">
        <v>16.905615292712056</v>
      </c>
      <c r="D63" s="808">
        <v>6.5709079215349817</v>
      </c>
      <c r="E63" s="26">
        <v>-3.4009030646555942</v>
      </c>
      <c r="F63" s="809">
        <v>29.10475714820825</v>
      </c>
      <c r="G63" s="26">
        <v>5.2694254242333898</v>
      </c>
      <c r="H63" s="809">
        <v>7.9768523771700899</v>
      </c>
      <c r="I63" s="26">
        <v>-9.5399259650978223</v>
      </c>
      <c r="J63" s="809">
        <v>6.6024436090225294</v>
      </c>
      <c r="K63" s="26">
        <v>18.01739926739927</v>
      </c>
      <c r="L63" s="809">
        <v>3.9047817916057568</v>
      </c>
      <c r="M63" s="26">
        <v>53.573878446974902</v>
      </c>
      <c r="N63" s="809">
        <v>33.300528970353042</v>
      </c>
      <c r="O63" s="26">
        <v>29.910606426673127</v>
      </c>
      <c r="P63" s="809">
        <v>12.281404351888938</v>
      </c>
      <c r="Q63" s="707">
        <v>2.1576239053895421</v>
      </c>
    </row>
    <row r="64" spans="1:17" ht="12.75" customHeight="1">
      <c r="A64" s="550">
        <v>44287</v>
      </c>
      <c r="B64" s="548">
        <v>37.246474143720633</v>
      </c>
      <c r="C64" s="489">
        <v>17.561118145514754</v>
      </c>
      <c r="D64" s="808">
        <v>44.340437788018448</v>
      </c>
      <c r="E64" s="26">
        <v>15.836278645536424</v>
      </c>
      <c r="F64" s="809">
        <v>73.76219732562339</v>
      </c>
      <c r="G64" s="26">
        <v>95.273839310536545</v>
      </c>
      <c r="H64" s="809">
        <v>12.577297977151233</v>
      </c>
      <c r="I64" s="26">
        <v>12.184094597727778</v>
      </c>
      <c r="J64" s="809">
        <v>8.1151522331477395</v>
      </c>
      <c r="K64" s="26">
        <v>95.819672131147541</v>
      </c>
      <c r="L64" s="809">
        <v>35.510953692771864</v>
      </c>
      <c r="M64" s="26">
        <v>86.266094420600865</v>
      </c>
      <c r="N64" s="809">
        <v>44.033024768576439</v>
      </c>
      <c r="O64" s="26">
        <v>1099.8757763975154</v>
      </c>
      <c r="P64" s="809">
        <v>143.68556701030931</v>
      </c>
      <c r="Q64" s="707">
        <v>11.774726926545753</v>
      </c>
    </row>
    <row r="65" spans="1:17" ht="12.75" customHeight="1">
      <c r="A65" s="550">
        <v>44317</v>
      </c>
      <c r="B65" s="548">
        <v>26.678813118167625</v>
      </c>
      <c r="C65" s="489">
        <v>13.508252221752031</v>
      </c>
      <c r="D65" s="808">
        <v>31.506475800954348</v>
      </c>
      <c r="E65" s="26">
        <v>7.33147273507943</v>
      </c>
      <c r="F65" s="809">
        <v>46.417839633085578</v>
      </c>
      <c r="G65" s="26">
        <v>22.486388384754989</v>
      </c>
      <c r="H65" s="809">
        <v>15.546724470134876</v>
      </c>
      <c r="I65" s="26">
        <v>57.715850515463899</v>
      </c>
      <c r="J65" s="809">
        <v>-5.1441079897847573</v>
      </c>
      <c r="K65" s="26">
        <v>77.938105183216237</v>
      </c>
      <c r="L65" s="809">
        <v>24.764705882352928</v>
      </c>
      <c r="M65" s="26">
        <v>75.76374745417516</v>
      </c>
      <c r="N65" s="809">
        <v>37.118155619596536</v>
      </c>
      <c r="O65" s="26">
        <v>31.895614353026446</v>
      </c>
      <c r="P65" s="809">
        <v>61.837392550143278</v>
      </c>
      <c r="Q65" s="707">
        <v>6.9686788772082053</v>
      </c>
    </row>
    <row r="66" spans="1:17" ht="12.75" customHeight="1">
      <c r="A66" s="550">
        <v>44348</v>
      </c>
      <c r="B66" s="548">
        <v>10.915657036346673</v>
      </c>
      <c r="C66" s="489">
        <v>16.094942548016419</v>
      </c>
      <c r="D66" s="808">
        <v>10.865915087550974</v>
      </c>
      <c r="E66" s="26">
        <v>10.862998921251332</v>
      </c>
      <c r="F66" s="809">
        <v>36.014994232987334</v>
      </c>
      <c r="G66" s="26">
        <v>4.5476458299855409</v>
      </c>
      <c r="H66" s="809">
        <v>20.708955223880594</v>
      </c>
      <c r="I66" s="26">
        <v>24.43384982121573</v>
      </c>
      <c r="J66" s="809">
        <v>-10.814558058925471</v>
      </c>
      <c r="K66" s="26">
        <v>21.464543351027629</v>
      </c>
      <c r="L66" s="809">
        <v>21.302480916030532</v>
      </c>
      <c r="M66" s="26">
        <v>33.072246902034124</v>
      </c>
      <c r="N66" s="809">
        <v>19.095852436293839</v>
      </c>
      <c r="O66" s="26">
        <v>-22.852967625899282</v>
      </c>
      <c r="P66" s="809">
        <v>18.716309389494796</v>
      </c>
      <c r="Q66" s="707">
        <v>10.643590009327397</v>
      </c>
    </row>
    <row r="67" spans="1:17" ht="12.75" customHeight="1">
      <c r="A67" s="550">
        <v>44378</v>
      </c>
      <c r="B67" s="548">
        <v>0.74550653594771177</v>
      </c>
      <c r="C67" s="489">
        <v>30.56270096463021</v>
      </c>
      <c r="D67" s="808">
        <v>8.3211982525483563E-2</v>
      </c>
      <c r="E67" s="26">
        <v>6.5070977100818652</v>
      </c>
      <c r="F67" s="809">
        <v>2.1734498188791918</v>
      </c>
      <c r="G67" s="26">
        <v>-4.9467932125395606</v>
      </c>
      <c r="H67" s="809">
        <v>4.773924495171201</v>
      </c>
      <c r="I67" s="26">
        <v>16.920058852378617</v>
      </c>
      <c r="J67" s="809">
        <v>-15.267687493014421</v>
      </c>
      <c r="K67" s="26">
        <v>3.4843928238100119</v>
      </c>
      <c r="L67" s="809">
        <v>14.146608315098462</v>
      </c>
      <c r="M67" s="26">
        <v>18.104743507190378</v>
      </c>
      <c r="N67" s="809">
        <v>9.4021999043519884</v>
      </c>
      <c r="O67" s="26">
        <v>-4.5187793427230076</v>
      </c>
      <c r="P67" s="809">
        <v>7.3800330943188044</v>
      </c>
      <c r="Q67" s="707">
        <v>0.59693007390562514</v>
      </c>
    </row>
    <row r="68" spans="1:17" ht="12.75" customHeight="1">
      <c r="A68" s="550">
        <v>44409</v>
      </c>
      <c r="B68" s="548">
        <v>-9.5812301364741046</v>
      </c>
      <c r="C68" s="489">
        <v>-2.8836711007945723</v>
      </c>
      <c r="D68" s="808">
        <v>-7.7438499090648065</v>
      </c>
      <c r="E68" s="26">
        <v>8.4080016670139628</v>
      </c>
      <c r="F68" s="809">
        <v>-8.8817005545286491</v>
      </c>
      <c r="G68" s="26">
        <v>-15.676959619952484</v>
      </c>
      <c r="H68" s="809">
        <v>12.759733709905191</v>
      </c>
      <c r="I68" s="26">
        <v>7.1867665139152734</v>
      </c>
      <c r="J68" s="809">
        <v>-15.425366157681523</v>
      </c>
      <c r="K68" s="26">
        <v>-4.6663163426169234</v>
      </c>
      <c r="L68" s="809">
        <v>-5.1182873077269022</v>
      </c>
      <c r="M68" s="26">
        <v>0.66771082351002065</v>
      </c>
      <c r="N68" s="809">
        <v>5.1088698275049609</v>
      </c>
      <c r="O68" s="26">
        <v>-61.5027560197273</v>
      </c>
      <c r="P68" s="809">
        <v>0.52483234522307498</v>
      </c>
      <c r="Q68" s="707">
        <v>-19.461920529801318</v>
      </c>
    </row>
    <row r="69" spans="1:17" ht="12.75" customHeight="1">
      <c r="A69" s="951">
        <v>44440</v>
      </c>
      <c r="B69" s="948">
        <v>-5.1385681293302525</v>
      </c>
      <c r="C69" s="949">
        <v>43.121859296482427</v>
      </c>
      <c r="D69" s="816">
        <v>-3.0424339471577326</v>
      </c>
      <c r="E69" s="817">
        <v>-1.0245078344716632</v>
      </c>
      <c r="F69" s="818">
        <v>-0.96153846153845279</v>
      </c>
      <c r="G69" s="817">
        <v>4.8560135516657112</v>
      </c>
      <c r="H69" s="818">
        <v>11.341013309473212</v>
      </c>
      <c r="I69" s="817">
        <v>3.5435779816513673</v>
      </c>
      <c r="J69" s="818">
        <v>-14.477095937770102</v>
      </c>
      <c r="K69" s="817">
        <v>0.46087373979834467</v>
      </c>
      <c r="L69" s="818">
        <v>5.522479983576261</v>
      </c>
      <c r="M69" s="817">
        <v>7.0831060192762152</v>
      </c>
      <c r="N69" s="818">
        <v>14.552550878171175</v>
      </c>
      <c r="O69" s="817">
        <v>-42.260026171965201</v>
      </c>
      <c r="P69" s="818">
        <v>3.9950955348932098</v>
      </c>
      <c r="Q69" s="950">
        <v>-18.09986673982911</v>
      </c>
    </row>
    <row r="70" spans="1:17" ht="12.75" customHeight="1">
      <c r="A70" s="550">
        <v>44470</v>
      </c>
      <c r="B70" s="548">
        <v>-6.2488165120242485</v>
      </c>
      <c r="C70" s="489">
        <v>23.099133782483165</v>
      </c>
      <c r="D70" s="808">
        <v>-3.393999016232172</v>
      </c>
      <c r="E70" s="26">
        <v>1.460154241645256</v>
      </c>
      <c r="F70" s="809">
        <v>-5.8650409922219779</v>
      </c>
      <c r="G70" s="26">
        <v>25.234777340199969</v>
      </c>
      <c r="H70" s="809">
        <v>2.0888841521901327</v>
      </c>
      <c r="I70" s="26">
        <v>-0.82135523613963812</v>
      </c>
      <c r="J70" s="809">
        <v>-18.765560165975103</v>
      </c>
      <c r="K70" s="26">
        <v>-1.9394047725444636</v>
      </c>
      <c r="L70" s="809">
        <v>8.8653555219364648</v>
      </c>
      <c r="M70" s="26">
        <v>7.6263618503304116</v>
      </c>
      <c r="N70" s="809">
        <v>4.7136250444681451</v>
      </c>
      <c r="O70" s="26">
        <v>-31.337661296786081</v>
      </c>
      <c r="P70" s="809">
        <v>10.440456769983683</v>
      </c>
      <c r="Q70" s="707">
        <v>-21.4652356509566</v>
      </c>
    </row>
    <row r="71" spans="1:17" ht="12.75" customHeight="1">
      <c r="A71" s="550">
        <v>44501</v>
      </c>
      <c r="B71" s="548">
        <v>0.9996001599360369</v>
      </c>
      <c r="C71" s="489">
        <v>30.759841318278916</v>
      </c>
      <c r="D71" s="808">
        <v>1.8274629913221077</v>
      </c>
      <c r="E71" s="26">
        <v>4.5508862776339356</v>
      </c>
      <c r="F71" s="809">
        <v>3.0496131087847118</v>
      </c>
      <c r="G71" s="26">
        <v>25.210871602624181</v>
      </c>
      <c r="H71" s="809">
        <v>8.1815241996335146</v>
      </c>
      <c r="I71" s="26">
        <v>5.5782312925170032</v>
      </c>
      <c r="J71" s="809">
        <v>-7.2480785653287825</v>
      </c>
      <c r="K71" s="26">
        <v>-6.7084241103848967</v>
      </c>
      <c r="L71" s="809">
        <v>6.2530773018217616</v>
      </c>
      <c r="M71" s="26">
        <v>6.2888612542192135</v>
      </c>
      <c r="N71" s="809">
        <v>3.9594001463057822</v>
      </c>
      <c r="O71" s="26">
        <v>-10.79262431180635</v>
      </c>
      <c r="P71" s="809">
        <v>20.377853008627284</v>
      </c>
      <c r="Q71" s="707">
        <v>-5.645736710667137</v>
      </c>
    </row>
    <row r="72" spans="1:17" ht="12.75" customHeight="1">
      <c r="A72" s="550">
        <v>44531</v>
      </c>
      <c r="B72" s="548">
        <v>0.71822117276663278</v>
      </c>
      <c r="C72" s="489">
        <v>22.545056425804262</v>
      </c>
      <c r="D72" s="808">
        <v>1.466894403697367</v>
      </c>
      <c r="E72" s="26">
        <v>4.4674586252411359</v>
      </c>
      <c r="F72" s="809">
        <v>-2.6050420168067205</v>
      </c>
      <c r="G72" s="26">
        <v>15.755208333333329</v>
      </c>
      <c r="H72" s="809">
        <v>7.892509521794338</v>
      </c>
      <c r="I72" s="26">
        <v>7.9287351531569072</v>
      </c>
      <c r="J72" s="809">
        <v>-9.1026790160342586</v>
      </c>
      <c r="K72" s="26">
        <v>-10.444613178098365</v>
      </c>
      <c r="L72" s="809">
        <v>8.498727735368945</v>
      </c>
      <c r="M72" s="26">
        <v>-12.588092345078977</v>
      </c>
      <c r="N72" s="809">
        <v>0.53945880100928889</v>
      </c>
      <c r="O72" s="26">
        <v>7.0958434766928065</v>
      </c>
      <c r="P72" s="809">
        <v>-0.47914818101155277</v>
      </c>
      <c r="Q72" s="707">
        <v>-5.2190204300115965</v>
      </c>
    </row>
    <row r="73" spans="1:17" ht="12.75" customHeight="1">
      <c r="A73" s="550">
        <v>44562</v>
      </c>
      <c r="B73" s="548">
        <v>-3.4105598090881841</v>
      </c>
      <c r="C73" s="489">
        <v>44.513310302783992</v>
      </c>
      <c r="D73" s="808">
        <v>-1.7737684978714725</v>
      </c>
      <c r="E73" s="26">
        <v>-0.4578025477707115</v>
      </c>
      <c r="F73" s="809">
        <v>-4.8763321938467641</v>
      </c>
      <c r="G73" s="26">
        <v>12.581063553826198</v>
      </c>
      <c r="H73" s="809">
        <v>3.0104992500535701</v>
      </c>
      <c r="I73" s="26">
        <v>3.5756982936637343</v>
      </c>
      <c r="J73" s="809">
        <v>-15.971840281597181</v>
      </c>
      <c r="K73" s="26">
        <v>-7.1761851437103275</v>
      </c>
      <c r="L73" s="809">
        <v>7.9008131713683554</v>
      </c>
      <c r="M73" s="26">
        <v>-6.4789991063449577</v>
      </c>
      <c r="N73" s="809">
        <v>2.9082177161152742</v>
      </c>
      <c r="O73" s="26">
        <v>-24.140433638755326</v>
      </c>
      <c r="P73" s="809">
        <v>23.403113258185712</v>
      </c>
      <c r="Q73" s="707">
        <v>-15.625559334168599</v>
      </c>
    </row>
    <row r="74" spans="1:17" ht="12.75" customHeight="1">
      <c r="A74" s="550">
        <v>44593</v>
      </c>
      <c r="B74" s="548">
        <v>-4.0164576802507668</v>
      </c>
      <c r="C74" s="489">
        <v>14.152168267982333</v>
      </c>
      <c r="D74" s="808">
        <v>2.3891825945506326</v>
      </c>
      <c r="E74" s="26">
        <v>2.7601490883449173</v>
      </c>
      <c r="F74" s="809">
        <v>-4.9880047980807802</v>
      </c>
      <c r="G74" s="26">
        <v>25.538020086083208</v>
      </c>
      <c r="H74" s="809">
        <v>2.8239723878255489</v>
      </c>
      <c r="I74" s="26">
        <v>1.2569393526762269</v>
      </c>
      <c r="J74" s="809">
        <v>-16.465951390409458</v>
      </c>
      <c r="K74" s="26">
        <v>-3.0317077693306089</v>
      </c>
      <c r="L74" s="809">
        <v>16.257128045619467</v>
      </c>
      <c r="M74" s="26">
        <v>3.2778171509567642</v>
      </c>
      <c r="N74" s="809">
        <v>10.516287088286006</v>
      </c>
      <c r="O74" s="26">
        <v>-19.62401347876208</v>
      </c>
      <c r="P74" s="809">
        <v>19.430526701698653</v>
      </c>
      <c r="Q74" s="707">
        <v>-35.106557377049171</v>
      </c>
    </row>
    <row r="75" spans="1:17" ht="12.75" customHeight="1">
      <c r="A75" s="550">
        <v>44621</v>
      </c>
      <c r="B75" s="548">
        <v>1.2684365781710767</v>
      </c>
      <c r="C75" s="489">
        <v>6.0466700732413585</v>
      </c>
      <c r="D75" s="808">
        <v>2.1726010863005314</v>
      </c>
      <c r="E75" s="26">
        <v>5.4102436598707015</v>
      </c>
      <c r="F75" s="809">
        <v>-9.9709864603481577</v>
      </c>
      <c r="G75" s="26">
        <v>26.25848416289594</v>
      </c>
      <c r="H75" s="809">
        <v>1.5132408575031491</v>
      </c>
      <c r="I75" s="26">
        <v>16.847889629369803</v>
      </c>
      <c r="J75" s="809">
        <v>-20.927925942252585</v>
      </c>
      <c r="K75" s="26">
        <v>0.58195926285161192</v>
      </c>
      <c r="L75" s="809">
        <v>10.480305466237951</v>
      </c>
      <c r="M75" s="26">
        <v>-1.2953367875647643</v>
      </c>
      <c r="N75" s="809">
        <v>10.502030269472115</v>
      </c>
      <c r="O75" s="26">
        <v>-18.504742421424595</v>
      </c>
      <c r="P75" s="809">
        <v>25.371537272619179</v>
      </c>
      <c r="Q75" s="707">
        <v>-3.7203958996111623</v>
      </c>
    </row>
    <row r="76" spans="1:17" ht="12.75" customHeight="1">
      <c r="A76" s="550">
        <v>44652</v>
      </c>
      <c r="B76" s="548">
        <v>-1.3407711880994384</v>
      </c>
      <c r="C76" s="489">
        <v>8.7738193869096932</v>
      </c>
      <c r="D76" s="808">
        <v>-1.0376134889753672</v>
      </c>
      <c r="E76" s="26">
        <v>0.83661417322835518</v>
      </c>
      <c r="F76" s="809">
        <v>-13.675124792013307</v>
      </c>
      <c r="G76" s="26">
        <v>37.941343963553521</v>
      </c>
      <c r="H76" s="809">
        <v>-6.6008751512894577</v>
      </c>
      <c r="I76" s="26">
        <v>9.5484137645964751</v>
      </c>
      <c r="J76" s="809">
        <v>-23.175542406311649</v>
      </c>
      <c r="K76" s="26">
        <v>-2.8673084972792111</v>
      </c>
      <c r="L76" s="809">
        <v>1.558567279767658</v>
      </c>
      <c r="M76" s="26">
        <v>8.7475312705727504</v>
      </c>
      <c r="N76" s="809">
        <v>4.8375890220600866</v>
      </c>
      <c r="O76" s="26">
        <v>-21.989854022155512</v>
      </c>
      <c r="P76" s="809">
        <v>17.017451084082495</v>
      </c>
      <c r="Q76" s="707">
        <v>-4.0075309306078566</v>
      </c>
    </row>
    <row r="77" spans="1:17" ht="12.75" customHeight="1">
      <c r="A77" s="550">
        <v>44682</v>
      </c>
      <c r="B77" s="548">
        <v>3.071707417300189</v>
      </c>
      <c r="C77" s="489">
        <v>10.901498769666659</v>
      </c>
      <c r="D77" s="808">
        <v>4.0223927016379974</v>
      </c>
      <c r="E77" s="26">
        <v>2.8902890289028988</v>
      </c>
      <c r="F77" s="809">
        <v>-5.800388852883998</v>
      </c>
      <c r="G77" s="26">
        <v>27.737442584086523</v>
      </c>
      <c r="H77" s="809">
        <v>0.13548723293381215</v>
      </c>
      <c r="I77" s="26">
        <v>1.8894903482790255</v>
      </c>
      <c r="J77" s="809">
        <v>2.8589743589743506</v>
      </c>
      <c r="K77" s="26">
        <v>8.3546734955185684</v>
      </c>
      <c r="L77" s="809">
        <v>-0.71664309288070172</v>
      </c>
      <c r="M77" s="26">
        <v>0.67041880483363059</v>
      </c>
      <c r="N77" s="809">
        <v>-0.38671710802859138</v>
      </c>
      <c r="O77" s="26">
        <v>14.083539433910403</v>
      </c>
      <c r="P77" s="809">
        <v>19.187783556489975</v>
      </c>
      <c r="Q77" s="707">
        <v>-3.1205673758865231</v>
      </c>
    </row>
    <row r="78" spans="1:17" ht="12.75" customHeight="1">
      <c r="A78" s="550">
        <v>44713</v>
      </c>
      <c r="B78" s="548">
        <v>4.2222455624409321</v>
      </c>
      <c r="C78" s="489">
        <v>9.7529258777633316</v>
      </c>
      <c r="D78" s="808">
        <v>7.3020337516226874</v>
      </c>
      <c r="E78" s="26">
        <v>-0.71032402452077292</v>
      </c>
      <c r="F78" s="809">
        <v>-13.36654653381386</v>
      </c>
      <c r="G78" s="26">
        <v>22.702121118967099</v>
      </c>
      <c r="H78" s="809">
        <v>0.57407816294987413</v>
      </c>
      <c r="I78" s="26">
        <v>4.8957002979991557</v>
      </c>
      <c r="J78" s="809">
        <v>3.5496826013732488</v>
      </c>
      <c r="K78" s="26">
        <v>15.486329000448237</v>
      </c>
      <c r="L78" s="809">
        <v>4.9164208456247138E-2</v>
      </c>
      <c r="M78" s="26">
        <v>4.4715804269524853</v>
      </c>
      <c r="N78" s="809">
        <v>4.5210384959713394</v>
      </c>
      <c r="O78" s="26">
        <v>45.869153431443976</v>
      </c>
      <c r="P78" s="809">
        <v>36.166842661034821</v>
      </c>
      <c r="Q78" s="707">
        <v>-11.605470213563123</v>
      </c>
    </row>
    <row r="79" spans="1:17" ht="12.75" customHeight="1">
      <c r="A79" s="550">
        <v>44743</v>
      </c>
      <c r="B79" s="548">
        <v>0.47643182970095665</v>
      </c>
      <c r="C79" s="489">
        <v>-9.6047284817140763</v>
      </c>
      <c r="D79" s="808">
        <v>2.8164622739555369</v>
      </c>
      <c r="E79" s="26">
        <v>1.4982002140285999</v>
      </c>
      <c r="F79" s="809">
        <v>-14.848800834202308</v>
      </c>
      <c r="G79" s="26">
        <v>23.086232980332838</v>
      </c>
      <c r="H79" s="809">
        <v>-10.683984497747986</v>
      </c>
      <c r="I79" s="26">
        <v>-0.61870805369127879</v>
      </c>
      <c r="J79" s="809">
        <v>-9.6161456272259755</v>
      </c>
      <c r="K79" s="26">
        <v>3.9783545445435351</v>
      </c>
      <c r="L79" s="809">
        <v>0.3163040352726938</v>
      </c>
      <c r="M79" s="26">
        <v>-7.0422535211267672</v>
      </c>
      <c r="N79" s="809">
        <v>-6.9942297604470127E-2</v>
      </c>
      <c r="O79" s="26">
        <v>3.5156730178242128</v>
      </c>
      <c r="P79" s="809">
        <v>11.290322580645153</v>
      </c>
      <c r="Q79" s="707">
        <v>-10.068757652820949</v>
      </c>
    </row>
    <row r="80" spans="1:17" ht="12.75" customHeight="1">
      <c r="A80" s="550">
        <v>44774</v>
      </c>
      <c r="B80" s="548">
        <v>5.3861263310244851</v>
      </c>
      <c r="C80" s="489">
        <v>30.44677330391616</v>
      </c>
      <c r="D80" s="808">
        <v>5.9348412533720705</v>
      </c>
      <c r="E80" s="26">
        <v>0.1633829889476317</v>
      </c>
      <c r="F80" s="809">
        <v>-10.173445582716298</v>
      </c>
      <c r="G80" s="26" t="s">
        <v>32</v>
      </c>
      <c r="H80" s="809">
        <v>-6.7984614008408784</v>
      </c>
      <c r="I80" s="26">
        <v>0.67778936392073774</v>
      </c>
      <c r="J80" s="809">
        <v>-5.7971014492753596</v>
      </c>
      <c r="K80" s="26">
        <v>2.7560357182229183</v>
      </c>
      <c r="L80" s="809">
        <v>4.5790671217292385</v>
      </c>
      <c r="M80" s="26">
        <v>-7.5499508679986889</v>
      </c>
      <c r="N80" s="809">
        <v>4.1072549547125732</v>
      </c>
      <c r="O80" s="26">
        <v>105.01130369253957</v>
      </c>
      <c r="P80" s="809" t="s">
        <v>32</v>
      </c>
      <c r="Q80" s="707">
        <v>-0.35974920341249117</v>
      </c>
    </row>
    <row r="81" spans="1:17" ht="12.75" customHeight="1">
      <c r="A81" s="1039">
        <v>44805</v>
      </c>
      <c r="B81" s="1036">
        <v>0.86224386285252308</v>
      </c>
      <c r="C81" s="998">
        <v>-5.6396752249286806</v>
      </c>
      <c r="D81" s="1037">
        <v>1.9818331957060451</v>
      </c>
      <c r="E81" s="1008">
        <v>4.3840064948244191</v>
      </c>
      <c r="F81" s="1006" t="s">
        <v>32</v>
      </c>
      <c r="G81" s="1008" t="s">
        <v>32</v>
      </c>
      <c r="H81" s="1006">
        <v>-5.3340030135610306</v>
      </c>
      <c r="I81" s="1008">
        <v>2.4476686233248444</v>
      </c>
      <c r="J81" s="1006">
        <v>-11.558868115209691</v>
      </c>
      <c r="K81" s="1008">
        <v>0.82194399311860877</v>
      </c>
      <c r="L81" s="1006">
        <v>0.80739299610894477</v>
      </c>
      <c r="M81" s="1008">
        <v>-4.2031077523987506</v>
      </c>
      <c r="N81" s="1006">
        <v>-3.0907763446093952</v>
      </c>
      <c r="O81" s="1008">
        <v>25.503266231169164</v>
      </c>
      <c r="P81" s="1006" t="s">
        <v>32</v>
      </c>
      <c r="Q81" s="1038">
        <v>-4.2879019908116334</v>
      </c>
    </row>
    <row r="82" spans="1:17" ht="5.25" customHeight="1">
      <c r="B82" s="10"/>
      <c r="C82" s="201"/>
      <c r="D82" s="201"/>
      <c r="E82" s="202"/>
      <c r="F82" s="202"/>
      <c r="G82" s="202"/>
      <c r="H82" s="202"/>
      <c r="I82" s="202"/>
      <c r="J82" s="202"/>
      <c r="K82" s="203"/>
      <c r="L82" s="202"/>
      <c r="M82" s="202"/>
      <c r="N82" s="202"/>
      <c r="O82" s="202"/>
      <c r="P82" s="202"/>
      <c r="Q82" s="201"/>
    </row>
    <row r="83" spans="1:17" ht="22.5" customHeight="1">
      <c r="A83" s="741" t="s">
        <v>41</v>
      </c>
      <c r="B83" s="1435" t="s">
        <v>572</v>
      </c>
      <c r="C83" s="1435"/>
      <c r="D83" s="1435"/>
      <c r="E83" s="1435"/>
      <c r="F83" s="1435"/>
      <c r="G83" s="1435"/>
      <c r="H83" s="1435"/>
      <c r="I83" s="1435"/>
      <c r="J83" s="1435"/>
      <c r="K83" s="1435"/>
      <c r="L83" s="1435"/>
      <c r="M83" s="1435"/>
      <c r="N83" s="1435"/>
      <c r="O83" s="1435"/>
      <c r="P83" s="1435"/>
      <c r="Q83" s="1435"/>
    </row>
    <row r="84" spans="1:17" ht="21" customHeight="1">
      <c r="A84" s="741" t="s">
        <v>20</v>
      </c>
      <c r="B84" s="1435" t="s">
        <v>574</v>
      </c>
      <c r="C84" s="1435"/>
      <c r="D84" s="1435"/>
      <c r="E84" s="1435"/>
      <c r="F84" s="1435"/>
      <c r="G84" s="1435"/>
      <c r="H84" s="1435"/>
      <c r="I84" s="1435"/>
      <c r="J84" s="1435"/>
      <c r="K84" s="1435"/>
      <c r="L84" s="1435"/>
      <c r="M84" s="1435"/>
      <c r="N84" s="1435"/>
      <c r="O84" s="1435"/>
      <c r="P84" s="1435"/>
      <c r="Q84" s="1435"/>
    </row>
  </sheetData>
  <sheetProtection insertHyperlinks="0" autoFilter="0"/>
  <mergeCells count="7">
    <mergeCell ref="A1:Q2"/>
    <mergeCell ref="B83:Q83"/>
    <mergeCell ref="B84:Q84"/>
    <mergeCell ref="A7:A8"/>
    <mergeCell ref="B5:L5"/>
    <mergeCell ref="B7:Q7"/>
    <mergeCell ref="O5:P5"/>
  </mergeCells>
  <phoneticPr fontId="0" type="noConversion"/>
  <hyperlinks>
    <hyperlink ref="R3" location="INDICE!A1" display="Índice" xr:uid="{C3366DCF-802F-464B-AF9D-B89FA3908585}"/>
  </hyperlinks>
  <printOptions horizontalCentered="1" verticalCentered="1"/>
  <pageMargins left="0.74803149606299213" right="0.74803149606299213" top="0.98425196850393704" bottom="0.59055118110236227" header="0.39370078740157483" footer="0.31496062992125984"/>
  <pageSetup paperSize="9" scale="97" fitToHeight="0" orientation="landscape" r:id="rId1"/>
  <headerFooter alignWithMargins="0">
    <oddHeader>&amp;L&amp;G&amp;R&amp;G</oddHead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lha23">
    <pageSetUpPr fitToPage="1"/>
  </sheetPr>
  <dimension ref="A1:AM94"/>
  <sheetViews>
    <sheetView showGridLines="0" zoomScaleNormal="100" workbookViewId="0">
      <selection activeCell="A3" sqref="A3"/>
    </sheetView>
  </sheetViews>
  <sheetFormatPr defaultColWidth="9.109375" defaultRowHeight="13.2"/>
  <cols>
    <col min="1" max="21" width="10.6640625" style="1" customWidth="1"/>
    <col min="22" max="16384" width="9.109375" style="1"/>
  </cols>
  <sheetData>
    <row r="1" spans="1:22" ht="18" customHeight="1">
      <c r="A1" s="1579" t="s">
        <v>197</v>
      </c>
      <c r="B1" s="1579"/>
      <c r="C1" s="1579"/>
      <c r="D1" s="1579"/>
      <c r="E1" s="1579"/>
      <c r="F1" s="1579"/>
      <c r="G1" s="1579"/>
      <c r="H1" s="1579"/>
      <c r="I1" s="1579"/>
      <c r="J1" s="1579"/>
      <c r="K1" s="1579"/>
      <c r="L1" s="1579"/>
      <c r="M1" s="1579"/>
      <c r="N1" s="1579"/>
      <c r="O1" s="1579"/>
      <c r="P1" s="1579"/>
      <c r="Q1" s="1579"/>
      <c r="R1" s="1579"/>
      <c r="S1" s="1579"/>
      <c r="T1" s="1579"/>
      <c r="U1" s="1579"/>
    </row>
    <row r="2" spans="1:22" ht="18" customHeight="1">
      <c r="A2" s="1579"/>
      <c r="B2" s="1579"/>
      <c r="C2" s="1579"/>
      <c r="D2" s="1579"/>
      <c r="E2" s="1579"/>
      <c r="F2" s="1579"/>
      <c r="G2" s="1579"/>
      <c r="H2" s="1579"/>
      <c r="I2" s="1579"/>
      <c r="J2" s="1579"/>
      <c r="K2" s="1579"/>
      <c r="L2" s="1579"/>
      <c r="M2" s="1579"/>
      <c r="N2" s="1579"/>
      <c r="O2" s="1579"/>
      <c r="P2" s="1579"/>
      <c r="Q2" s="1579"/>
      <c r="R2" s="1579"/>
      <c r="S2" s="1579"/>
      <c r="T2" s="1579"/>
      <c r="U2" s="1579"/>
    </row>
    <row r="3" spans="1:22" ht="20.100000000000001" customHeight="1">
      <c r="A3" s="299" t="s">
        <v>669</v>
      </c>
      <c r="B3" s="327"/>
      <c r="C3" s="331"/>
      <c r="D3" s="331"/>
      <c r="E3" s="331"/>
      <c r="F3" s="331"/>
      <c r="G3" s="331"/>
      <c r="H3" s="331"/>
      <c r="I3" s="331"/>
      <c r="J3" s="331"/>
      <c r="K3" s="331"/>
      <c r="L3" s="331"/>
      <c r="M3" s="331"/>
      <c r="N3" s="331"/>
      <c r="O3" s="327"/>
      <c r="P3" s="327"/>
      <c r="Q3" s="327"/>
      <c r="R3" s="327"/>
      <c r="S3" s="327"/>
      <c r="T3" s="327"/>
      <c r="U3" s="327"/>
      <c r="V3" s="565" t="s">
        <v>182</v>
      </c>
    </row>
    <row r="4" spans="1:22" ht="6" customHeight="1">
      <c r="A4" s="3"/>
      <c r="C4" s="4"/>
      <c r="D4" s="4"/>
      <c r="E4" s="4"/>
      <c r="F4" s="4"/>
      <c r="G4" s="4"/>
      <c r="H4" s="4"/>
      <c r="I4" s="4"/>
      <c r="J4" s="4"/>
      <c r="K4" s="4"/>
      <c r="L4" s="4"/>
      <c r="M4" s="4"/>
      <c r="N4" s="4"/>
      <c r="O4" s="4"/>
      <c r="P4" s="4"/>
      <c r="Q4" s="4"/>
      <c r="R4" s="4"/>
      <c r="S4" s="4"/>
      <c r="T4" s="4"/>
      <c r="U4" s="4"/>
    </row>
    <row r="5" spans="1:22" ht="26.25" customHeight="1">
      <c r="B5" s="1469" t="s">
        <v>573</v>
      </c>
      <c r="C5" s="1469"/>
      <c r="D5" s="1469"/>
      <c r="E5" s="1469"/>
      <c r="F5" s="1469"/>
      <c r="G5" s="1469"/>
      <c r="H5" s="1469"/>
      <c r="I5" s="1469"/>
      <c r="J5" s="1469"/>
      <c r="K5" s="1469"/>
      <c r="L5" s="1469"/>
      <c r="M5" s="1469"/>
      <c r="N5" s="1469"/>
      <c r="O5" s="127"/>
      <c r="P5" s="127"/>
      <c r="Q5" s="206"/>
      <c r="S5" s="1470" t="s">
        <v>240</v>
      </c>
      <c r="T5" s="1434"/>
      <c r="U5" s="650">
        <v>44862</v>
      </c>
    </row>
    <row r="6" spans="1:22" ht="9.9" customHeight="1" thickBot="1">
      <c r="A6" s="3"/>
      <c r="B6" s="4"/>
      <c r="C6" s="4"/>
      <c r="D6" s="4"/>
      <c r="E6" s="4"/>
      <c r="F6" s="4"/>
      <c r="G6" s="4"/>
      <c r="H6" s="4"/>
      <c r="I6" s="4"/>
      <c r="J6" s="4"/>
      <c r="K6" s="4"/>
      <c r="L6" s="4"/>
      <c r="M6" s="4"/>
      <c r="N6" s="4"/>
      <c r="O6" s="4"/>
      <c r="P6" s="4"/>
      <c r="Q6" s="4"/>
      <c r="R6" s="4"/>
      <c r="S6" s="4"/>
      <c r="T6" s="4"/>
      <c r="U6" s="4"/>
    </row>
    <row r="7" spans="1:22" ht="26.25" customHeight="1">
      <c r="A7" s="1580" t="s">
        <v>566</v>
      </c>
      <c r="B7" s="1573" t="s">
        <v>359</v>
      </c>
      <c r="C7" s="1538"/>
      <c r="D7" s="1538"/>
      <c r="E7" s="1538"/>
      <c r="F7" s="1538"/>
      <c r="G7" s="1539"/>
      <c r="H7" s="1513" t="s">
        <v>360</v>
      </c>
      <c r="I7" s="1538"/>
      <c r="J7" s="1538"/>
      <c r="K7" s="1538"/>
      <c r="L7" s="1538"/>
      <c r="M7" s="1539"/>
      <c r="N7" s="1513" t="s">
        <v>500</v>
      </c>
      <c r="O7" s="1538"/>
      <c r="P7" s="1538"/>
      <c r="Q7" s="1538"/>
      <c r="R7" s="1539"/>
      <c r="S7" s="1574" t="s">
        <v>375</v>
      </c>
      <c r="T7" s="1575"/>
      <c r="U7" s="1576"/>
    </row>
    <row r="8" spans="1:22" ht="26.25" customHeight="1">
      <c r="A8" s="1581"/>
      <c r="B8" s="1487" t="s">
        <v>362</v>
      </c>
      <c r="C8" s="711" t="s">
        <v>501</v>
      </c>
      <c r="D8" s="1429" t="s">
        <v>368</v>
      </c>
      <c r="E8" s="1583"/>
      <c r="F8" s="1584"/>
      <c r="G8" s="712" t="s">
        <v>502</v>
      </c>
      <c r="H8" s="1482" t="s">
        <v>369</v>
      </c>
      <c r="I8" s="711" t="s">
        <v>501</v>
      </c>
      <c r="J8" s="1429" t="s">
        <v>368</v>
      </c>
      <c r="K8" s="1583"/>
      <c r="L8" s="1584"/>
      <c r="M8" s="712" t="s">
        <v>502</v>
      </c>
      <c r="N8" s="1482" t="s">
        <v>373</v>
      </c>
      <c r="O8" s="711" t="s">
        <v>501</v>
      </c>
      <c r="P8" s="1429" t="s">
        <v>368</v>
      </c>
      <c r="Q8" s="1583"/>
      <c r="R8" s="1584"/>
      <c r="S8" s="1519"/>
      <c r="T8" s="1577"/>
      <c r="U8" s="1578"/>
    </row>
    <row r="9" spans="1:22" ht="54.9" customHeight="1">
      <c r="A9" s="1582"/>
      <c r="B9" s="1530"/>
      <c r="C9" s="121" t="s">
        <v>363</v>
      </c>
      <c r="D9" s="121" t="s">
        <v>364</v>
      </c>
      <c r="E9" s="121" t="s">
        <v>365</v>
      </c>
      <c r="F9" s="121" t="s">
        <v>366</v>
      </c>
      <c r="G9" s="121" t="s">
        <v>367</v>
      </c>
      <c r="H9" s="1512"/>
      <c r="I9" s="121" t="s">
        <v>370</v>
      </c>
      <c r="J9" s="121" t="s">
        <v>371</v>
      </c>
      <c r="K9" s="121" t="s">
        <v>365</v>
      </c>
      <c r="L9" s="121" t="s">
        <v>366</v>
      </c>
      <c r="M9" s="121" t="s">
        <v>372</v>
      </c>
      <c r="N9" s="1512"/>
      <c r="O9" s="121" t="s">
        <v>374</v>
      </c>
      <c r="P9" s="121" t="s">
        <v>364</v>
      </c>
      <c r="Q9" s="121" t="s">
        <v>365</v>
      </c>
      <c r="R9" s="121" t="s">
        <v>366</v>
      </c>
      <c r="S9" s="121" t="s">
        <v>31</v>
      </c>
      <c r="T9" s="121" t="s">
        <v>376</v>
      </c>
      <c r="U9" s="124" t="s">
        <v>276</v>
      </c>
    </row>
    <row r="10" spans="1:22" ht="26.25" customHeight="1">
      <c r="A10" s="616" t="s">
        <v>172</v>
      </c>
      <c r="B10" s="278" t="s">
        <v>1</v>
      </c>
      <c r="C10" s="121" t="s">
        <v>1</v>
      </c>
      <c r="D10" s="121" t="s">
        <v>1</v>
      </c>
      <c r="E10" s="121" t="s">
        <v>1</v>
      </c>
      <c r="F10" s="121" t="s">
        <v>1</v>
      </c>
      <c r="G10" s="121" t="s">
        <v>1</v>
      </c>
      <c r="H10" s="121" t="s">
        <v>1</v>
      </c>
      <c r="I10" s="121" t="s">
        <v>1</v>
      </c>
      <c r="J10" s="121" t="s">
        <v>1</v>
      </c>
      <c r="K10" s="121" t="s">
        <v>1</v>
      </c>
      <c r="L10" s="121" t="s">
        <v>1</v>
      </c>
      <c r="M10" s="121" t="s">
        <v>1</v>
      </c>
      <c r="N10" s="121" t="s">
        <v>1</v>
      </c>
      <c r="O10" s="121" t="s">
        <v>1</v>
      </c>
      <c r="P10" s="121" t="s">
        <v>1</v>
      </c>
      <c r="Q10" s="121" t="s">
        <v>1</v>
      </c>
      <c r="R10" s="121" t="s">
        <v>1</v>
      </c>
      <c r="S10" s="121" t="s">
        <v>1</v>
      </c>
      <c r="T10" s="121" t="s">
        <v>1</v>
      </c>
      <c r="U10" s="124" t="s">
        <v>1</v>
      </c>
    </row>
    <row r="11" spans="1:22" s="12" customFormat="1" ht="26.25" customHeight="1" thickBot="1">
      <c r="A11" s="345" t="s">
        <v>173</v>
      </c>
      <c r="B11" s="339" t="s">
        <v>249</v>
      </c>
      <c r="C11" s="149" t="s">
        <v>249</v>
      </c>
      <c r="D11" s="149" t="s">
        <v>249</v>
      </c>
      <c r="E11" s="149" t="s">
        <v>249</v>
      </c>
      <c r="F11" s="149" t="s">
        <v>249</v>
      </c>
      <c r="G11" s="149" t="s">
        <v>249</v>
      </c>
      <c r="H11" s="149" t="s">
        <v>249</v>
      </c>
      <c r="I11" s="149" t="s">
        <v>249</v>
      </c>
      <c r="J11" s="149" t="s">
        <v>249</v>
      </c>
      <c r="K11" s="149" t="s">
        <v>249</v>
      </c>
      <c r="L11" s="149" t="s">
        <v>249</v>
      </c>
      <c r="M11" s="149" t="s">
        <v>249</v>
      </c>
      <c r="N11" s="149" t="s">
        <v>249</v>
      </c>
      <c r="O11" s="149" t="s">
        <v>249</v>
      </c>
      <c r="P11" s="149" t="s">
        <v>249</v>
      </c>
      <c r="Q11" s="149" t="s">
        <v>249</v>
      </c>
      <c r="R11" s="149" t="s">
        <v>249</v>
      </c>
      <c r="S11" s="354" t="s">
        <v>244</v>
      </c>
      <c r="T11" s="354" t="s">
        <v>244</v>
      </c>
      <c r="U11" s="710" t="s">
        <v>244</v>
      </c>
    </row>
    <row r="12" spans="1:22" ht="6" customHeight="1">
      <c r="A12" s="102"/>
      <c r="B12" s="351"/>
      <c r="C12" s="196"/>
      <c r="D12" s="196"/>
      <c r="E12" s="196"/>
      <c r="F12" s="196"/>
      <c r="G12" s="209"/>
      <c r="H12" s="210"/>
      <c r="I12" s="196"/>
      <c r="J12" s="196"/>
      <c r="K12" s="196"/>
      <c r="L12" s="196"/>
      <c r="M12" s="209"/>
      <c r="N12" s="210"/>
      <c r="O12" s="196"/>
      <c r="P12" s="196"/>
      <c r="Q12" s="196"/>
      <c r="R12" s="196"/>
      <c r="S12" s="196"/>
      <c r="T12" s="196"/>
      <c r="U12" s="709"/>
    </row>
    <row r="13" spans="1:22" ht="12.75" customHeight="1">
      <c r="A13" s="135">
        <v>2003</v>
      </c>
      <c r="B13" s="893">
        <v>-9.333334758405341</v>
      </c>
      <c r="C13" s="156">
        <v>-25.470365259897434</v>
      </c>
      <c r="D13" s="866">
        <v>0.19561918018268853</v>
      </c>
      <c r="E13" s="156">
        <v>5.8490221350608982</v>
      </c>
      <c r="F13" s="866">
        <v>5.9315881232435901</v>
      </c>
      <c r="G13" s="530">
        <v>3.3193831197423047</v>
      </c>
      <c r="H13" s="832">
        <v>-7.5316425887666663</v>
      </c>
      <c r="I13" s="156">
        <v>-24.836617825913454</v>
      </c>
      <c r="J13" s="866">
        <v>4.2786219846974332</v>
      </c>
      <c r="K13" s="156">
        <v>5.0509947233512831</v>
      </c>
      <c r="L13" s="866">
        <v>0.20993977230000294</v>
      </c>
      <c r="M13" s="530">
        <v>-10.73330771758333</v>
      </c>
      <c r="N13" s="832">
        <v>-11.107384026903846</v>
      </c>
      <c r="O13" s="156">
        <v>-25.502306291571795</v>
      </c>
      <c r="P13" s="866">
        <v>-3.4402757148121768</v>
      </c>
      <c r="Q13" s="156">
        <v>7.0587036056557695</v>
      </c>
      <c r="R13" s="866">
        <v>13.159412407426927</v>
      </c>
      <c r="S13" s="26" t="s">
        <v>32</v>
      </c>
      <c r="T13" s="809" t="s">
        <v>32</v>
      </c>
      <c r="U13" s="117" t="s">
        <v>32</v>
      </c>
    </row>
    <row r="14" spans="1:22" ht="12.75" customHeight="1">
      <c r="A14" s="135">
        <v>2004</v>
      </c>
      <c r="B14" s="893">
        <v>-4.0358988609694446</v>
      </c>
      <c r="C14" s="156">
        <v>-14.792801157333335</v>
      </c>
      <c r="D14" s="866">
        <v>2.5116448212083293</v>
      </c>
      <c r="E14" s="156">
        <v>4.759919570958334</v>
      </c>
      <c r="F14" s="866">
        <v>7.4251778668333364</v>
      </c>
      <c r="G14" s="530">
        <v>7.4450241453833312</v>
      </c>
      <c r="H14" s="832">
        <v>-3.4288648109888888</v>
      </c>
      <c r="I14" s="156">
        <v>-14.558412697708333</v>
      </c>
      <c r="J14" s="866">
        <v>10.667724548799997</v>
      </c>
      <c r="K14" s="156">
        <v>6.1522767746333331</v>
      </c>
      <c r="L14" s="866">
        <v>4.9266064389666697</v>
      </c>
      <c r="M14" s="530">
        <v>-4.499974384249998</v>
      </c>
      <c r="N14" s="832">
        <v>-4.330674625194443</v>
      </c>
      <c r="O14" s="156">
        <v>-14.299101163366666</v>
      </c>
      <c r="P14" s="866">
        <v>-5.9191218686583298</v>
      </c>
      <c r="Q14" s="156">
        <v>3.197806169758334</v>
      </c>
      <c r="R14" s="866">
        <v>10.536335484350007</v>
      </c>
      <c r="S14" s="26" t="s">
        <v>32</v>
      </c>
      <c r="T14" s="809" t="s">
        <v>32</v>
      </c>
      <c r="U14" s="117" t="s">
        <v>32</v>
      </c>
    </row>
    <row r="15" spans="1:22" ht="12.75" customHeight="1">
      <c r="A15" s="135">
        <v>2005</v>
      </c>
      <c r="B15" s="893">
        <v>-7.8497877498583337</v>
      </c>
      <c r="C15" s="156">
        <v>-19.051134490666662</v>
      </c>
      <c r="D15" s="866">
        <v>0.70331148787499542</v>
      </c>
      <c r="E15" s="156">
        <v>5.4765862376250007</v>
      </c>
      <c r="F15" s="866">
        <v>6.8168445335000021</v>
      </c>
      <c r="G15" s="530">
        <v>0.97835747871666456</v>
      </c>
      <c r="H15" s="832">
        <v>-7.1705314776555547</v>
      </c>
      <c r="I15" s="156">
        <v>-21.483412697708332</v>
      </c>
      <c r="J15" s="866">
        <v>7.2927245487999981</v>
      </c>
      <c r="K15" s="156">
        <v>5.5606101079666672</v>
      </c>
      <c r="L15" s="866">
        <v>0.54327310563333686</v>
      </c>
      <c r="M15" s="530">
        <v>-7.4749743842499976</v>
      </c>
      <c r="N15" s="832">
        <v>-8.2056746251944439</v>
      </c>
      <c r="O15" s="156">
        <v>-15.232434496699996</v>
      </c>
      <c r="P15" s="866">
        <v>-5.7024552019916639</v>
      </c>
      <c r="Q15" s="156">
        <v>5.4644728364250019</v>
      </c>
      <c r="R15" s="866">
        <v>14.561335484350005</v>
      </c>
      <c r="S15" s="26" t="s">
        <v>32</v>
      </c>
      <c r="T15" s="809" t="s">
        <v>32</v>
      </c>
      <c r="U15" s="117" t="s">
        <v>32</v>
      </c>
    </row>
    <row r="16" spans="1:22" ht="12.75" customHeight="1">
      <c r="A16" s="135">
        <v>2006</v>
      </c>
      <c r="B16" s="893">
        <v>-6.2025655276361107</v>
      </c>
      <c r="C16" s="156">
        <v>-16.534467824</v>
      </c>
      <c r="D16" s="866">
        <v>3.253311487874996</v>
      </c>
      <c r="E16" s="156">
        <v>7.1515862376250006</v>
      </c>
      <c r="F16" s="866">
        <v>10.875177866833335</v>
      </c>
      <c r="G16" s="530">
        <v>5.0783574787166641</v>
      </c>
      <c r="H16" s="832">
        <v>-3.5483092554333324</v>
      </c>
      <c r="I16" s="156">
        <v>-15.875079364374997</v>
      </c>
      <c r="J16" s="866">
        <v>12.267724548799997</v>
      </c>
      <c r="K16" s="156">
        <v>4.1356101079666674</v>
      </c>
      <c r="L16" s="866">
        <v>5.5682731056333372</v>
      </c>
      <c r="M16" s="530">
        <v>-3.7583077175833304</v>
      </c>
      <c r="N16" s="832">
        <v>-9.0001190696388864</v>
      </c>
      <c r="O16" s="156">
        <v>-16.5074344967</v>
      </c>
      <c r="P16" s="866">
        <v>-6.160788535324996</v>
      </c>
      <c r="Q16" s="156">
        <v>10.997806169758336</v>
      </c>
      <c r="R16" s="866">
        <v>17.461335484350002</v>
      </c>
      <c r="S16" s="26" t="s">
        <v>32</v>
      </c>
      <c r="T16" s="809" t="s">
        <v>32</v>
      </c>
      <c r="U16" s="117" t="s">
        <v>32</v>
      </c>
    </row>
    <row r="17" spans="1:39" ht="12.75" customHeight="1">
      <c r="A17" s="135">
        <v>2007</v>
      </c>
      <c r="B17" s="893">
        <v>-3.4053433054138886</v>
      </c>
      <c r="C17" s="156">
        <v>-10.434467824</v>
      </c>
      <c r="D17" s="866">
        <v>4.5283114878749959</v>
      </c>
      <c r="E17" s="156">
        <v>6.6432529042916677</v>
      </c>
      <c r="F17" s="866">
        <v>10.825177866833336</v>
      </c>
      <c r="G17" s="530">
        <v>6.8616908120499991</v>
      </c>
      <c r="H17" s="832">
        <v>-1.7455314776555542</v>
      </c>
      <c r="I17" s="156">
        <v>-10.200079364374998</v>
      </c>
      <c r="J17" s="866">
        <v>14.967724548799998</v>
      </c>
      <c r="K17" s="156">
        <v>6.2022767746333329</v>
      </c>
      <c r="L17" s="866">
        <v>6.876606438966669</v>
      </c>
      <c r="M17" s="530">
        <v>-4.2666410509166646</v>
      </c>
      <c r="N17" s="832">
        <v>-5.0251190696388894</v>
      </c>
      <c r="O17" s="156">
        <v>-9.9241011633666645</v>
      </c>
      <c r="P17" s="866">
        <v>-6.7357885353249971</v>
      </c>
      <c r="Q17" s="156">
        <v>7.3394728364250001</v>
      </c>
      <c r="R17" s="866">
        <v>15.744668817683339</v>
      </c>
      <c r="S17" s="26" t="s">
        <v>32</v>
      </c>
      <c r="T17" s="809" t="s">
        <v>32</v>
      </c>
      <c r="U17" s="117" t="s">
        <v>32</v>
      </c>
    </row>
    <row r="18" spans="1:39" ht="12.75" customHeight="1">
      <c r="A18" s="135">
        <v>2008</v>
      </c>
      <c r="B18" s="893">
        <v>-9.7192321943027782</v>
      </c>
      <c r="C18" s="156">
        <v>-21.142801157333334</v>
      </c>
      <c r="D18" s="866">
        <v>-2.1688512125004038E-2</v>
      </c>
      <c r="E18" s="156">
        <v>8.3015862376249991</v>
      </c>
      <c r="F18" s="866">
        <v>10.841844533500002</v>
      </c>
      <c r="G18" s="530">
        <v>0.28669081204999741</v>
      </c>
      <c r="H18" s="832">
        <v>-6.7649759220999997</v>
      </c>
      <c r="I18" s="156">
        <v>-18.658412697708332</v>
      </c>
      <c r="J18" s="866">
        <v>10.42605788213333</v>
      </c>
      <c r="K18" s="156">
        <v>7.0022767746333336</v>
      </c>
      <c r="L18" s="866">
        <v>5.534939772300004</v>
      </c>
      <c r="M18" s="530">
        <v>-8.8666410509166642</v>
      </c>
      <c r="N18" s="832">
        <v>-12.927896847416667</v>
      </c>
      <c r="O18" s="156">
        <v>-23.357434496699998</v>
      </c>
      <c r="P18" s="866">
        <v>-11.31912186865833</v>
      </c>
      <c r="Q18" s="156">
        <v>10.139472836425002</v>
      </c>
      <c r="R18" s="866">
        <v>17.419668817683341</v>
      </c>
      <c r="S18" s="26" t="s">
        <v>32</v>
      </c>
      <c r="T18" s="809" t="s">
        <v>32</v>
      </c>
      <c r="U18" s="117" t="s">
        <v>32</v>
      </c>
    </row>
    <row r="19" spans="1:39" ht="12.75" customHeight="1">
      <c r="A19" s="135">
        <v>2009</v>
      </c>
      <c r="B19" s="893">
        <v>-13.638648039036115</v>
      </c>
      <c r="C19" s="156">
        <v>-32.527734926202776</v>
      </c>
      <c r="D19" s="866">
        <v>-10.142418703158336</v>
      </c>
      <c r="E19" s="156">
        <v>2.0954769391777788</v>
      </c>
      <c r="F19" s="866">
        <v>-5.3552355291666665</v>
      </c>
      <c r="G19" s="530">
        <v>-6.2927322517277817</v>
      </c>
      <c r="H19" s="832">
        <v>-11.521684171262038</v>
      </c>
      <c r="I19" s="156">
        <v>-32.131852487888885</v>
      </c>
      <c r="J19" s="866">
        <v>-2.4958471990000022</v>
      </c>
      <c r="K19" s="156">
        <v>1.1507360425083328</v>
      </c>
      <c r="L19" s="866">
        <v>-10.842400671383329</v>
      </c>
      <c r="M19" s="530">
        <v>-17.44265699243611</v>
      </c>
      <c r="N19" s="832">
        <v>-15.763086471362961</v>
      </c>
      <c r="O19" s="156">
        <v>-32.188150304386106</v>
      </c>
      <c r="P19" s="866">
        <v>-17.897751549891669</v>
      </c>
      <c r="Q19" s="156">
        <v>3.3792719634194452</v>
      </c>
      <c r="R19" s="866">
        <v>1.3569438560305613</v>
      </c>
      <c r="S19" s="26" t="s">
        <v>32</v>
      </c>
      <c r="T19" s="809" t="s">
        <v>32</v>
      </c>
      <c r="U19" s="117" t="s">
        <v>32</v>
      </c>
    </row>
    <row r="20" spans="1:39" ht="12.75" customHeight="1">
      <c r="A20" s="135">
        <v>2010</v>
      </c>
      <c r="B20" s="893">
        <v>-5.1868070091583336</v>
      </c>
      <c r="C20" s="156">
        <v>-15.310099467199997</v>
      </c>
      <c r="D20" s="866">
        <v>-4.0740116737000021</v>
      </c>
      <c r="E20" s="156">
        <v>-2.8727591320333334</v>
      </c>
      <c r="F20" s="866">
        <v>7.4795921478000009</v>
      </c>
      <c r="G20" s="530">
        <v>-3.123080692308335</v>
      </c>
      <c r="H20" s="832">
        <v>-4.8209569040138893</v>
      </c>
      <c r="I20" s="156">
        <v>-16.212666425799998</v>
      </c>
      <c r="J20" s="866">
        <v>-0.9444620309000018</v>
      </c>
      <c r="K20" s="156">
        <v>-2.1288239728583331</v>
      </c>
      <c r="L20" s="866">
        <v>4.4125993039833364</v>
      </c>
      <c r="M20" s="530">
        <v>-9.6564571150916638</v>
      </c>
      <c r="N20" s="832">
        <v>-5.2785915613611119</v>
      </c>
      <c r="O20" s="156">
        <v>-13.367482852108333</v>
      </c>
      <c r="P20" s="866">
        <v>-7.0004909502666672</v>
      </c>
      <c r="Q20" s="156">
        <v>-3.4315755095749991</v>
      </c>
      <c r="R20" s="866">
        <v>11.425542350725005</v>
      </c>
      <c r="S20" s="26" t="s">
        <v>32</v>
      </c>
      <c r="T20" s="809" t="s">
        <v>32</v>
      </c>
      <c r="U20" s="117" t="s">
        <v>32</v>
      </c>
    </row>
    <row r="21" spans="1:39" ht="12.75" customHeight="1">
      <c r="A21" s="135">
        <v>2011</v>
      </c>
      <c r="B21" s="893">
        <v>-16.860735084911113</v>
      </c>
      <c r="C21" s="156">
        <v>-35.464603910399994</v>
      </c>
      <c r="D21" s="866">
        <v>-15.101902541375003</v>
      </c>
      <c r="E21" s="156">
        <v>-3.9053905770916657</v>
      </c>
      <c r="F21" s="866">
        <v>5.4414289860416671</v>
      </c>
      <c r="G21" s="530">
        <v>-19.022991921425</v>
      </c>
      <c r="H21" s="832">
        <v>-14.542450391891668</v>
      </c>
      <c r="I21" s="156">
        <v>-33.780900187766669</v>
      </c>
      <c r="J21" s="866">
        <v>-6.6972939888416674</v>
      </c>
      <c r="K21" s="156">
        <v>-2.7662407607333339</v>
      </c>
      <c r="L21" s="866">
        <v>4.0356700489166686</v>
      </c>
      <c r="M21" s="530">
        <v>-21.048764915700001</v>
      </c>
      <c r="N21" s="832">
        <v>-18.955393755511114</v>
      </c>
      <c r="O21" s="156">
        <v>-36.175072137533334</v>
      </c>
      <c r="P21" s="866">
        <v>-23.439717505641667</v>
      </c>
      <c r="Q21" s="156">
        <v>-4.8696316551083321</v>
      </c>
      <c r="R21" s="866">
        <v>7.6832286801916725</v>
      </c>
      <c r="S21" s="26">
        <v>-1.6845084567802786</v>
      </c>
      <c r="T21" s="809">
        <v>-0.78511800804349718</v>
      </c>
      <c r="U21" s="117">
        <v>-2.2524211873193707</v>
      </c>
    </row>
    <row r="22" spans="1:39" ht="12.75" customHeight="1">
      <c r="A22" s="135">
        <v>2012</v>
      </c>
      <c r="B22" s="893">
        <v>-20.282636992288889</v>
      </c>
      <c r="C22" s="156">
        <v>-45.84030924668334</v>
      </c>
      <c r="D22" s="866">
        <v>-24.04500721751667</v>
      </c>
      <c r="E22" s="156">
        <v>-9.5179985622666656</v>
      </c>
      <c r="F22" s="866">
        <v>-1.502351740866666</v>
      </c>
      <c r="G22" s="530">
        <v>-24.525600292450005</v>
      </c>
      <c r="H22" s="832">
        <v>-16.474697760341666</v>
      </c>
      <c r="I22" s="156">
        <v>-37.121757093391665</v>
      </c>
      <c r="J22" s="866">
        <v>-11.285086822033335</v>
      </c>
      <c r="K22" s="156">
        <v>-6.7775180779000008</v>
      </c>
      <c r="L22" s="866">
        <v>-4.4498938103583301</v>
      </c>
      <c r="M22" s="530">
        <v>-24.935130320016668</v>
      </c>
      <c r="N22" s="832">
        <v>-23.905434193063886</v>
      </c>
      <c r="O22" s="156">
        <v>-53.767365387216671</v>
      </c>
      <c r="P22" s="866">
        <v>-36.850649898958345</v>
      </c>
      <c r="Q22" s="156">
        <v>-12.124939359783331</v>
      </c>
      <c r="R22" s="866">
        <v>2.3210617759250063</v>
      </c>
      <c r="S22" s="26">
        <v>-5.3800137750640431</v>
      </c>
      <c r="T22" s="809">
        <v>-3.8419922158879842</v>
      </c>
      <c r="U22" s="117">
        <v>-6.3675483735066507</v>
      </c>
    </row>
    <row r="23" spans="1:39" ht="12.75" customHeight="1">
      <c r="A23" s="135">
        <v>2013</v>
      </c>
      <c r="B23" s="893">
        <v>-11.316537156216667</v>
      </c>
      <c r="C23" s="156">
        <v>-27.387202137599996</v>
      </c>
      <c r="D23" s="866">
        <v>-20.201161511500004</v>
      </c>
      <c r="E23" s="156">
        <v>-11.430189975408332</v>
      </c>
      <c r="F23" s="866">
        <v>-5.2778117668000002</v>
      </c>
      <c r="G23" s="530">
        <v>-17.992599306458334</v>
      </c>
      <c r="H23" s="832">
        <v>-8.8213401574944434</v>
      </c>
      <c r="I23" s="156">
        <v>-22.67597193126667</v>
      </c>
      <c r="J23" s="866">
        <v>-8.3125959904250006</v>
      </c>
      <c r="K23" s="156">
        <v>-10.107587210216666</v>
      </c>
      <c r="L23" s="866">
        <v>-8.0675191236999968</v>
      </c>
      <c r="M23" s="530">
        <v>-17.311202585583334</v>
      </c>
      <c r="N23" s="832">
        <v>-13.592678515413889</v>
      </c>
      <c r="O23" s="156">
        <v>-31.203410487658331</v>
      </c>
      <c r="P23" s="866">
        <v>-32.112938587025006</v>
      </c>
      <c r="Q23" s="156">
        <v>-12.582623357241665</v>
      </c>
      <c r="R23" s="866">
        <v>-1.6163104916833275</v>
      </c>
      <c r="S23" s="26">
        <v>-3.9421920878078396</v>
      </c>
      <c r="T23" s="809">
        <v>-1.604749588525749</v>
      </c>
      <c r="U23" s="117">
        <v>-5.4844930098023497</v>
      </c>
      <c r="AM23" s="19"/>
    </row>
    <row r="24" spans="1:39" ht="12.75" customHeight="1">
      <c r="A24" s="135">
        <v>2014</v>
      </c>
      <c r="B24" s="893">
        <v>-1.5261884847666674</v>
      </c>
      <c r="C24" s="156">
        <v>-5.017809417633333</v>
      </c>
      <c r="D24" s="866">
        <v>-5.4815947145666692</v>
      </c>
      <c r="E24" s="156">
        <v>-1.2670857744249993</v>
      </c>
      <c r="F24" s="866">
        <v>-2.1733603411499995</v>
      </c>
      <c r="G24" s="530">
        <v>-0.82784181109166832</v>
      </c>
      <c r="H24" s="832">
        <v>-2.6675556873638886</v>
      </c>
      <c r="I24" s="156">
        <v>-6.818390278858331</v>
      </c>
      <c r="J24" s="866">
        <v>2.4236140533166646</v>
      </c>
      <c r="K24" s="156">
        <v>1.5661031812249997</v>
      </c>
      <c r="L24" s="866">
        <v>-6.4162756006416641</v>
      </c>
      <c r="M24" s="530">
        <v>-2.8055938564416665</v>
      </c>
      <c r="N24" s="832">
        <v>-7.1818018450000465E-2</v>
      </c>
      <c r="O24" s="156">
        <v>-2.1539794545333337</v>
      </c>
      <c r="P24" s="866">
        <v>-13.307108314375</v>
      </c>
      <c r="Q24" s="156">
        <v>-3.9691300898166655</v>
      </c>
      <c r="R24" s="866">
        <v>2.9788912590916716</v>
      </c>
      <c r="S24" s="26">
        <v>-0.25628581402673944</v>
      </c>
      <c r="T24" s="809">
        <v>0.15703276352061835</v>
      </c>
      <c r="U24" s="117">
        <v>-0.53725963581959491</v>
      </c>
    </row>
    <row r="25" spans="1:39" ht="12.75" customHeight="1">
      <c r="A25" s="135">
        <v>2015</v>
      </c>
      <c r="B25" s="893">
        <v>0.60980495713518479</v>
      </c>
      <c r="C25" s="156">
        <v>1.5817278885000008</v>
      </c>
      <c r="D25" s="866">
        <v>3.4668896711027766</v>
      </c>
      <c r="E25" s="156">
        <v>2.5096308354888888</v>
      </c>
      <c r="F25" s="866">
        <v>0.72750889947500041</v>
      </c>
      <c r="G25" s="530">
        <v>2.7573178183944425</v>
      </c>
      <c r="H25" s="832">
        <v>-0.31298234137685133</v>
      </c>
      <c r="I25" s="156">
        <v>-5.832984527776623E-3</v>
      </c>
      <c r="J25" s="866">
        <v>7.9459927753499997</v>
      </c>
      <c r="K25" s="156">
        <v>4.5956089227555541</v>
      </c>
      <c r="L25" s="866">
        <v>-2.7620787563833304</v>
      </c>
      <c r="M25" s="530">
        <v>0.35499315293055528</v>
      </c>
      <c r="N25" s="832">
        <v>1.8248098185203705</v>
      </c>
      <c r="O25" s="156">
        <v>4.1967810985416669</v>
      </c>
      <c r="P25" s="866">
        <v>-0.92923494856388944</v>
      </c>
      <c r="Q25" s="156">
        <v>0.58076350302500102</v>
      </c>
      <c r="R25" s="866">
        <v>5.1040861396277837</v>
      </c>
      <c r="S25" s="26">
        <v>2.4371297355436923</v>
      </c>
      <c r="T25" s="809">
        <v>2.2538067605681675</v>
      </c>
      <c r="U25" s="117">
        <v>2.5623493615493942</v>
      </c>
    </row>
    <row r="26" spans="1:39" ht="12.75" customHeight="1">
      <c r="A26" s="135">
        <v>2016</v>
      </c>
      <c r="B26" s="893">
        <v>0.91438690511944454</v>
      </c>
      <c r="C26" s="156">
        <v>1.3381162242916671</v>
      </c>
      <c r="D26" s="866">
        <v>3.0794660786083323</v>
      </c>
      <c r="E26" s="156">
        <v>1.8736328821250001</v>
      </c>
      <c r="F26" s="866">
        <v>4.0420029910083342</v>
      </c>
      <c r="G26" s="530">
        <v>3.2786773731916656</v>
      </c>
      <c r="H26" s="832">
        <v>2.3946113802777873E-2</v>
      </c>
      <c r="I26" s="156">
        <v>-0.12843109130833263</v>
      </c>
      <c r="J26" s="866">
        <v>3.7947976090083322</v>
      </c>
      <c r="K26" s="156">
        <v>3.630006241091666</v>
      </c>
      <c r="L26" s="866">
        <v>1.7931913192416691</v>
      </c>
      <c r="M26" s="530">
        <v>-0.80505526245833348</v>
      </c>
      <c r="N26" s="832">
        <v>2.0590820341388887</v>
      </c>
      <c r="O26" s="156">
        <v>3.7201297649666665</v>
      </c>
      <c r="P26" s="866">
        <v>2.9377384295333329</v>
      </c>
      <c r="Q26" s="156">
        <v>0.28115985013333439</v>
      </c>
      <c r="R26" s="866">
        <v>6.9681323836833373</v>
      </c>
      <c r="S26" s="26">
        <v>3.1533070557745191</v>
      </c>
      <c r="T26" s="809">
        <v>4.5557574040432769</v>
      </c>
      <c r="U26" s="492">
        <v>2.1841666666666555</v>
      </c>
    </row>
    <row r="27" spans="1:39" ht="12.75" customHeight="1">
      <c r="A27" s="135">
        <v>2017</v>
      </c>
      <c r="B27" s="893">
        <v>3.4978563987750007</v>
      </c>
      <c r="C27" s="156">
        <v>6.9359730524416676</v>
      </c>
      <c r="D27" s="866">
        <v>4.2851754007999991</v>
      </c>
      <c r="E27" s="156">
        <v>1.8517957000249996</v>
      </c>
      <c r="F27" s="866">
        <v>7.6380987157166658</v>
      </c>
      <c r="G27" s="530">
        <v>5.4093918439083319</v>
      </c>
      <c r="H27" s="832">
        <v>4.1412011512888895</v>
      </c>
      <c r="I27" s="156">
        <v>8.6416515656333335</v>
      </c>
      <c r="J27" s="866">
        <v>4.4280930162499983</v>
      </c>
      <c r="K27" s="156">
        <v>2.5136981947916661</v>
      </c>
      <c r="L27" s="866">
        <v>7.1579394870083357</v>
      </c>
      <c r="M27" s="530">
        <v>2.5303773647333334</v>
      </c>
      <c r="N27" s="832">
        <v>2.8554449434333331</v>
      </c>
      <c r="O27" s="156">
        <v>5.6218338366666671</v>
      </c>
      <c r="P27" s="866">
        <v>4.8104019295999993</v>
      </c>
      <c r="Q27" s="156">
        <v>1.5345570681000009</v>
      </c>
      <c r="R27" s="866">
        <v>8.5034638515250034</v>
      </c>
      <c r="S27" s="26">
        <v>3.1724360786848536</v>
      </c>
      <c r="T27" s="809">
        <v>3.3649746152435824</v>
      </c>
      <c r="U27" s="492">
        <v>3.0418933135433264</v>
      </c>
    </row>
    <row r="28" spans="1:39" ht="12.75" customHeight="1">
      <c r="A28" s="135">
        <v>2018</v>
      </c>
      <c r="B28" s="893">
        <v>3.1704978609972225</v>
      </c>
      <c r="C28" s="156">
        <v>4.5034413565083335</v>
      </c>
      <c r="D28" s="866">
        <v>4.3921983700249996</v>
      </c>
      <c r="E28" s="156">
        <v>1.6248809308416663</v>
      </c>
      <c r="F28" s="866">
        <v>7.4674375579916665</v>
      </c>
      <c r="G28" s="530">
        <v>6.6329331573249988</v>
      </c>
      <c r="H28" s="832">
        <v>3.5411602675000005</v>
      </c>
      <c r="I28" s="156">
        <v>6.0333940982666681</v>
      </c>
      <c r="J28" s="866">
        <v>4.5923877169249989</v>
      </c>
      <c r="K28" s="156">
        <v>2.7576976737999996</v>
      </c>
      <c r="L28" s="866">
        <v>6.9011697801833369</v>
      </c>
      <c r="M28" s="530">
        <v>3.3784002033749991</v>
      </c>
      <c r="N28" s="832">
        <v>2.8458051492916661</v>
      </c>
      <c r="O28" s="156">
        <v>3.3940508974083339</v>
      </c>
      <c r="P28" s="866">
        <v>4.8506941300749995</v>
      </c>
      <c r="Q28" s="156">
        <v>0.75895154025833456</v>
      </c>
      <c r="R28" s="866">
        <v>8.4331329881583397</v>
      </c>
      <c r="S28" s="26">
        <v>2.7233149586569425</v>
      </c>
      <c r="T28" s="809">
        <v>2.6054236608554078</v>
      </c>
      <c r="U28" s="492">
        <v>2.8033019129251215</v>
      </c>
    </row>
    <row r="29" spans="1:39" ht="12.75" customHeight="1">
      <c r="A29" s="135">
        <v>2019</v>
      </c>
      <c r="B29" s="893">
        <v>2.4759273085138891</v>
      </c>
      <c r="C29" s="156">
        <v>3.3024130036750008</v>
      </c>
      <c r="D29" s="866">
        <v>5.3220328162583321</v>
      </c>
      <c r="E29" s="156">
        <v>1.4924391815333331</v>
      </c>
      <c r="F29" s="866">
        <v>5.8868047329666666</v>
      </c>
      <c r="G29" s="530">
        <v>5.6178081033999989</v>
      </c>
      <c r="H29" s="832">
        <v>2.5070311183916667</v>
      </c>
      <c r="I29" s="156">
        <v>3.4795323875500004</v>
      </c>
      <c r="J29" s="866">
        <v>5.6923348718916644</v>
      </c>
      <c r="K29" s="156">
        <v>2.8212773839416663</v>
      </c>
      <c r="L29" s="866">
        <v>4.2500228025083366</v>
      </c>
      <c r="M29" s="530">
        <v>1.1396164657916665</v>
      </c>
      <c r="N29" s="832">
        <v>2.5468749170694438</v>
      </c>
      <c r="O29" s="156">
        <v>3.7692907596250009</v>
      </c>
      <c r="P29" s="866">
        <v>5.5823199394833338</v>
      </c>
      <c r="Q29" s="156">
        <v>0.39811329693333458</v>
      </c>
      <c r="R29" s="866">
        <v>8.0998211452500062</v>
      </c>
      <c r="S29" s="26">
        <v>2.4277765073557447</v>
      </c>
      <c r="T29" s="809">
        <v>2.9668595476065605</v>
      </c>
      <c r="U29" s="492">
        <v>2.0509188331934638</v>
      </c>
    </row>
    <row r="30" spans="1:39" ht="12.75" customHeight="1">
      <c r="A30" s="135">
        <v>2020</v>
      </c>
      <c r="B30" s="893">
        <v>-11.020100574655556</v>
      </c>
      <c r="C30" s="156">
        <v>-22.711195847683328</v>
      </c>
      <c r="D30" s="866">
        <v>-18.113243734283333</v>
      </c>
      <c r="E30" s="156">
        <v>0.95761439156666606</v>
      </c>
      <c r="F30" s="866">
        <v>0.29041735160000054</v>
      </c>
      <c r="G30" s="530">
        <v>-9.3914914847166671</v>
      </c>
      <c r="H30" s="832">
        <v>-10.593381851827779</v>
      </c>
      <c r="I30" s="156">
        <v>-20.831395399974998</v>
      </c>
      <c r="J30" s="866">
        <v>-13.109675843191667</v>
      </c>
      <c r="K30" s="156">
        <v>1.6154675230333335</v>
      </c>
      <c r="L30" s="866">
        <v>-2.0063130182249975</v>
      </c>
      <c r="M30" s="530">
        <v>-14.479707281758332</v>
      </c>
      <c r="N30" s="832">
        <v>-11.410107901188889</v>
      </c>
      <c r="O30" s="156">
        <v>-24.228215092516667</v>
      </c>
      <c r="P30" s="866">
        <v>-23.251455713525004</v>
      </c>
      <c r="Q30" s="156">
        <v>0.6450939184750013</v>
      </c>
      <c r="R30" s="866">
        <v>3.2723797263833383</v>
      </c>
      <c r="S30" s="26">
        <v>-2.0688372093023162</v>
      </c>
      <c r="T30" s="809">
        <v>0.28171481119268549</v>
      </c>
      <c r="U30" s="492">
        <v>-3.7417865522001819</v>
      </c>
    </row>
    <row r="31" spans="1:39" ht="12.75" customHeight="1">
      <c r="A31" s="135">
        <v>2021</v>
      </c>
      <c r="B31" s="895">
        <v>-1.0210114311388894</v>
      </c>
      <c r="C31" s="908">
        <v>-6.8551651446944453</v>
      </c>
      <c r="D31" s="909">
        <v>-11.855653541230557</v>
      </c>
      <c r="E31" s="908">
        <v>-3.3250540051444442</v>
      </c>
      <c r="F31" s="909">
        <v>13.764731595527778</v>
      </c>
      <c r="G31" s="952">
        <v>0.46707684613333272</v>
      </c>
      <c r="H31" s="834">
        <v>-0.20417351220092569</v>
      </c>
      <c r="I31" s="908">
        <v>-3.6225334094666679</v>
      </c>
      <c r="J31" s="909">
        <v>-6.4961647863694445</v>
      </c>
      <c r="K31" s="908">
        <v>-2.0285433365027776</v>
      </c>
      <c r="L31" s="909">
        <v>15.289670394830557</v>
      </c>
      <c r="M31" s="952">
        <v>-2.8400658084083332</v>
      </c>
      <c r="N31" s="834">
        <v>-1.8540012207675922</v>
      </c>
      <c r="O31" s="908">
        <v>-9.9162739456583306</v>
      </c>
      <c r="P31" s="909">
        <v>-17.29874139133889</v>
      </c>
      <c r="Q31" s="908">
        <v>-4.4613082801944435</v>
      </c>
      <c r="R31" s="909">
        <v>12.269861988691671</v>
      </c>
      <c r="S31" s="817">
        <v>9.0428967665928894E-2</v>
      </c>
      <c r="T31" s="818">
        <v>1.1979272801373924</v>
      </c>
      <c r="U31" s="933">
        <v>-0.73355956644746811</v>
      </c>
    </row>
    <row r="32" spans="1:39" ht="8.1" customHeight="1">
      <c r="B32" s="112"/>
      <c r="C32" s="41"/>
      <c r="D32" s="112"/>
      <c r="E32" s="1076"/>
      <c r="F32" s="189"/>
      <c r="G32" s="115"/>
      <c r="H32" s="25"/>
      <c r="I32" s="189"/>
      <c r="J32" s="115"/>
      <c r="K32" s="25"/>
      <c r="L32" s="41"/>
      <c r="M32" s="112"/>
      <c r="N32" s="1076"/>
      <c r="O32" s="189"/>
      <c r="P32" s="115"/>
      <c r="Q32" s="25"/>
      <c r="R32" s="189"/>
      <c r="S32" s="115"/>
      <c r="T32" s="25"/>
      <c r="U32" s="1077"/>
    </row>
    <row r="33" spans="1:21" ht="12.75" customHeight="1">
      <c r="A33" s="840" t="s">
        <v>786</v>
      </c>
      <c r="B33" s="895">
        <v>4.3851988993472224</v>
      </c>
      <c r="C33" s="908">
        <v>9.2902112436750013</v>
      </c>
      <c r="D33" s="909">
        <v>4.8735581758916657</v>
      </c>
      <c r="E33" s="908">
        <v>1.2450340343999995</v>
      </c>
      <c r="F33" s="909">
        <v>6.0389429267999999</v>
      </c>
      <c r="G33" s="952">
        <v>5.1104194887666656</v>
      </c>
      <c r="H33" s="834">
        <v>5.3653833703583338</v>
      </c>
      <c r="I33" s="908">
        <v>10.944081643908333</v>
      </c>
      <c r="J33" s="909">
        <v>4.5669522228583324</v>
      </c>
      <c r="K33" s="908">
        <v>1.8916047212666662</v>
      </c>
      <c r="L33" s="909">
        <v>4.6643865998833363</v>
      </c>
      <c r="M33" s="952">
        <v>3.2189613148583334</v>
      </c>
      <c r="N33" s="834">
        <v>3.3503150535861113</v>
      </c>
      <c r="O33" s="908">
        <v>8.0364368032333342</v>
      </c>
      <c r="P33" s="909">
        <v>5.9225518846916652</v>
      </c>
      <c r="Q33" s="908">
        <v>0.94565942195000074</v>
      </c>
      <c r="R33" s="909">
        <v>7.9464243804500052</v>
      </c>
      <c r="S33" s="817">
        <v>3.120422849137114</v>
      </c>
      <c r="T33" s="818">
        <v>3.0794165316045508</v>
      </c>
      <c r="U33" s="933">
        <v>3.1546964897537038</v>
      </c>
    </row>
    <row r="34" spans="1:21" ht="12.75" customHeight="1">
      <c r="A34" s="135" t="s">
        <v>787</v>
      </c>
      <c r="B34" s="893">
        <v>2.7926867527916666</v>
      </c>
      <c r="C34" s="156">
        <v>6.2062286328416674</v>
      </c>
      <c r="D34" s="866">
        <v>3.7962195424249985</v>
      </c>
      <c r="E34" s="156">
        <v>1.8536555844999996</v>
      </c>
      <c r="F34" s="866">
        <v>7.1540504022000002</v>
      </c>
      <c r="G34" s="530">
        <v>4.0254872100333321</v>
      </c>
      <c r="H34" s="832">
        <v>3.177669599069445</v>
      </c>
      <c r="I34" s="156">
        <v>8.2248814297416661</v>
      </c>
      <c r="J34" s="866">
        <v>2.8978917824583323</v>
      </c>
      <c r="K34" s="156">
        <v>2.6482771413666666</v>
      </c>
      <c r="L34" s="866">
        <v>7.7230028817833372</v>
      </c>
      <c r="M34" s="530">
        <v>1.3369101853583329</v>
      </c>
      <c r="N34" s="832">
        <v>2.4513084279638879</v>
      </c>
      <c r="O34" s="156">
        <v>4.5274240924999996</v>
      </c>
      <c r="P34" s="866">
        <v>5.5346642253583331</v>
      </c>
      <c r="Q34" s="156">
        <v>1.3817779218833344</v>
      </c>
      <c r="R34" s="866">
        <v>6.797031842216672</v>
      </c>
      <c r="S34" s="26">
        <v>3.3647758926310729</v>
      </c>
      <c r="T34" s="809">
        <v>3.3031532937870764</v>
      </c>
      <c r="U34" s="492">
        <v>3.4165361628687378</v>
      </c>
    </row>
    <row r="35" spans="1:21" ht="12.75" customHeight="1">
      <c r="A35" s="135" t="s">
        <v>788</v>
      </c>
      <c r="B35" s="893">
        <v>2.8962898377472222</v>
      </c>
      <c r="C35" s="156">
        <v>5.7472886264416667</v>
      </c>
      <c r="D35" s="866">
        <v>4.1763558907916654</v>
      </c>
      <c r="E35" s="156">
        <v>1.9950884149666663</v>
      </c>
      <c r="F35" s="866">
        <v>9.2306009938333347</v>
      </c>
      <c r="G35" s="530">
        <v>4.9366693017666661</v>
      </c>
      <c r="H35" s="832">
        <v>2.8303376944249998</v>
      </c>
      <c r="I35" s="156">
        <v>6.4482280164083337</v>
      </c>
      <c r="J35" s="866">
        <v>3.7020640569916661</v>
      </c>
      <c r="K35" s="156">
        <v>3.1590627629333334</v>
      </c>
      <c r="L35" s="866">
        <v>8.8346010183166683</v>
      </c>
      <c r="M35" s="530">
        <v>1.8871297876583331</v>
      </c>
      <c r="N35" s="832">
        <v>3.0803232253416666</v>
      </c>
      <c r="O35" s="156">
        <v>5.6038319157333341</v>
      </c>
      <c r="P35" s="866">
        <v>5.4207305920249986</v>
      </c>
      <c r="Q35" s="156">
        <v>1.0928554085833344</v>
      </c>
      <c r="R35" s="866">
        <v>9.9979070782166719</v>
      </c>
      <c r="S35" s="26">
        <v>3.1686739228440786</v>
      </c>
      <c r="T35" s="809">
        <v>3.3192247716640679</v>
      </c>
      <c r="U35" s="492">
        <v>3.0616883116883145</v>
      </c>
    </row>
    <row r="36" spans="1:21" ht="12.75" customHeight="1">
      <c r="A36" s="135" t="s">
        <v>789</v>
      </c>
      <c r="B36" s="893">
        <v>3.9090300727472216</v>
      </c>
      <c r="C36" s="156">
        <v>4.9150380822416677</v>
      </c>
      <c r="D36" s="866">
        <v>3.0797860693583323</v>
      </c>
      <c r="E36" s="156">
        <v>1.7153157401666661</v>
      </c>
      <c r="F36" s="866">
        <v>8.0136150432666664</v>
      </c>
      <c r="G36" s="530">
        <v>8.5273678761666662</v>
      </c>
      <c r="H36" s="832">
        <v>4.081927275869444</v>
      </c>
      <c r="I36" s="156">
        <v>7.1219208471416673</v>
      </c>
      <c r="J36" s="866">
        <v>3.6925497014916657</v>
      </c>
      <c r="K36" s="156">
        <v>3.5710629350666667</v>
      </c>
      <c r="L36" s="866">
        <v>8.0195355408500024</v>
      </c>
      <c r="M36" s="530">
        <v>3.3058188722916664</v>
      </c>
      <c r="N36" s="832">
        <v>3.8147655969527769</v>
      </c>
      <c r="O36" s="156">
        <v>3.016915387133333</v>
      </c>
      <c r="P36" s="866">
        <v>3.0575665008916659</v>
      </c>
      <c r="Q36" s="156">
        <v>7.0562233500012601E-3</v>
      </c>
      <c r="R36" s="866">
        <v>8.3126192019166734</v>
      </c>
      <c r="S36" s="26">
        <v>2.9477812569187734</v>
      </c>
      <c r="T36" s="809">
        <v>2.9992525227357874</v>
      </c>
      <c r="U36" s="492">
        <v>2.9093001694427585</v>
      </c>
    </row>
    <row r="37" spans="1:21" ht="12.75" customHeight="1">
      <c r="A37" s="840" t="s">
        <v>790</v>
      </c>
      <c r="B37" s="895">
        <v>3.7653902374583326</v>
      </c>
      <c r="C37" s="908">
        <v>4.7308194291083341</v>
      </c>
      <c r="D37" s="909">
        <v>5.8425000321583314</v>
      </c>
      <c r="E37" s="908">
        <v>0.6542265391666664</v>
      </c>
      <c r="F37" s="909">
        <v>6.7652012142000002</v>
      </c>
      <c r="G37" s="952">
        <v>7.2195778224333322</v>
      </c>
      <c r="H37" s="834">
        <v>4.9255275544138897</v>
      </c>
      <c r="I37" s="908">
        <v>6.374224654541667</v>
      </c>
      <c r="J37" s="909">
        <v>5.9875733531583322</v>
      </c>
      <c r="K37" s="908">
        <v>1.4089878931333331</v>
      </c>
      <c r="L37" s="909">
        <v>6.2854582548500035</v>
      </c>
      <c r="M37" s="952">
        <v>5.5546481947249999</v>
      </c>
      <c r="N37" s="834">
        <v>2.5208324139972218</v>
      </c>
      <c r="O37" s="908">
        <v>3.4892385986666667</v>
      </c>
      <c r="P37" s="909">
        <v>6.365214817458333</v>
      </c>
      <c r="Q37" s="908">
        <v>0.22879241705000122</v>
      </c>
      <c r="R37" s="909">
        <v>7.6300813293500056</v>
      </c>
      <c r="S37" s="817">
        <v>2.5751868091150527</v>
      </c>
      <c r="T37" s="818">
        <v>2.1710208030962832</v>
      </c>
      <c r="U37" s="933">
        <v>2.8576800150404296</v>
      </c>
    </row>
    <row r="38" spans="1:21" ht="12.75" customHeight="1">
      <c r="A38" s="135" t="s">
        <v>791</v>
      </c>
      <c r="B38" s="893">
        <v>2.1112812960361111</v>
      </c>
      <c r="C38" s="156">
        <v>2.6206192882416675</v>
      </c>
      <c r="D38" s="866">
        <v>4.4701514877916653</v>
      </c>
      <c r="E38" s="156">
        <v>2.1348930290666663</v>
      </c>
      <c r="F38" s="866">
        <v>5.8603329806666666</v>
      </c>
      <c r="G38" s="530">
        <v>5.8481176289333332</v>
      </c>
      <c r="H38" s="832">
        <v>2.326848545291667</v>
      </c>
      <c r="I38" s="156">
        <v>4.1892028749750017</v>
      </c>
      <c r="J38" s="866">
        <v>4.9873637560583317</v>
      </c>
      <c r="K38" s="156">
        <v>2.8916771040666664</v>
      </c>
      <c r="L38" s="866">
        <v>4.4650843067166699</v>
      </c>
      <c r="M38" s="530">
        <v>2.7660039588249998</v>
      </c>
      <c r="N38" s="832">
        <v>1.9672993608749996</v>
      </c>
      <c r="O38" s="156">
        <v>1.4662176881000002</v>
      </c>
      <c r="P38" s="866">
        <v>4.5592646099249992</v>
      </c>
      <c r="Q38" s="156">
        <v>1.707102112050001</v>
      </c>
      <c r="R38" s="866">
        <v>7.7919243431500051</v>
      </c>
      <c r="S38" s="26">
        <v>2.2293676312968671</v>
      </c>
      <c r="T38" s="809">
        <v>1.9795696324951706</v>
      </c>
      <c r="U38" s="492">
        <v>2.4012608937511715</v>
      </c>
    </row>
    <row r="39" spans="1:21" ht="12.75" customHeight="1">
      <c r="A39" s="135" t="s">
        <v>792</v>
      </c>
      <c r="B39" s="893">
        <v>2.8458372181916669</v>
      </c>
      <c r="C39" s="156">
        <v>3.5715465024083337</v>
      </c>
      <c r="D39" s="866">
        <v>6.2841626965249988</v>
      </c>
      <c r="E39" s="156">
        <v>1.280852699566666</v>
      </c>
      <c r="F39" s="866">
        <v>8.2331695007666656</v>
      </c>
      <c r="G39" s="530">
        <v>6.2468178517333328</v>
      </c>
      <c r="H39" s="832">
        <v>2.8481919805694447</v>
      </c>
      <c r="I39" s="156">
        <v>3.5728862816083335</v>
      </c>
      <c r="J39" s="866">
        <v>7.3644376882583318</v>
      </c>
      <c r="K39" s="156">
        <v>2.3764533623333333</v>
      </c>
      <c r="L39" s="866">
        <v>6.1496536024500044</v>
      </c>
      <c r="M39" s="530">
        <v>4.1106958344249991</v>
      </c>
      <c r="N39" s="832">
        <v>2.9502820860416663</v>
      </c>
      <c r="O39" s="156">
        <v>4.2432357394666669</v>
      </c>
      <c r="P39" s="866">
        <v>5.7172172812916662</v>
      </c>
      <c r="Q39" s="156">
        <v>0.45828602181666778</v>
      </c>
      <c r="R39" s="866">
        <v>10.966702760216672</v>
      </c>
      <c r="S39" s="26">
        <v>2.337848804544592</v>
      </c>
      <c r="T39" s="809">
        <v>2.0144150803917711</v>
      </c>
      <c r="U39" s="492">
        <v>2.564344894937463</v>
      </c>
    </row>
    <row r="40" spans="1:21" ht="12.75" customHeight="1">
      <c r="A40" s="135" t="s">
        <v>793</v>
      </c>
      <c r="B40" s="893">
        <v>3.4434993170694441</v>
      </c>
      <c r="C40" s="156">
        <v>3.1518510611750004</v>
      </c>
      <c r="D40" s="866">
        <v>4.9661913525583321</v>
      </c>
      <c r="E40" s="156">
        <v>1.9216007738666665</v>
      </c>
      <c r="F40" s="866">
        <v>6.4611359204333345</v>
      </c>
      <c r="G40" s="530">
        <v>9.1002476638999994</v>
      </c>
      <c r="H40" s="832">
        <v>3.9926265503250007</v>
      </c>
      <c r="I40" s="156">
        <v>4.3948548784083341</v>
      </c>
      <c r="J40" s="866">
        <v>5.9611499837916666</v>
      </c>
      <c r="K40" s="156">
        <v>3.3922234777</v>
      </c>
      <c r="L40" s="866">
        <v>5.2023611942166701</v>
      </c>
      <c r="M40" s="530">
        <v>2.7778002547916665</v>
      </c>
      <c r="N40" s="832">
        <v>2.9108664090972218</v>
      </c>
      <c r="O40" s="156">
        <v>2.3768022018666666</v>
      </c>
      <c r="P40" s="866">
        <v>4.4986532046916663</v>
      </c>
      <c r="Q40" s="156">
        <v>0.6620731652833346</v>
      </c>
      <c r="R40" s="866">
        <v>8.2337132072166721</v>
      </c>
      <c r="S40" s="26">
        <v>2.3226520015975751</v>
      </c>
      <c r="T40" s="809">
        <v>2.8726074203985377</v>
      </c>
      <c r="U40" s="492">
        <v>1.938550436484519</v>
      </c>
    </row>
    <row r="41" spans="1:21" ht="12.75" customHeight="1">
      <c r="A41" s="840" t="s">
        <v>794</v>
      </c>
      <c r="B41" s="895">
        <v>3.2007696783361115</v>
      </c>
      <c r="C41" s="908">
        <v>6.0841623723083345</v>
      </c>
      <c r="D41" s="909">
        <v>5.7192570093916659</v>
      </c>
      <c r="E41" s="908">
        <v>0.90970408936666625</v>
      </c>
      <c r="F41" s="909">
        <v>3.9641041922000007</v>
      </c>
      <c r="G41" s="952">
        <v>4.4278507520666652</v>
      </c>
      <c r="H41" s="834">
        <v>3.8889254953694441</v>
      </c>
      <c r="I41" s="908">
        <v>7.5193514215750001</v>
      </c>
      <c r="J41" s="909">
        <v>6.3843965188249987</v>
      </c>
      <c r="K41" s="908">
        <v>2.3576084076333332</v>
      </c>
      <c r="L41" s="909">
        <v>2.0249405653500028</v>
      </c>
      <c r="M41" s="952">
        <v>1.282399294225</v>
      </c>
      <c r="N41" s="834">
        <v>2.5061461332527775</v>
      </c>
      <c r="O41" s="908">
        <v>5.0851868401333329</v>
      </c>
      <c r="P41" s="909">
        <v>5.6360111288249994</v>
      </c>
      <c r="Q41" s="908">
        <v>-0.32335295001666547</v>
      </c>
      <c r="R41" s="909">
        <v>6.5294438628833378</v>
      </c>
      <c r="S41" s="817">
        <v>2.501505117399148</v>
      </c>
      <c r="T41" s="818">
        <v>3.9005622965374158</v>
      </c>
      <c r="U41" s="933">
        <v>1.5170901114969837</v>
      </c>
    </row>
    <row r="42" spans="1:21" ht="12.75" customHeight="1">
      <c r="A42" s="135" t="s">
        <v>795</v>
      </c>
      <c r="B42" s="893">
        <v>0.41360302045833314</v>
      </c>
      <c r="C42" s="156">
        <v>0.40209207880833359</v>
      </c>
      <c r="D42" s="866">
        <v>4.3185202065583326</v>
      </c>
      <c r="E42" s="156">
        <v>1.8575991633333331</v>
      </c>
      <c r="F42" s="866">
        <v>4.8888093184666674</v>
      </c>
      <c r="G42" s="530">
        <v>2.6963161458999987</v>
      </c>
      <c r="H42" s="832">
        <v>-0.70161955269722187</v>
      </c>
      <c r="I42" s="156">
        <v>-1.5689630313916663</v>
      </c>
      <c r="J42" s="866">
        <v>3.0593552966916655</v>
      </c>
      <c r="K42" s="156">
        <v>3.1588242880999999</v>
      </c>
      <c r="L42" s="866">
        <v>3.6231358480166698</v>
      </c>
      <c r="M42" s="530">
        <v>-3.6124295202750005</v>
      </c>
      <c r="N42" s="832">
        <v>1.8202050398861107</v>
      </c>
      <c r="O42" s="156">
        <v>3.3719382570333334</v>
      </c>
      <c r="P42" s="866">
        <v>6.4773981431249981</v>
      </c>
      <c r="Q42" s="156">
        <v>0.79544695065000137</v>
      </c>
      <c r="R42" s="866">
        <v>6.669424750683338</v>
      </c>
      <c r="S42" s="26">
        <v>2.543210616181895</v>
      </c>
      <c r="T42" s="809">
        <v>3.0406306493198514</v>
      </c>
      <c r="U42" s="492">
        <v>2.1970725818620735</v>
      </c>
    </row>
    <row r="43" spans="1:21" ht="12.75" customHeight="1">
      <c r="A43" s="135" t="s">
        <v>796</v>
      </c>
      <c r="B43" s="893">
        <v>-0.53204583059722188</v>
      </c>
      <c r="C43" s="156">
        <v>-0.21706277462499943</v>
      </c>
      <c r="D43" s="866">
        <v>4.1757486737249989</v>
      </c>
      <c r="E43" s="156">
        <v>1.2679330979999996</v>
      </c>
      <c r="F43" s="866">
        <v>6.7098309771666678</v>
      </c>
      <c r="G43" s="530">
        <v>-0.1111416191666675</v>
      </c>
      <c r="H43" s="832">
        <v>-1.7205791285083329</v>
      </c>
      <c r="I43" s="156">
        <v>-1.9066543678249996</v>
      </c>
      <c r="J43" s="866">
        <v>3.7751048089916655</v>
      </c>
      <c r="K43" s="156">
        <v>3.5609550015</v>
      </c>
      <c r="L43" s="866">
        <v>4.5036371610166697</v>
      </c>
      <c r="M43" s="530">
        <v>-2.0106462765416668</v>
      </c>
      <c r="N43" s="832">
        <v>0.95997496165277763</v>
      </c>
      <c r="O43" s="156">
        <v>2.4248331849333331</v>
      </c>
      <c r="P43" s="866">
        <v>5.3343116582249985</v>
      </c>
      <c r="Q43" s="156">
        <v>-0.94982170904999885</v>
      </c>
      <c r="R43" s="866">
        <v>9.5863037208500064</v>
      </c>
      <c r="S43" s="26">
        <v>2.4430414493549222</v>
      </c>
      <c r="T43" s="809">
        <v>2.9528985507246546</v>
      </c>
      <c r="U43" s="492">
        <v>2.0886445311300292</v>
      </c>
    </row>
    <row r="44" spans="1:21" ht="12.75" customHeight="1">
      <c r="A44" s="135" t="s">
        <v>797</v>
      </c>
      <c r="B44" s="893">
        <v>-25.574369583186112</v>
      </c>
      <c r="C44" s="156">
        <v>-47.299554581458331</v>
      </c>
      <c r="D44" s="866">
        <v>-34.116176163641661</v>
      </c>
      <c r="E44" s="156">
        <v>3.5962518945333328</v>
      </c>
      <c r="F44" s="866">
        <v>-5.6848011692666667</v>
      </c>
      <c r="G44" s="530">
        <v>-25.827302273566662</v>
      </c>
      <c r="H44" s="832">
        <v>-24.676040646086111</v>
      </c>
      <c r="I44" s="156">
        <v>-45.225842178524999</v>
      </c>
      <c r="J44" s="866">
        <v>-26.808084523341666</v>
      </c>
      <c r="K44" s="156">
        <v>3.2116800573333335</v>
      </c>
      <c r="L44" s="866">
        <v>-9.2459205506499966</v>
      </c>
      <c r="M44" s="530">
        <v>-32.758312825975004</v>
      </c>
      <c r="N44" s="832">
        <v>-26.513878580636113</v>
      </c>
      <c r="O44" s="156">
        <v>-49.042512409000004</v>
      </c>
      <c r="P44" s="866">
        <v>-41.939528567241666</v>
      </c>
      <c r="Q44" s="156">
        <v>4.4983239912500013</v>
      </c>
      <c r="R44" s="866">
        <v>-1.2296224528166608</v>
      </c>
      <c r="S44" s="26">
        <v>-2.9094730520942704</v>
      </c>
      <c r="T44" s="809">
        <v>-0.5966902795332345</v>
      </c>
      <c r="U44" s="492">
        <v>-4.5652637674092631</v>
      </c>
    </row>
    <row r="45" spans="1:21" ht="12.75" customHeight="1">
      <c r="A45" s="840" t="s">
        <v>798</v>
      </c>
      <c r="B45" s="895">
        <v>-9.1623572659750003</v>
      </c>
      <c r="C45" s="908">
        <v>-25.180497035491669</v>
      </c>
      <c r="D45" s="909">
        <v>-23.971017944108336</v>
      </c>
      <c r="E45" s="908">
        <v>0.48766906119999959</v>
      </c>
      <c r="F45" s="909">
        <v>-0.34589510743333296</v>
      </c>
      <c r="G45" s="952">
        <v>-1.8189057012333343</v>
      </c>
      <c r="H45" s="834">
        <v>-7.5547889568972222</v>
      </c>
      <c r="I45" s="908">
        <v>-20.174448988924997</v>
      </c>
      <c r="J45" s="909">
        <v>-17.238670218141667</v>
      </c>
      <c r="K45" s="908">
        <v>0.58400726976666661</v>
      </c>
      <c r="L45" s="909">
        <v>-1.693999068816664</v>
      </c>
      <c r="M45" s="952">
        <v>-8.9621935187750008</v>
      </c>
      <c r="N45" s="834">
        <v>-10.928244081802779</v>
      </c>
      <c r="O45" s="908">
        <v>-30.340097011866664</v>
      </c>
      <c r="P45" s="909">
        <v>-31.123536185575006</v>
      </c>
      <c r="Q45" s="908">
        <v>0.82940368911666784</v>
      </c>
      <c r="R45" s="909">
        <v>1.5307650903166721</v>
      </c>
      <c r="S45" s="817">
        <v>-3.6122287157499073</v>
      </c>
      <c r="T45" s="818">
        <v>-1.407086703885156</v>
      </c>
      <c r="U45" s="933">
        <v>-5.2094586484215455</v>
      </c>
    </row>
    <row r="46" spans="1:21" ht="12.75" customHeight="1">
      <c r="A46" s="135" t="s">
        <v>799</v>
      </c>
      <c r="B46" s="893">
        <v>-8.8116296188638898</v>
      </c>
      <c r="C46" s="156">
        <v>-18.147668999158331</v>
      </c>
      <c r="D46" s="866">
        <v>-18.541529503108336</v>
      </c>
      <c r="E46" s="156">
        <v>-1.521396487466667</v>
      </c>
      <c r="F46" s="866">
        <v>0.48253470593333364</v>
      </c>
      <c r="G46" s="530">
        <v>-9.8086163449000008</v>
      </c>
      <c r="H46" s="832">
        <v>-8.4221186758194424</v>
      </c>
      <c r="I46" s="156">
        <v>-16.018636064624999</v>
      </c>
      <c r="J46" s="866">
        <v>-12.167053440275003</v>
      </c>
      <c r="K46" s="156">
        <v>-0.89477223646666693</v>
      </c>
      <c r="L46" s="866">
        <v>-1.5889696144499972</v>
      </c>
      <c r="M46" s="530">
        <v>-14.187676505741669</v>
      </c>
      <c r="N46" s="832">
        <v>-9.1582839039694459</v>
      </c>
      <c r="O46" s="156">
        <v>-19.955084134133333</v>
      </c>
      <c r="P46" s="866">
        <v>-25.277069759508336</v>
      </c>
      <c r="Q46" s="156">
        <v>-1.7975302974166656</v>
      </c>
      <c r="R46" s="866">
        <v>3.2020725471833393</v>
      </c>
      <c r="S46" s="26">
        <v>-4.037158214536106</v>
      </c>
      <c r="T46" s="809">
        <v>0.30199315482181532</v>
      </c>
      <c r="U46" s="492">
        <v>-7.1050999616100228</v>
      </c>
    </row>
    <row r="47" spans="1:21" ht="12.75" customHeight="1">
      <c r="A47" s="135" t="s">
        <v>800</v>
      </c>
      <c r="B47" s="893">
        <v>-13.434094806852778</v>
      </c>
      <c r="C47" s="156">
        <v>-30.325646661691668</v>
      </c>
      <c r="D47" s="866">
        <v>-20.88954760004167</v>
      </c>
      <c r="E47" s="156">
        <v>-2.5063773253000003</v>
      </c>
      <c r="F47" s="866">
        <v>8.2856606583666661</v>
      </c>
      <c r="G47" s="530">
        <v>-12.483015084166668</v>
      </c>
      <c r="H47" s="832">
        <v>-13.089884116975</v>
      </c>
      <c r="I47" s="156">
        <v>-30.810402205458331</v>
      </c>
      <c r="J47" s="866">
        <v>-16.527856342241666</v>
      </c>
      <c r="K47" s="156">
        <v>-2.0965140832666669</v>
      </c>
      <c r="L47" s="866">
        <v>9.4164037682500012</v>
      </c>
      <c r="M47" s="530">
        <v>-14.984025253074998</v>
      </c>
      <c r="N47" s="832">
        <v>-13.727967018847224</v>
      </c>
      <c r="O47" s="156">
        <v>-29.087578274866662</v>
      </c>
      <c r="P47" s="866">
        <v>-25.279870174308332</v>
      </c>
      <c r="Q47" s="156">
        <v>-2.5299497338833317</v>
      </c>
      <c r="R47" s="866">
        <v>7.2740657540500058</v>
      </c>
      <c r="S47" s="26">
        <v>-5.1059902346075887</v>
      </c>
      <c r="T47" s="809">
        <v>-0.15250161299782405</v>
      </c>
      <c r="U47" s="492">
        <v>-8.6108854589764405</v>
      </c>
    </row>
    <row r="48" spans="1:21" ht="12.75" customHeight="1">
      <c r="A48" s="135" t="s">
        <v>689</v>
      </c>
      <c r="B48" s="893">
        <v>0.21095292221944462</v>
      </c>
      <c r="C48" s="156">
        <v>-12.265489561486111</v>
      </c>
      <c r="D48" s="866">
        <v>-14.65085624891389</v>
      </c>
      <c r="E48" s="156">
        <v>-2.161785996111111</v>
      </c>
      <c r="F48" s="866">
        <v>11.717073659844445</v>
      </c>
      <c r="G48" s="530">
        <v>10.736562332033332</v>
      </c>
      <c r="H48" s="832">
        <v>2.0953429806935184</v>
      </c>
      <c r="I48" s="156">
        <v>-7.7298589650750005</v>
      </c>
      <c r="J48" s="866">
        <v>-7.7578749843027772</v>
      </c>
      <c r="K48" s="156">
        <v>-3.4363613749111113</v>
      </c>
      <c r="L48" s="866">
        <v>14.635455579105558</v>
      </c>
      <c r="M48" s="530">
        <v>7.3905896103416664</v>
      </c>
      <c r="N48" s="832">
        <v>-1.7863496743453695</v>
      </c>
      <c r="O48" s="156">
        <v>-16.850958766733331</v>
      </c>
      <c r="P48" s="866">
        <v>-21.829668138947223</v>
      </c>
      <c r="Q48" s="156">
        <v>-0.6206311294944441</v>
      </c>
      <c r="R48" s="866">
        <v>8.8038345470833352</v>
      </c>
      <c r="S48" s="26">
        <v>0.78550222662046565</v>
      </c>
      <c r="T48" s="809">
        <v>2.0580755810515114</v>
      </c>
      <c r="U48" s="492">
        <v>-0.15647453297142988</v>
      </c>
    </row>
    <row r="49" spans="1:21" ht="12.75" customHeight="1">
      <c r="A49" s="840" t="s">
        <v>690</v>
      </c>
      <c r="B49" s="895">
        <v>4.5293632085222217</v>
      </c>
      <c r="C49" s="908">
        <v>8.4409849320999992</v>
      </c>
      <c r="D49" s="909">
        <v>-6.9482453343666668</v>
      </c>
      <c r="E49" s="908">
        <v>-2.5662448565333333</v>
      </c>
      <c r="F49" s="909">
        <v>13.816047169333332</v>
      </c>
      <c r="G49" s="952">
        <v>2.5808598369333331</v>
      </c>
      <c r="H49" s="834">
        <v>5.0826151588222217</v>
      </c>
      <c r="I49" s="908">
        <v>12.6546700754</v>
      </c>
      <c r="J49" s="909">
        <v>-0.48226567213333338</v>
      </c>
      <c r="K49" s="908">
        <v>-0.81128555790000012</v>
      </c>
      <c r="L49" s="909">
        <v>15.269442742933336</v>
      </c>
      <c r="M49" s="952">
        <v>-0.69271422666666671</v>
      </c>
      <c r="N49" s="834">
        <v>3.9750282315222218</v>
      </c>
      <c r="O49" s="908">
        <v>4.2190512256000003</v>
      </c>
      <c r="P49" s="909">
        <v>-13.426882573166665</v>
      </c>
      <c r="Q49" s="908">
        <v>-4.3246396024000004</v>
      </c>
      <c r="R49" s="909">
        <v>12.359806479200001</v>
      </c>
      <c r="S49" s="817">
        <v>1.5477895249992315</v>
      </c>
      <c r="T49" s="818">
        <v>1.4676142601259556</v>
      </c>
      <c r="U49" s="933">
        <v>1.6050398885652868</v>
      </c>
    </row>
    <row r="50" spans="1:21" ht="12.75" customHeight="1">
      <c r="A50" s="135" t="s">
        <v>691</v>
      </c>
      <c r="B50" s="893">
        <v>4.6097329515555563</v>
      </c>
      <c r="C50" s="156">
        <v>6.7294907123000014</v>
      </c>
      <c r="D50" s="866">
        <v>-4.9339649816</v>
      </c>
      <c r="E50" s="156">
        <v>-6.0658078426333333</v>
      </c>
      <c r="F50" s="866">
        <v>21.240144894566669</v>
      </c>
      <c r="G50" s="530">
        <v>1.0339002997333333</v>
      </c>
      <c r="H50" s="832">
        <v>5.0952319286555552</v>
      </c>
      <c r="I50" s="156">
        <v>11.395457457266666</v>
      </c>
      <c r="J50" s="866">
        <v>-1.2166621467999998</v>
      </c>
      <c r="K50" s="156">
        <v>-1.7700123299333335</v>
      </c>
      <c r="L50" s="866">
        <v>21.837379489033328</v>
      </c>
      <c r="M50" s="530">
        <v>-3.0741133642333334</v>
      </c>
      <c r="N50" s="832">
        <v>4.1232835785999997</v>
      </c>
      <c r="O50" s="156">
        <v>2.0543900333666665</v>
      </c>
      <c r="P50" s="866">
        <v>-8.6585446789333336</v>
      </c>
      <c r="Q50" s="156">
        <v>-10.370012655</v>
      </c>
      <c r="R50" s="866">
        <v>20.641741174433335</v>
      </c>
      <c r="S50" s="26">
        <v>3.2633181126331579</v>
      </c>
      <c r="T50" s="809">
        <v>1.4165280724895268</v>
      </c>
      <c r="U50" s="492">
        <v>4.6666878596178805</v>
      </c>
    </row>
    <row r="51" spans="1:21" ht="12.75" customHeight="1">
      <c r="A51" s="135" t="s">
        <v>692</v>
      </c>
      <c r="B51" s="893">
        <v>1.5040148729333334</v>
      </c>
      <c r="C51" s="156">
        <v>-0.76380410859999992</v>
      </c>
      <c r="D51" s="866">
        <v>-5.3043598263666665</v>
      </c>
      <c r="E51" s="156">
        <v>-5.4740818661999997</v>
      </c>
      <c r="F51" s="866">
        <v>31.543796005233332</v>
      </c>
      <c r="G51" s="530">
        <v>-0.1982331387999999</v>
      </c>
      <c r="H51" s="832">
        <v>1.4175478118000002</v>
      </c>
      <c r="I51" s="156">
        <v>2.2982876654333335</v>
      </c>
      <c r="J51" s="866">
        <v>-2.9209414012999999</v>
      </c>
      <c r="K51" s="156">
        <v>-0.99692466666666668</v>
      </c>
      <c r="L51" s="866">
        <v>33.366174265733328</v>
      </c>
      <c r="M51" s="530">
        <v>-3.8295447350666669</v>
      </c>
      <c r="N51" s="832">
        <v>1.5906511989222223</v>
      </c>
      <c r="O51" s="156">
        <v>-3.8318901268666665</v>
      </c>
      <c r="P51" s="866">
        <v>-7.6924439483333336</v>
      </c>
      <c r="Q51" s="156">
        <v>-9.9600033926666658</v>
      </c>
      <c r="R51" s="866">
        <v>29.717850320533334</v>
      </c>
      <c r="S51" s="26">
        <v>4.125749066608094</v>
      </c>
      <c r="T51" s="809">
        <v>1.8533748457968358</v>
      </c>
      <c r="U51" s="492">
        <v>5.8897119341563666</v>
      </c>
    </row>
    <row r="52" spans="1:21" ht="12.75" customHeight="1">
      <c r="A52" s="135" t="s">
        <v>693</v>
      </c>
      <c r="B52" s="893">
        <v>3.8565443500222223</v>
      </c>
      <c r="C52" s="156">
        <v>6.0147717017333333</v>
      </c>
      <c r="D52" s="866">
        <v>-2.9025991107666669</v>
      </c>
      <c r="E52" s="156">
        <v>-4.1420930552000002</v>
      </c>
      <c r="F52" s="866">
        <v>38.349619195700001</v>
      </c>
      <c r="G52" s="530">
        <v>1.4127682931333332</v>
      </c>
      <c r="H52" s="832">
        <v>4.3575358385666663</v>
      </c>
      <c r="I52" s="156">
        <v>9.2294443705333329</v>
      </c>
      <c r="J52" s="866">
        <v>-3.2788508993000001</v>
      </c>
      <c r="K52" s="156">
        <v>0.24794643699999999</v>
      </c>
      <c r="L52" s="866">
        <v>38.818672878000001</v>
      </c>
      <c r="M52" s="530">
        <v>-1.1405616600000001</v>
      </c>
      <c r="N52" s="832">
        <v>3.3545721380222222</v>
      </c>
      <c r="O52" s="156">
        <v>2.7938061017333333</v>
      </c>
      <c r="P52" s="866">
        <v>-2.5256107848</v>
      </c>
      <c r="Q52" s="156">
        <v>-8.5407263358333338</v>
      </c>
      <c r="R52" s="866">
        <v>37.87964731026667</v>
      </c>
      <c r="S52" s="26">
        <v>3.031604786744424</v>
      </c>
      <c r="T52" s="809">
        <v>1.550095613374296</v>
      </c>
      <c r="U52" s="492">
        <v>4.1546728075225587</v>
      </c>
    </row>
    <row r="53" spans="1:21" ht="12.75" customHeight="1">
      <c r="A53" s="840" t="s">
        <v>694</v>
      </c>
      <c r="B53" s="895">
        <v>4.8487992855555566</v>
      </c>
      <c r="C53" s="908">
        <v>10.657558328133334</v>
      </c>
      <c r="D53" s="909">
        <v>1.7118008463666667</v>
      </c>
      <c r="E53" s="908">
        <v>-4.0075219838999994</v>
      </c>
      <c r="F53" s="909">
        <v>28.882775251666668</v>
      </c>
      <c r="G53" s="952">
        <v>-0.11868245536666648</v>
      </c>
      <c r="H53" s="834">
        <v>5.8080967331333326</v>
      </c>
      <c r="I53" s="908">
        <v>15.140471839166667</v>
      </c>
      <c r="J53" s="909">
        <v>4.1620248996333338</v>
      </c>
      <c r="K53" s="908">
        <v>1.4595933842999997</v>
      </c>
      <c r="L53" s="909">
        <v>23.099157044433337</v>
      </c>
      <c r="M53" s="952">
        <v>-3.4107360674000002</v>
      </c>
      <c r="N53" s="834">
        <v>3.887623950688889</v>
      </c>
      <c r="O53" s="908">
        <v>6.1658692217333337</v>
      </c>
      <c r="P53" s="909">
        <v>-0.74321968006666672</v>
      </c>
      <c r="Q53" s="908">
        <v>-9.485339586666667</v>
      </c>
      <c r="R53" s="909">
        <v>34.67771526846667</v>
      </c>
      <c r="S53" s="817">
        <v>3.5584626001380286</v>
      </c>
      <c r="T53" s="818">
        <v>3.314162063663801</v>
      </c>
      <c r="U53" s="933">
        <v>3.7420158903255896</v>
      </c>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46">
        <v>43739</v>
      </c>
      <c r="B55" s="895">
        <v>0.39028607125833314</v>
      </c>
      <c r="C55" s="908">
        <v>6.6926624541666868E-2</v>
      </c>
      <c r="D55" s="909">
        <v>4.6803562695583327</v>
      </c>
      <c r="E55" s="908">
        <v>2.2948230369666662</v>
      </c>
      <c r="F55" s="909">
        <v>4.0926257056333339</v>
      </c>
      <c r="G55" s="952">
        <v>3.3987546261999988</v>
      </c>
      <c r="H55" s="834">
        <v>-0.78773379388611098</v>
      </c>
      <c r="I55" s="908">
        <v>-1.6069961303249993</v>
      </c>
      <c r="J55" s="909">
        <v>3.4480967677916659</v>
      </c>
      <c r="K55" s="908">
        <v>4.0550466509666672</v>
      </c>
      <c r="L55" s="909">
        <v>1.8501108262166697</v>
      </c>
      <c r="M55" s="952">
        <v>-4.0936773525750008</v>
      </c>
      <c r="N55" s="834">
        <v>1.8700570251972219</v>
      </c>
      <c r="O55" s="908">
        <v>2.6905658699999999</v>
      </c>
      <c r="P55" s="909">
        <v>6.8078850828583324</v>
      </c>
      <c r="Q55" s="908">
        <v>0.69786383931666807</v>
      </c>
      <c r="R55" s="909">
        <v>7.0114183235500054</v>
      </c>
      <c r="S55" s="817">
        <v>2.4888321633695085</v>
      </c>
      <c r="T55" s="818">
        <v>3.1915850040456633</v>
      </c>
      <c r="U55" s="933">
        <v>2.0069968698213927</v>
      </c>
    </row>
    <row r="56" spans="1:21" ht="12.75" customHeight="1">
      <c r="A56" s="531">
        <v>43770</v>
      </c>
      <c r="B56" s="893">
        <v>1.4253227944249998</v>
      </c>
      <c r="C56" s="156">
        <v>1.939297752041667</v>
      </c>
      <c r="D56" s="866">
        <v>3.1335914302583321</v>
      </c>
      <c r="E56" s="156">
        <v>1.3813939829666664</v>
      </c>
      <c r="F56" s="866">
        <v>4.1591143031333342</v>
      </c>
      <c r="G56" s="530">
        <v>3.7180646141999985</v>
      </c>
      <c r="H56" s="832">
        <v>0.80300544824722253</v>
      </c>
      <c r="I56" s="156">
        <v>0.17757850607500059</v>
      </c>
      <c r="J56" s="866">
        <v>2.4595264112916659</v>
      </c>
      <c r="K56" s="156">
        <v>2.5095539210666669</v>
      </c>
      <c r="L56" s="866">
        <v>2.9704737390166693</v>
      </c>
      <c r="M56" s="530">
        <v>-3.2893487207750001</v>
      </c>
      <c r="N56" s="832">
        <v>2.2576110317305553</v>
      </c>
      <c r="O56" s="156">
        <v>4.6652340154000003</v>
      </c>
      <c r="P56" s="866">
        <v>4.6107339888583319</v>
      </c>
      <c r="Q56" s="156">
        <v>0.52089051821666787</v>
      </c>
      <c r="R56" s="866">
        <v>5.8499740231500059</v>
      </c>
      <c r="S56" s="26">
        <v>2.6023625544009121</v>
      </c>
      <c r="T56" s="809">
        <v>3.0539026951347523</v>
      </c>
      <c r="U56" s="492">
        <v>2.2794579556672261</v>
      </c>
    </row>
    <row r="57" spans="1:21" ht="12.75" customHeight="1">
      <c r="A57" s="531">
        <v>43800</v>
      </c>
      <c r="B57" s="893">
        <v>-0.57479980430833366</v>
      </c>
      <c r="C57" s="156">
        <v>-0.79994814015833304</v>
      </c>
      <c r="D57" s="866">
        <v>5.141612919858332</v>
      </c>
      <c r="E57" s="156">
        <v>1.8965804700666666</v>
      </c>
      <c r="F57" s="866">
        <v>6.4146879466333342</v>
      </c>
      <c r="G57" s="530">
        <v>0.9721291972999988</v>
      </c>
      <c r="H57" s="832">
        <v>-2.1201303124527775</v>
      </c>
      <c r="I57" s="156">
        <v>-3.2774714699249996</v>
      </c>
      <c r="J57" s="866">
        <v>3.2704427109916656</v>
      </c>
      <c r="K57" s="156">
        <v>2.9118722922666667</v>
      </c>
      <c r="L57" s="866">
        <v>6.0488229788166699</v>
      </c>
      <c r="M57" s="530">
        <v>-3.4542624874749999</v>
      </c>
      <c r="N57" s="832">
        <v>1.3329470627305551</v>
      </c>
      <c r="O57" s="156">
        <v>2.7600148857</v>
      </c>
      <c r="P57" s="866">
        <v>8.0135753576583326</v>
      </c>
      <c r="Q57" s="156">
        <v>1.1675864944166681</v>
      </c>
      <c r="R57" s="866">
        <v>7.1468819053500052</v>
      </c>
      <c r="S57" s="26">
        <v>2.5369789332138026</v>
      </c>
      <c r="T57" s="809">
        <v>2.8770550393137881</v>
      </c>
      <c r="U57" s="492">
        <v>2.3000898472596703</v>
      </c>
    </row>
    <row r="58" spans="1:21" ht="12.75" customHeight="1">
      <c r="A58" s="531">
        <v>43831</v>
      </c>
      <c r="B58" s="893">
        <v>2.083670286791667</v>
      </c>
      <c r="C58" s="156">
        <v>6.647403109741667</v>
      </c>
      <c r="D58" s="866">
        <v>5.5944508873583327</v>
      </c>
      <c r="E58" s="156">
        <v>1.5092158366666659</v>
      </c>
      <c r="F58" s="866">
        <v>11.492146665933333</v>
      </c>
      <c r="G58" s="530">
        <v>1.112823587299999</v>
      </c>
      <c r="H58" s="832">
        <v>2.3565436115138891</v>
      </c>
      <c r="I58" s="156">
        <v>8.7051611805750007</v>
      </c>
      <c r="J58" s="866">
        <v>4.7589767237916654</v>
      </c>
      <c r="K58" s="156">
        <v>3.6857748062666671</v>
      </c>
      <c r="L58" s="866">
        <v>11.31039313811667</v>
      </c>
      <c r="M58" s="530">
        <v>-3.5192148424749998</v>
      </c>
      <c r="N58" s="832">
        <v>1.8729175666638886</v>
      </c>
      <c r="O58" s="156">
        <v>4.9230346425000002</v>
      </c>
      <c r="P58" s="866">
        <v>7.2596610320583324</v>
      </c>
      <c r="Q58" s="156">
        <v>-0.57284094088333237</v>
      </c>
      <c r="R58" s="866">
        <v>12.009821216950005</v>
      </c>
      <c r="S58" s="26">
        <v>2.6044046422370286</v>
      </c>
      <c r="T58" s="809">
        <v>3.1814038286235018</v>
      </c>
      <c r="U58" s="492">
        <v>2.1967963386727831</v>
      </c>
    </row>
    <row r="59" spans="1:21" ht="12.75" customHeight="1">
      <c r="A59" s="531">
        <v>43862</v>
      </c>
      <c r="B59" s="893">
        <v>0.55445342205833326</v>
      </c>
      <c r="C59" s="156">
        <v>-1.1926236287583329</v>
      </c>
      <c r="D59" s="866">
        <v>6.5996571856583319</v>
      </c>
      <c r="E59" s="156">
        <v>1.2382228248666665</v>
      </c>
      <c r="F59" s="866">
        <v>5.467584722133334</v>
      </c>
      <c r="G59" s="530">
        <v>4.094206719799999</v>
      </c>
      <c r="H59" s="832">
        <v>-1.8627840280861108</v>
      </c>
      <c r="I59" s="156">
        <v>-4.4484584513249992</v>
      </c>
      <c r="J59" s="866">
        <v>6.1445026723916651</v>
      </c>
      <c r="K59" s="156">
        <v>3.5428791904666666</v>
      </c>
      <c r="L59" s="866">
        <v>2.1012806988166695</v>
      </c>
      <c r="M59" s="530">
        <v>2.883390865425</v>
      </c>
      <c r="N59" s="832">
        <v>3.4781119615638887</v>
      </c>
      <c r="O59" s="156">
        <v>3.2741973336000001</v>
      </c>
      <c r="P59" s="866">
        <v>7.8217338336583326</v>
      </c>
      <c r="Q59" s="156">
        <v>-0.99308799988333218</v>
      </c>
      <c r="R59" s="866">
        <v>9.6957722463500051</v>
      </c>
      <c r="S59" s="26">
        <v>2.780837004405285</v>
      </c>
      <c r="T59" s="809">
        <v>2.901967896980139</v>
      </c>
      <c r="U59" s="492">
        <v>2.7024525682554383</v>
      </c>
    </row>
    <row r="60" spans="1:21" ht="12.75" customHeight="1">
      <c r="A60" s="531">
        <v>43891</v>
      </c>
      <c r="B60" s="893">
        <v>-4.234261200641666</v>
      </c>
      <c r="C60" s="156">
        <v>-6.1059678048583326</v>
      </c>
      <c r="D60" s="866">
        <v>0.33313794815833231</v>
      </c>
      <c r="E60" s="156">
        <v>1.0563606324666663</v>
      </c>
      <c r="F60" s="866">
        <v>3.1697615434333337</v>
      </c>
      <c r="G60" s="530">
        <v>-5.5404551646000009</v>
      </c>
      <c r="H60" s="832">
        <v>-5.6554969689527779</v>
      </c>
      <c r="I60" s="156">
        <v>-9.9766658327250006</v>
      </c>
      <c r="J60" s="866">
        <v>0.42183503079166584</v>
      </c>
      <c r="K60" s="156">
        <v>3.4542110077666663</v>
      </c>
      <c r="L60" s="866">
        <v>9.923764611666952E-2</v>
      </c>
      <c r="M60" s="530">
        <v>-5.3961148525750007</v>
      </c>
      <c r="N60" s="832">
        <v>-2.4711046432694448</v>
      </c>
      <c r="O60" s="156">
        <v>-0.92273242129999988</v>
      </c>
      <c r="P60" s="866">
        <v>0.92154010895833249</v>
      </c>
      <c r="Q60" s="156">
        <v>-1.2835361863833321</v>
      </c>
      <c r="R60" s="866">
        <v>7.0533176992500053</v>
      </c>
      <c r="S60" s="26">
        <v>1.9455608330288641</v>
      </c>
      <c r="T60" s="809">
        <v>2.7780275105636889</v>
      </c>
      <c r="U60" s="492">
        <v>1.3669529879006177</v>
      </c>
    </row>
    <row r="61" spans="1:21" ht="12.75" customHeight="1">
      <c r="A61" s="531">
        <v>43922</v>
      </c>
      <c r="B61" s="893">
        <v>-30.455264956208335</v>
      </c>
      <c r="C61" s="156">
        <v>-36.223580060558334</v>
      </c>
      <c r="D61" s="866">
        <v>-28.960769029041668</v>
      </c>
      <c r="E61" s="156">
        <v>5.3224577524666659</v>
      </c>
      <c r="F61" s="866">
        <v>-8.5269535135666654</v>
      </c>
      <c r="G61" s="530">
        <v>-49.8197570556</v>
      </c>
      <c r="H61" s="832">
        <v>-29.03190247715278</v>
      </c>
      <c r="I61" s="156">
        <v>-32.607671319725</v>
      </c>
      <c r="J61" s="866">
        <v>-20.923484329408335</v>
      </c>
      <c r="K61" s="156">
        <v>7.4908135647666674</v>
      </c>
      <c r="L61" s="866">
        <v>-11.667394458083331</v>
      </c>
      <c r="M61" s="530">
        <v>-43.047067499375004</v>
      </c>
      <c r="N61" s="832">
        <v>-32.006522384602782</v>
      </c>
      <c r="O61" s="156">
        <v>-39.763444398899999</v>
      </c>
      <c r="P61" s="866">
        <v>-37.633748502641666</v>
      </c>
      <c r="Q61" s="156">
        <v>3.2499589711166679</v>
      </c>
      <c r="R61" s="866">
        <v>-4.5619327643499936</v>
      </c>
      <c r="S61" s="26">
        <v>-2.2359570987093207</v>
      </c>
      <c r="T61" s="809">
        <v>-0.54357512029940835</v>
      </c>
      <c r="U61" s="492">
        <v>-3.4466869412957379</v>
      </c>
    </row>
    <row r="62" spans="1:21" ht="12.75" customHeight="1">
      <c r="A62" s="531">
        <v>43952</v>
      </c>
      <c r="B62" s="893">
        <v>-27.406814050808332</v>
      </c>
      <c r="C62" s="156">
        <v>-52.472873720758336</v>
      </c>
      <c r="D62" s="866">
        <v>-38.656531509541665</v>
      </c>
      <c r="E62" s="156">
        <v>4.0404014338666663</v>
      </c>
      <c r="F62" s="866">
        <v>-7.4169596453666671</v>
      </c>
      <c r="G62" s="530">
        <v>-25.707166997800002</v>
      </c>
      <c r="H62" s="832">
        <v>-27.42726363668611</v>
      </c>
      <c r="I62" s="156">
        <v>-50.020599506924995</v>
      </c>
      <c r="J62" s="866">
        <v>-31.956913287908332</v>
      </c>
      <c r="K62" s="156">
        <v>4.0488587310666668</v>
      </c>
      <c r="L62" s="866">
        <v>-10.42587782978333</v>
      </c>
      <c r="M62" s="530">
        <v>-37.478460430975005</v>
      </c>
      <c r="N62" s="832">
        <v>-27.275798453369443</v>
      </c>
      <c r="O62" s="156">
        <v>-54.656916879699999</v>
      </c>
      <c r="P62" s="866">
        <v>-45.770914619841669</v>
      </c>
      <c r="Q62" s="156">
        <v>4.4845314429166674</v>
      </c>
      <c r="R62" s="866">
        <v>-3.605184042749995</v>
      </c>
      <c r="S62" s="26">
        <v>-3.3613445378151283</v>
      </c>
      <c r="T62" s="809">
        <v>-0.7518131965328223</v>
      </c>
      <c r="U62" s="492">
        <v>-5.2192258301229089</v>
      </c>
    </row>
    <row r="63" spans="1:21" ht="12.75" customHeight="1">
      <c r="A63" s="531">
        <v>43983</v>
      </c>
      <c r="B63" s="893">
        <v>-18.861029742541664</v>
      </c>
      <c r="C63" s="156">
        <v>-53.20220996305833</v>
      </c>
      <c r="D63" s="866">
        <v>-34.731227952341662</v>
      </c>
      <c r="E63" s="156">
        <v>1.4258964972666659</v>
      </c>
      <c r="F63" s="866">
        <v>-1.1104903488666666</v>
      </c>
      <c r="G63" s="530">
        <v>-1.9549827673000011</v>
      </c>
      <c r="H63" s="832">
        <v>-17.568955824419444</v>
      </c>
      <c r="I63" s="156">
        <v>-53.049255708924996</v>
      </c>
      <c r="J63" s="866">
        <v>-27.543855952708334</v>
      </c>
      <c r="K63" s="156">
        <v>-1.9046321238333335</v>
      </c>
      <c r="L63" s="866">
        <v>-5.6444893640833307</v>
      </c>
      <c r="M63" s="530">
        <v>-17.749410547575</v>
      </c>
      <c r="N63" s="832">
        <v>-20.259314903936112</v>
      </c>
      <c r="O63" s="156">
        <v>-52.7071759484</v>
      </c>
      <c r="P63" s="866">
        <v>-42.413922579241671</v>
      </c>
      <c r="Q63" s="156">
        <v>5.7604815597166681</v>
      </c>
      <c r="R63" s="866">
        <v>4.478249448650006</v>
      </c>
      <c r="S63" s="26">
        <v>-3.1238875044499821</v>
      </c>
      <c r="T63" s="809">
        <v>-0.49595405899242451</v>
      </c>
      <c r="U63" s="492">
        <v>-5.0180831826401402</v>
      </c>
    </row>
    <row r="64" spans="1:21" ht="12.75" customHeight="1">
      <c r="A64" s="531">
        <v>44013</v>
      </c>
      <c r="B64" s="893">
        <v>-13.142633542208332</v>
      </c>
      <c r="C64" s="156">
        <v>-37.824762395958331</v>
      </c>
      <c r="D64" s="866">
        <v>-29.480972529641669</v>
      </c>
      <c r="E64" s="156">
        <v>1.4754583918666659</v>
      </c>
      <c r="F64" s="866">
        <v>-1.7969901868666662</v>
      </c>
      <c r="G64" s="530">
        <v>-0.12767983880000111</v>
      </c>
      <c r="H64" s="832">
        <v>-10.625271293286112</v>
      </c>
      <c r="I64" s="156">
        <v>-31.916798866524999</v>
      </c>
      <c r="J64" s="866">
        <v>-20.588551721908335</v>
      </c>
      <c r="K64" s="156">
        <v>1.2994665464666666</v>
      </c>
      <c r="L64" s="866">
        <v>-3.6733717588833308</v>
      </c>
      <c r="M64" s="530">
        <v>-10.606113684675</v>
      </c>
      <c r="N64" s="832">
        <v>-15.968576469969443</v>
      </c>
      <c r="O64" s="156">
        <v>-44.0352388162</v>
      </c>
      <c r="P64" s="866">
        <v>-39.150322959741672</v>
      </c>
      <c r="Q64" s="156">
        <v>2.1345012865166679</v>
      </c>
      <c r="R64" s="866">
        <v>0.69519830315000508</v>
      </c>
      <c r="S64" s="26">
        <v>-3.7095501183898989</v>
      </c>
      <c r="T64" s="809">
        <v>-1.4816076294277849</v>
      </c>
      <c r="U64" s="492">
        <v>-5.3187679083094679</v>
      </c>
    </row>
    <row r="65" spans="1:21" ht="12.75" customHeight="1">
      <c r="A65" s="531">
        <v>44044</v>
      </c>
      <c r="B65" s="893">
        <v>-6.7078624973750012</v>
      </c>
      <c r="C65" s="156">
        <v>-19.765876596258334</v>
      </c>
      <c r="D65" s="866">
        <v>-21.970826058741668</v>
      </c>
      <c r="E65" s="156">
        <v>-0.92153464063333357</v>
      </c>
      <c r="F65" s="866">
        <v>-1.0115928731666664</v>
      </c>
      <c r="G65" s="530">
        <v>-1.2792455365000013</v>
      </c>
      <c r="H65" s="832">
        <v>-5.031954438352777</v>
      </c>
      <c r="I65" s="156">
        <v>-13.944068109424999</v>
      </c>
      <c r="J65" s="866">
        <v>-16.321252390908334</v>
      </c>
      <c r="K65" s="156">
        <v>-1.7449492705333336</v>
      </c>
      <c r="L65" s="866">
        <v>-2.4549781510833304</v>
      </c>
      <c r="M65" s="530">
        <v>-6.7183458323750003</v>
      </c>
      <c r="N65" s="832">
        <v>-8.5533761018027779</v>
      </c>
      <c r="O65" s="156">
        <v>-25.875968549699998</v>
      </c>
      <c r="P65" s="866">
        <v>-27.861738558441665</v>
      </c>
      <c r="Q65" s="156">
        <v>0.49185981641666787</v>
      </c>
      <c r="R65" s="866">
        <v>0.97608536665000578</v>
      </c>
      <c r="S65" s="26">
        <v>-3.4230260255844627</v>
      </c>
      <c r="T65" s="809">
        <v>-1.1377245508982128</v>
      </c>
      <c r="U65" s="492">
        <v>-5.0847457627118615</v>
      </c>
    </row>
    <row r="66" spans="1:21" ht="12.75" customHeight="1">
      <c r="A66" s="531">
        <v>44075</v>
      </c>
      <c r="B66" s="893">
        <v>-7.6365757583416674</v>
      </c>
      <c r="C66" s="156">
        <v>-17.950852114258332</v>
      </c>
      <c r="D66" s="866">
        <v>-20.461255243941668</v>
      </c>
      <c r="E66" s="156">
        <v>0.90908343236666633</v>
      </c>
      <c r="F66" s="866">
        <v>1.7708977377333337</v>
      </c>
      <c r="G66" s="530">
        <v>-4.0497917284000007</v>
      </c>
      <c r="H66" s="832">
        <v>-7.0071411390527771</v>
      </c>
      <c r="I66" s="156">
        <v>-14.662479990825</v>
      </c>
      <c r="J66" s="866">
        <v>-14.806206541608336</v>
      </c>
      <c r="K66" s="156">
        <v>2.1975045333666667</v>
      </c>
      <c r="L66" s="866">
        <v>1.0463527035166695</v>
      </c>
      <c r="M66" s="530">
        <v>-9.5621210392749987</v>
      </c>
      <c r="N66" s="832">
        <v>-8.2627796736361105</v>
      </c>
      <c r="O66" s="156">
        <v>-21.109083669699999</v>
      </c>
      <c r="P66" s="866">
        <v>-26.358547038541666</v>
      </c>
      <c r="Q66" s="156">
        <v>-0.13815003558333228</v>
      </c>
      <c r="R66" s="866">
        <v>2.9210116011500054</v>
      </c>
      <c r="S66" s="26">
        <v>-3.7037037037036953</v>
      </c>
      <c r="T66" s="809">
        <v>-1.6018502655473696</v>
      </c>
      <c r="U66" s="492">
        <v>-5.2241503976861878</v>
      </c>
    </row>
    <row r="67" spans="1:21" ht="12.75" customHeight="1">
      <c r="A67" s="946">
        <v>44105</v>
      </c>
      <c r="B67" s="895">
        <v>-5.4008989221083334</v>
      </c>
      <c r="C67" s="908">
        <v>-13.059081379858332</v>
      </c>
      <c r="D67" s="909">
        <v>-16.32879842334167</v>
      </c>
      <c r="E67" s="908">
        <v>-0.18095776733333357</v>
      </c>
      <c r="F67" s="909">
        <v>1.0334998574333336</v>
      </c>
      <c r="G67" s="952">
        <v>-3.3245731538000012</v>
      </c>
      <c r="H67" s="834">
        <v>-5.6523330771194438</v>
      </c>
      <c r="I67" s="908">
        <v>-14.389555678124999</v>
      </c>
      <c r="J67" s="909">
        <v>-11.625730782508334</v>
      </c>
      <c r="K67" s="908">
        <v>1.5555493367666664</v>
      </c>
      <c r="L67" s="909">
        <v>-2.0875174872833306</v>
      </c>
      <c r="M67" s="952">
        <v>-11.051548875675</v>
      </c>
      <c r="N67" s="834">
        <v>-5.000749190436113</v>
      </c>
      <c r="O67" s="908">
        <v>-10.835614766500001</v>
      </c>
      <c r="P67" s="909">
        <v>-21.116879331141668</v>
      </c>
      <c r="Q67" s="908">
        <v>-1.7502834206833322</v>
      </c>
      <c r="R67" s="909">
        <v>4.975888992150006</v>
      </c>
      <c r="S67" s="817">
        <v>-3.3446006048745858</v>
      </c>
      <c r="T67" s="818">
        <v>-0.23523261892314906</v>
      </c>
      <c r="U67" s="933">
        <v>-5.5685920577617338</v>
      </c>
    </row>
    <row r="68" spans="1:21" ht="12.75" customHeight="1">
      <c r="A68" s="532">
        <v>44136</v>
      </c>
      <c r="B68" s="893">
        <v>-10.460001354441667</v>
      </c>
      <c r="C68" s="156">
        <v>-18.546444329058332</v>
      </c>
      <c r="D68" s="866">
        <v>-21.27535576324167</v>
      </c>
      <c r="E68" s="156">
        <v>-2.5791108183333336</v>
      </c>
      <c r="F68" s="866">
        <v>-2.4021942154666664</v>
      </c>
      <c r="G68" s="530">
        <v>-15.412670552600002</v>
      </c>
      <c r="H68" s="832">
        <v>-10.481283253686112</v>
      </c>
      <c r="I68" s="156">
        <v>-15.734291657324999</v>
      </c>
      <c r="J68" s="866">
        <v>-16.212535997808335</v>
      </c>
      <c r="K68" s="156">
        <v>-1.2260342668333335</v>
      </c>
      <c r="L68" s="866">
        <v>-4.4375033529833301</v>
      </c>
      <c r="M68" s="530">
        <v>-17.896210664975001</v>
      </c>
      <c r="N68" s="832">
        <v>-10.328015978202778</v>
      </c>
      <c r="O68" s="156">
        <v>-21.149803711400001</v>
      </c>
      <c r="P68" s="866">
        <v>-26.48260569584167</v>
      </c>
      <c r="Q68" s="156">
        <v>-3.7016782738833323</v>
      </c>
      <c r="R68" s="866">
        <v>0.27517042255000579</v>
      </c>
      <c r="S68" s="26">
        <v>-4.077216066481995</v>
      </c>
      <c r="T68" s="809">
        <v>0.52644985989640247</v>
      </c>
      <c r="U68" s="492">
        <v>-7.3528121435465437</v>
      </c>
    </row>
    <row r="69" spans="1:21" ht="12.75" customHeight="1">
      <c r="A69" s="532">
        <v>44166</v>
      </c>
      <c r="B69" s="893">
        <v>-10.573988580041668</v>
      </c>
      <c r="C69" s="156">
        <v>-22.837481288558333</v>
      </c>
      <c r="D69" s="866">
        <v>-18.020434322741668</v>
      </c>
      <c r="E69" s="156">
        <v>-1.8041208767333337</v>
      </c>
      <c r="F69" s="866">
        <v>2.8162984758333338</v>
      </c>
      <c r="G69" s="530">
        <v>-10.6886053283</v>
      </c>
      <c r="H69" s="832">
        <v>-9.1327396966527754</v>
      </c>
      <c r="I69" s="156">
        <v>-17.932060858424997</v>
      </c>
      <c r="J69" s="866">
        <v>-8.6628935405083354</v>
      </c>
      <c r="K69" s="156">
        <v>-3.0138317793333336</v>
      </c>
      <c r="L69" s="866">
        <v>1.7581119969166696</v>
      </c>
      <c r="M69" s="530">
        <v>-13.615269976575</v>
      </c>
      <c r="N69" s="832">
        <v>-12.146086543269442</v>
      </c>
      <c r="O69" s="156">
        <v>-27.879833924499998</v>
      </c>
      <c r="P69" s="866">
        <v>-28.231724251541671</v>
      </c>
      <c r="Q69" s="156">
        <v>5.9370802316667692E-2</v>
      </c>
      <c r="R69" s="866">
        <v>4.3551582268500049</v>
      </c>
      <c r="S69" s="26">
        <v>-4.6773911522993501</v>
      </c>
      <c r="T69" s="809">
        <v>0.60795553239533717</v>
      </c>
      <c r="U69" s="492">
        <v>-8.3523625505006152</v>
      </c>
    </row>
    <row r="70" spans="1:21" ht="12.75" customHeight="1">
      <c r="A70" s="532">
        <v>44197</v>
      </c>
      <c r="B70" s="893">
        <v>-12.239678148308331</v>
      </c>
      <c r="C70" s="156">
        <v>-22.753682496258332</v>
      </c>
      <c r="D70" s="866">
        <v>-16.908667428741669</v>
      </c>
      <c r="E70" s="156">
        <v>-2.8788441571333339</v>
      </c>
      <c r="F70" s="866">
        <v>7.6689995137333336</v>
      </c>
      <c r="G70" s="530">
        <v>-16.844196105800002</v>
      </c>
      <c r="H70" s="832">
        <v>-13.313779627852776</v>
      </c>
      <c r="I70" s="156">
        <v>-25.422494029924998</v>
      </c>
      <c r="J70" s="866">
        <v>-11.319970331508335</v>
      </c>
      <c r="K70" s="156">
        <v>-1.6798294140333334</v>
      </c>
      <c r="L70" s="866">
        <v>8.0102828610166696</v>
      </c>
      <c r="M70" s="530">
        <v>-17.894106850575</v>
      </c>
      <c r="N70" s="832">
        <v>-10.880988809636113</v>
      </c>
      <c r="O70" s="156">
        <v>-18.970837979700001</v>
      </c>
      <c r="P70" s="866">
        <v>-22.728648942941668</v>
      </c>
      <c r="Q70" s="156">
        <v>-3.821904853683332</v>
      </c>
      <c r="R70" s="866">
        <v>7.5772520715500056</v>
      </c>
      <c r="S70" s="26">
        <v>-4.5778411115069559</v>
      </c>
      <c r="T70" s="809">
        <v>0.39756162205142687</v>
      </c>
      <c r="U70" s="492">
        <v>-8.0519480519480595</v>
      </c>
    </row>
    <row r="71" spans="1:21" ht="12.75" customHeight="1">
      <c r="A71" s="532">
        <v>44228</v>
      </c>
      <c r="B71" s="893">
        <v>-16.316291400308334</v>
      </c>
      <c r="C71" s="156">
        <v>-31.491384038558333</v>
      </c>
      <c r="D71" s="866">
        <v>-21.641418726741669</v>
      </c>
      <c r="E71" s="156">
        <v>-3.5027502375333337</v>
      </c>
      <c r="F71" s="866">
        <v>6.6247900574333336</v>
      </c>
      <c r="G71" s="530">
        <v>-20.960240399900002</v>
      </c>
      <c r="H71" s="832">
        <v>-15.546450214252779</v>
      </c>
      <c r="I71" s="156">
        <v>-30.598794780825003</v>
      </c>
      <c r="J71" s="866">
        <v>-17.435356941808333</v>
      </c>
      <c r="K71" s="156">
        <v>-2.9728979636333337</v>
      </c>
      <c r="L71" s="866">
        <v>6.9162091123166691</v>
      </c>
      <c r="M71" s="530">
        <v>-18.004493882374998</v>
      </c>
      <c r="N71" s="832">
        <v>-17.106091524302776</v>
      </c>
      <c r="O71" s="156">
        <v>-31.858143636599998</v>
      </c>
      <c r="P71" s="866">
        <v>-25.850407960941666</v>
      </c>
      <c r="Q71" s="156">
        <v>-3.6661291462833323</v>
      </c>
      <c r="R71" s="866">
        <v>6.591142527250005</v>
      </c>
      <c r="S71" s="26">
        <v>-5.6522903830699107</v>
      </c>
      <c r="T71" s="809">
        <v>-0.55521283158543611</v>
      </c>
      <c r="U71" s="492">
        <v>-9.2457420924574194</v>
      </c>
    </row>
    <row r="72" spans="1:21" ht="12.75" customHeight="1">
      <c r="A72" s="532">
        <v>44256</v>
      </c>
      <c r="B72" s="893">
        <v>-11.746314871941669</v>
      </c>
      <c r="C72" s="156">
        <v>-36.731873450258334</v>
      </c>
      <c r="D72" s="866">
        <v>-24.118556644641668</v>
      </c>
      <c r="E72" s="156">
        <v>-1.1375375812333337</v>
      </c>
      <c r="F72" s="866">
        <v>10.563192403933334</v>
      </c>
      <c r="G72" s="530">
        <v>0.35539125319999887</v>
      </c>
      <c r="H72" s="832">
        <v>-10.409422508819445</v>
      </c>
      <c r="I72" s="156">
        <v>-36.409917805625</v>
      </c>
      <c r="J72" s="866">
        <v>-20.828241753408335</v>
      </c>
      <c r="K72" s="156">
        <v>-1.6368148721333335</v>
      </c>
      <c r="L72" s="866">
        <v>13.322719331416669</v>
      </c>
      <c r="M72" s="530">
        <v>-9.0534750262749988</v>
      </c>
      <c r="N72" s="832">
        <v>-13.196820722602778</v>
      </c>
      <c r="O72" s="156">
        <v>-36.433753208299997</v>
      </c>
      <c r="P72" s="866">
        <v>-27.260553619041666</v>
      </c>
      <c r="Q72" s="156">
        <v>-0.10181520168333202</v>
      </c>
      <c r="R72" s="866">
        <v>7.6538026633500058</v>
      </c>
      <c r="S72" s="26">
        <v>-5.0891497177672136</v>
      </c>
      <c r="T72" s="809">
        <v>-0.29741077676696648</v>
      </c>
      <c r="U72" s="492">
        <v>-8.5375854214123024</v>
      </c>
    </row>
    <row r="73" spans="1:21" ht="12.75" customHeight="1">
      <c r="A73" s="532">
        <v>44287</v>
      </c>
      <c r="B73" s="893">
        <v>-4.0376231568416667</v>
      </c>
      <c r="C73" s="156">
        <v>-24.146486395458332</v>
      </c>
      <c r="D73" s="866">
        <v>-21.458560808041668</v>
      </c>
      <c r="E73" s="156">
        <v>-4.5771086590333336</v>
      </c>
      <c r="F73" s="866">
        <v>7.6686401566333338</v>
      </c>
      <c r="G73" s="530">
        <v>7.4565082658999993</v>
      </c>
      <c r="H73" s="832">
        <v>-1.3730922148861107</v>
      </c>
      <c r="I73" s="156">
        <v>-19.268333073125</v>
      </c>
      <c r="J73" s="866">
        <v>-12.213883411608334</v>
      </c>
      <c r="K73" s="156">
        <v>-6.6497969313333334</v>
      </c>
      <c r="L73" s="866">
        <v>9.343457007616669</v>
      </c>
      <c r="M73" s="530">
        <v>5.3585155322249998</v>
      </c>
      <c r="N73" s="832">
        <v>-7.0350412570027769</v>
      </c>
      <c r="O73" s="156">
        <v>-29.157068469999999</v>
      </c>
      <c r="P73" s="866">
        <v>-31.538346759141668</v>
      </c>
      <c r="Q73" s="156">
        <v>-1.708109694083332</v>
      </c>
      <c r="R73" s="866">
        <v>6.0231119303500051</v>
      </c>
      <c r="S73" s="26">
        <v>-0.51134250650800084</v>
      </c>
      <c r="T73" s="809">
        <v>2.3832989875459276</v>
      </c>
      <c r="U73" s="492">
        <v>-2.6343418917629009</v>
      </c>
    </row>
    <row r="74" spans="1:21" ht="12.75" customHeight="1">
      <c r="A74" s="532">
        <v>44317</v>
      </c>
      <c r="B74" s="893">
        <v>0.71829629373333337</v>
      </c>
      <c r="C74" s="156">
        <v>-13.776720110799999</v>
      </c>
      <c r="D74" s="866">
        <v>-13.906719477699999</v>
      </c>
      <c r="E74" s="156">
        <v>4.1808781500000003E-2</v>
      </c>
      <c r="F74" s="866">
        <v>14.323897476200001</v>
      </c>
      <c r="G74" s="530">
        <v>15.9734177735</v>
      </c>
      <c r="H74" s="832">
        <v>3.1542028635666655</v>
      </c>
      <c r="I74" s="156">
        <v>-9.0761615370000008</v>
      </c>
      <c r="J74" s="866">
        <v>-7.8660800219000002</v>
      </c>
      <c r="K74" s="156">
        <v>-1.5958463788999999</v>
      </c>
      <c r="L74" s="866">
        <v>18.243085904499999</v>
      </c>
      <c r="M74" s="530">
        <v>12.103261466699999</v>
      </c>
      <c r="N74" s="832">
        <v>-1.7223787219999995</v>
      </c>
      <c r="O74" s="156">
        <v>-18.486480334399999</v>
      </c>
      <c r="P74" s="866">
        <v>-19.959183878800001</v>
      </c>
      <c r="Q74" s="156">
        <v>1.6826697585999999</v>
      </c>
      <c r="R74" s="866">
        <v>10.397036981199999</v>
      </c>
      <c r="S74" s="26">
        <v>1.4866760168303017</v>
      </c>
      <c r="T74" s="809">
        <v>2.3438196239194582</v>
      </c>
      <c r="U74" s="492">
        <v>0.85164037549598959</v>
      </c>
    </row>
    <row r="75" spans="1:21" ht="12.75" customHeight="1">
      <c r="A75" s="532">
        <v>44348</v>
      </c>
      <c r="B75" s="893">
        <v>3.9521856297666673</v>
      </c>
      <c r="C75" s="156">
        <v>1.1267378217999999</v>
      </c>
      <c r="D75" s="866">
        <v>-8.587288461</v>
      </c>
      <c r="E75" s="156">
        <v>-1.9500581107999999</v>
      </c>
      <c r="F75" s="866">
        <v>13.1586833467</v>
      </c>
      <c r="G75" s="530">
        <v>8.7797609567000006</v>
      </c>
      <c r="H75" s="832">
        <v>4.5049182934000003</v>
      </c>
      <c r="I75" s="156">
        <v>5.1549177148999998</v>
      </c>
      <c r="J75" s="866">
        <v>-3.1936615194</v>
      </c>
      <c r="K75" s="156">
        <v>-2.0634408144999998</v>
      </c>
      <c r="L75" s="866">
        <v>16.3198238252</v>
      </c>
      <c r="M75" s="530">
        <v>4.7099918321000001</v>
      </c>
      <c r="N75" s="832">
        <v>3.3983709559666671</v>
      </c>
      <c r="O75" s="156">
        <v>-2.9093274957999999</v>
      </c>
      <c r="P75" s="866">
        <v>-13.9914737789</v>
      </c>
      <c r="Q75" s="156">
        <v>-1.8364534530000001</v>
      </c>
      <c r="R75" s="866">
        <v>9.9913547296999994</v>
      </c>
      <c r="S75" s="26">
        <v>1.378043178686255</v>
      </c>
      <c r="T75" s="809">
        <v>1.4603008044771002</v>
      </c>
      <c r="U75" s="492">
        <v>1.3231794383626863</v>
      </c>
    </row>
    <row r="76" spans="1:21" ht="12.75" customHeight="1">
      <c r="A76" s="532">
        <v>44378</v>
      </c>
      <c r="B76" s="893">
        <v>1.9519483327</v>
      </c>
      <c r="C76" s="156">
        <v>2.8529376012999998</v>
      </c>
      <c r="D76" s="866">
        <v>-9.8161826158000007</v>
      </c>
      <c r="E76" s="156">
        <v>-2.0884322122999999</v>
      </c>
      <c r="F76" s="866">
        <v>15.9054452562</v>
      </c>
      <c r="G76" s="530">
        <v>0.91447518449999998</v>
      </c>
      <c r="H76" s="832">
        <v>4.0919133905333336</v>
      </c>
      <c r="I76" s="156">
        <v>9.9141040020000002</v>
      </c>
      <c r="J76" s="866">
        <v>-3.9220866438000002</v>
      </c>
      <c r="K76" s="156">
        <v>-1.5895188647</v>
      </c>
      <c r="L76" s="866">
        <v>18.162770703300001</v>
      </c>
      <c r="M76" s="530">
        <v>-0.67773800870000001</v>
      </c>
      <c r="N76" s="832">
        <v>-0.19220584616666692</v>
      </c>
      <c r="O76" s="156">
        <v>-4.2220514927000004</v>
      </c>
      <c r="P76" s="866">
        <v>-15.7218166648</v>
      </c>
      <c r="Q76" s="156">
        <v>-2.5883222152999998</v>
      </c>
      <c r="R76" s="866">
        <v>13.643700947399999</v>
      </c>
      <c r="S76" s="26">
        <v>1.0746812386156677</v>
      </c>
      <c r="T76" s="809">
        <v>1.3137424373379503</v>
      </c>
      <c r="U76" s="492">
        <v>0.88897295252508002</v>
      </c>
    </row>
    <row r="77" spans="1:21" ht="12.75" customHeight="1">
      <c r="A77" s="532">
        <v>44409</v>
      </c>
      <c r="B77" s="893">
        <v>5.3135354234666661</v>
      </c>
      <c r="C77" s="156">
        <v>13.2995729028</v>
      </c>
      <c r="D77" s="866">
        <v>-6.0463127755999997</v>
      </c>
      <c r="E77" s="156">
        <v>-0.67795936209999996</v>
      </c>
      <c r="F77" s="866">
        <v>13.506770935600001</v>
      </c>
      <c r="G77" s="530">
        <v>1.9630740055</v>
      </c>
      <c r="H77" s="832">
        <v>5.7105558112333332</v>
      </c>
      <c r="I77" s="156">
        <v>16.853956815499998</v>
      </c>
      <c r="J77" s="866">
        <v>2.0602861008</v>
      </c>
      <c r="K77" s="156">
        <v>0.4812828918</v>
      </c>
      <c r="L77" s="866">
        <v>16.1469440312</v>
      </c>
      <c r="M77" s="530">
        <v>1.5639748519000001</v>
      </c>
      <c r="N77" s="832">
        <v>4.9157378424999996</v>
      </c>
      <c r="O77" s="156">
        <v>9.7382310519999997</v>
      </c>
      <c r="P77" s="866">
        <v>-14.168780847600001</v>
      </c>
      <c r="Q77" s="156">
        <v>-1.8394709084</v>
      </c>
      <c r="R77" s="866">
        <v>10.8614295292</v>
      </c>
      <c r="S77" s="26">
        <v>1.5894765689229899</v>
      </c>
      <c r="T77" s="809">
        <v>1.2633036255083425</v>
      </c>
      <c r="U77" s="492">
        <v>1.8332066869300832</v>
      </c>
    </row>
    <row r="78" spans="1:21" ht="12.75" customHeight="1">
      <c r="A78" s="532">
        <v>44440</v>
      </c>
      <c r="B78" s="893">
        <v>6.3226058693999994</v>
      </c>
      <c r="C78" s="156">
        <v>9.1704442921999991</v>
      </c>
      <c r="D78" s="866">
        <v>-4.9822406117</v>
      </c>
      <c r="E78" s="156">
        <v>-4.9323429952</v>
      </c>
      <c r="F78" s="866">
        <v>12.0359253162</v>
      </c>
      <c r="G78" s="530">
        <v>4.8650303207999999</v>
      </c>
      <c r="H78" s="832">
        <v>5.4453762747000001</v>
      </c>
      <c r="I78" s="156">
        <v>11.195949408700001</v>
      </c>
      <c r="J78" s="866">
        <v>0.41500352660000001</v>
      </c>
      <c r="K78" s="156">
        <v>-1.3256207008000001</v>
      </c>
      <c r="L78" s="866">
        <v>11.498613494300001</v>
      </c>
      <c r="M78" s="530">
        <v>-2.9643795231999999</v>
      </c>
      <c r="N78" s="832">
        <v>7.2015526982333329</v>
      </c>
      <c r="O78" s="156">
        <v>7.1409741174999999</v>
      </c>
      <c r="P78" s="866">
        <v>-10.3900502071</v>
      </c>
      <c r="Q78" s="156">
        <v>-8.5461256834999997</v>
      </c>
      <c r="R78" s="866">
        <v>12.574288961000001</v>
      </c>
      <c r="S78" s="26">
        <v>1.9827427941986286</v>
      </c>
      <c r="T78" s="809">
        <v>1.828153564899452</v>
      </c>
      <c r="U78" s="492">
        <v>2.0980354758725923</v>
      </c>
    </row>
    <row r="79" spans="1:21" ht="12.75" customHeight="1">
      <c r="A79" s="947">
        <v>44470</v>
      </c>
      <c r="B79" s="895">
        <v>6.0181889959666668</v>
      </c>
      <c r="C79" s="908">
        <v>7.7857214691000003</v>
      </c>
      <c r="D79" s="909">
        <v>-5.4779195845000004</v>
      </c>
      <c r="E79" s="908">
        <v>-4.8715159250999998</v>
      </c>
      <c r="F79" s="909">
        <v>20.469680594300002</v>
      </c>
      <c r="G79" s="952">
        <v>5.3973295937000003</v>
      </c>
      <c r="H79" s="834">
        <v>7.1484719087333337</v>
      </c>
      <c r="I79" s="908">
        <v>12.3370915506</v>
      </c>
      <c r="J79" s="909">
        <v>-0.57924287289999998</v>
      </c>
      <c r="K79" s="908">
        <v>-1.0085307748000001</v>
      </c>
      <c r="L79" s="909">
        <v>22.097023386699998</v>
      </c>
      <c r="M79" s="952">
        <v>0.19638962539999999</v>
      </c>
      <c r="N79" s="834">
        <v>4.8856934807999997</v>
      </c>
      <c r="O79" s="908">
        <v>3.2254417841</v>
      </c>
      <c r="P79" s="909">
        <v>-10.386185775</v>
      </c>
      <c r="Q79" s="908">
        <v>-8.7420631206999992</v>
      </c>
      <c r="R79" s="909">
        <v>18.8391521723</v>
      </c>
      <c r="S79" s="817">
        <v>2.2087244616234187</v>
      </c>
      <c r="T79" s="818">
        <v>1.4758536372369235</v>
      </c>
      <c r="U79" s="933">
        <v>2.7621141164102028</v>
      </c>
    </row>
    <row r="80" spans="1:21" ht="12.75" customHeight="1">
      <c r="A80" s="532">
        <v>44501</v>
      </c>
      <c r="B80" s="893">
        <v>5.5462014530333335</v>
      </c>
      <c r="C80" s="156">
        <v>8.5798577741000006</v>
      </c>
      <c r="D80" s="866">
        <v>-6.0108093527999999</v>
      </c>
      <c r="E80" s="156">
        <v>-6.8615678920000001</v>
      </c>
      <c r="F80" s="866">
        <v>22.7776307508</v>
      </c>
      <c r="G80" s="530">
        <v>1.1971786929999999</v>
      </c>
      <c r="H80" s="832">
        <v>6.7407233990333326</v>
      </c>
      <c r="I80" s="156">
        <v>15.4661876096</v>
      </c>
      <c r="J80" s="866">
        <v>-6.0657889700000002E-2</v>
      </c>
      <c r="K80" s="156">
        <v>-2.6874789126</v>
      </c>
      <c r="L80" s="866">
        <v>22.3245276675</v>
      </c>
      <c r="M80" s="530">
        <v>-2.4420017865000001</v>
      </c>
      <c r="N80" s="832">
        <v>4.3493411525000001</v>
      </c>
      <c r="O80" s="156">
        <v>1.6800474992000001</v>
      </c>
      <c r="P80" s="866">
        <v>-11.972608625099999</v>
      </c>
      <c r="Q80" s="156">
        <v>-11.0438279225</v>
      </c>
      <c r="R80" s="866">
        <v>23.231620812900001</v>
      </c>
      <c r="S80" s="26">
        <v>3.5105134915621221</v>
      </c>
      <c r="T80" s="809">
        <v>1.3092321986654269</v>
      </c>
      <c r="U80" s="492">
        <v>5.2088265934274034</v>
      </c>
    </row>
    <row r="81" spans="1:21" ht="12.75" customHeight="1">
      <c r="A81" s="532">
        <v>44531</v>
      </c>
      <c r="B81" s="893">
        <v>2.2648084056666669</v>
      </c>
      <c r="C81" s="156">
        <v>3.8228928937000002</v>
      </c>
      <c r="D81" s="866">
        <v>-3.3131660075</v>
      </c>
      <c r="E81" s="156">
        <v>-6.4643397108</v>
      </c>
      <c r="F81" s="866">
        <v>20.473123338600001</v>
      </c>
      <c r="G81" s="530">
        <v>-3.4928073875000001</v>
      </c>
      <c r="H81" s="832">
        <v>1.3965004782000001</v>
      </c>
      <c r="I81" s="156">
        <v>6.3830932116000003</v>
      </c>
      <c r="J81" s="866">
        <v>-3.0100856777999998</v>
      </c>
      <c r="K81" s="156">
        <v>-1.6140273024</v>
      </c>
      <c r="L81" s="866">
        <v>21.0905874129</v>
      </c>
      <c r="M81" s="530">
        <v>-6.9767279316000002</v>
      </c>
      <c r="N81" s="832">
        <v>3.1348161025000003</v>
      </c>
      <c r="O81" s="156">
        <v>1.2576808168</v>
      </c>
      <c r="P81" s="866">
        <v>-3.6168396367</v>
      </c>
      <c r="Q81" s="156">
        <v>-11.324146921800001</v>
      </c>
      <c r="R81" s="866">
        <v>19.8544505381</v>
      </c>
      <c r="S81" s="26">
        <v>4.0631018985600349</v>
      </c>
      <c r="T81" s="809">
        <v>1.4675414364640744</v>
      </c>
      <c r="U81" s="492">
        <v>6.0277910876856708</v>
      </c>
    </row>
    <row r="82" spans="1:21" ht="12.75" customHeight="1">
      <c r="A82" s="532">
        <v>44562</v>
      </c>
      <c r="B82" s="893">
        <v>2.6483299624333334</v>
      </c>
      <c r="C82" s="156">
        <v>4.2568767327000003</v>
      </c>
      <c r="D82" s="866">
        <v>-3.6706122956999998</v>
      </c>
      <c r="E82" s="156">
        <v>-6.8004967759000001</v>
      </c>
      <c r="F82" s="866">
        <v>24.7444914953</v>
      </c>
      <c r="G82" s="530">
        <v>-3.1123836212999998</v>
      </c>
      <c r="H82" s="832">
        <v>1.5661673977000001</v>
      </c>
      <c r="I82" s="156">
        <v>4.9437671711000002</v>
      </c>
      <c r="J82" s="866">
        <v>-2.7762048642999999</v>
      </c>
      <c r="K82" s="156">
        <v>-1.8709256368</v>
      </c>
      <c r="L82" s="866">
        <v>24.8836131194</v>
      </c>
      <c r="M82" s="530">
        <v>-12.0455420272</v>
      </c>
      <c r="N82" s="832">
        <v>3.7326109308666666</v>
      </c>
      <c r="O82" s="156">
        <v>3.5686416615000001</v>
      </c>
      <c r="P82" s="866">
        <v>-4.5667705878999998</v>
      </c>
      <c r="Q82" s="156">
        <v>-11.7397178716</v>
      </c>
      <c r="R82" s="866">
        <v>24.6050975315</v>
      </c>
      <c r="S82" s="26">
        <v>3.5654284114242927</v>
      </c>
      <c r="T82" s="809">
        <v>1.2671594508975659</v>
      </c>
      <c r="U82" s="492">
        <v>5.3282680693551612</v>
      </c>
    </row>
    <row r="83" spans="1:21" ht="12.75" customHeight="1">
      <c r="A83" s="532">
        <v>44593</v>
      </c>
      <c r="B83" s="893">
        <v>1.9123790562666667</v>
      </c>
      <c r="C83" s="156">
        <v>-2.3879897184000001</v>
      </c>
      <c r="D83" s="866">
        <v>-5.0570095357999998</v>
      </c>
      <c r="E83" s="156">
        <v>-4.2281144571000002</v>
      </c>
      <c r="F83" s="866">
        <v>29.168528453</v>
      </c>
      <c r="G83" s="530">
        <v>3.8970124301000002</v>
      </c>
      <c r="H83" s="832">
        <v>2.0339309599000002</v>
      </c>
      <c r="I83" s="156">
        <v>1.2605695549</v>
      </c>
      <c r="J83" s="866">
        <v>-1.1991991</v>
      </c>
      <c r="K83" s="156">
        <v>-0.26432775670000003</v>
      </c>
      <c r="L83" s="866">
        <v>30.0420304646</v>
      </c>
      <c r="M83" s="530">
        <v>1.3943162751</v>
      </c>
      <c r="N83" s="832">
        <v>1.7905892068666667</v>
      </c>
      <c r="O83" s="156">
        <v>-6.0436912842000003</v>
      </c>
      <c r="P83" s="866">
        <v>-8.9223718870000006</v>
      </c>
      <c r="Q83" s="156">
        <v>-8.1996605283000008</v>
      </c>
      <c r="R83" s="866">
        <v>28.293316504300002</v>
      </c>
      <c r="S83" s="26">
        <v>4.3346583380654948</v>
      </c>
      <c r="T83" s="809">
        <v>2.0560085076213994</v>
      </c>
      <c r="U83" s="492">
        <v>6.0967133353192224</v>
      </c>
    </row>
    <row r="84" spans="1:21" ht="12.75" customHeight="1">
      <c r="A84" s="532">
        <v>44621</v>
      </c>
      <c r="B84" s="893">
        <v>-4.866439990000012E-2</v>
      </c>
      <c r="C84" s="156">
        <v>-4.1602993400999999</v>
      </c>
      <c r="D84" s="866">
        <v>-7.1854576475999998</v>
      </c>
      <c r="E84" s="156">
        <v>-5.3936343655999996</v>
      </c>
      <c r="F84" s="866">
        <v>40.7183680674</v>
      </c>
      <c r="G84" s="530">
        <v>-1.3793282252000001</v>
      </c>
      <c r="H84" s="832">
        <v>0.65254507780000004</v>
      </c>
      <c r="I84" s="156">
        <v>0.69052627030000002</v>
      </c>
      <c r="J84" s="866">
        <v>-4.7874202396000003</v>
      </c>
      <c r="K84" s="156">
        <v>-0.85552060649999995</v>
      </c>
      <c r="L84" s="866">
        <v>45.172879213199998</v>
      </c>
      <c r="M84" s="530">
        <v>-0.83740845310000001</v>
      </c>
      <c r="N84" s="832">
        <v>-0.75124654096666654</v>
      </c>
      <c r="O84" s="156">
        <v>-9.0206207578999997</v>
      </c>
      <c r="P84" s="866">
        <v>-9.5881893701000003</v>
      </c>
      <c r="Q84" s="156">
        <v>-9.9406317781000002</v>
      </c>
      <c r="R84" s="866">
        <v>36.255136925800002</v>
      </c>
      <c r="S84" s="26">
        <v>4.48409326913999</v>
      </c>
      <c r="T84" s="809">
        <v>2.2372346025618413</v>
      </c>
      <c r="U84" s="492">
        <v>6.2562263399083378</v>
      </c>
    </row>
    <row r="85" spans="1:21" ht="12.75" customHeight="1">
      <c r="A85" s="532">
        <v>44652</v>
      </c>
      <c r="B85" s="893">
        <v>2.668286731766667</v>
      </c>
      <c r="C85" s="156">
        <v>4.5101477429000001</v>
      </c>
      <c r="D85" s="866">
        <v>-3.4391536107</v>
      </c>
      <c r="E85" s="156">
        <v>-3.4595253214000001</v>
      </c>
      <c r="F85" s="866">
        <v>40.660250062400003</v>
      </c>
      <c r="G85" s="530">
        <v>3.5187131000000003E-2</v>
      </c>
      <c r="H85" s="832">
        <v>4.7041568133333334</v>
      </c>
      <c r="I85" s="156">
        <v>9.4589361700999994</v>
      </c>
      <c r="J85" s="866">
        <v>-1.7106276761000001</v>
      </c>
      <c r="K85" s="156">
        <v>8.8327684000000004E-2</v>
      </c>
      <c r="L85" s="866">
        <v>44.4532987463</v>
      </c>
      <c r="M85" s="530">
        <v>-1.3924594519</v>
      </c>
      <c r="N85" s="832">
        <v>0.62843130196666641</v>
      </c>
      <c r="O85" s="156">
        <v>-0.44832825999999998</v>
      </c>
      <c r="P85" s="866">
        <v>-5.1710632474000002</v>
      </c>
      <c r="Q85" s="156">
        <v>-7.0143234803999999</v>
      </c>
      <c r="R85" s="866">
        <v>36.859776238599999</v>
      </c>
      <c r="S85" s="26">
        <v>3.2707223623960289</v>
      </c>
      <c r="T85" s="809">
        <v>1.1464076310492715</v>
      </c>
      <c r="U85" s="492">
        <v>4.9014802470346126</v>
      </c>
    </row>
    <row r="86" spans="1:21" ht="12.75" customHeight="1">
      <c r="A86" s="532">
        <v>44682</v>
      </c>
      <c r="B86" s="893">
        <v>3.8287156127666666</v>
      </c>
      <c r="C86" s="156">
        <v>3.3896305896999999</v>
      </c>
      <c r="D86" s="866">
        <v>-3.2208489341000002</v>
      </c>
      <c r="E86" s="156">
        <v>-5.1612968455999999</v>
      </c>
      <c r="F86" s="866">
        <v>36.482487318300002</v>
      </c>
      <c r="G86" s="530">
        <v>2.9352194030000001</v>
      </c>
      <c r="H86" s="832">
        <v>2.1301316503000001</v>
      </c>
      <c r="I86" s="156">
        <v>2.4023425175000002</v>
      </c>
      <c r="J86" s="866">
        <v>-5.7698546681999998</v>
      </c>
      <c r="K86" s="156">
        <v>1.0718345900000001E-2</v>
      </c>
      <c r="L86" s="866">
        <v>34.363053869799998</v>
      </c>
      <c r="M86" s="530">
        <v>-0.1699563083</v>
      </c>
      <c r="N86" s="832">
        <v>5.5306246640000003</v>
      </c>
      <c r="O86" s="156">
        <v>4.3788513426</v>
      </c>
      <c r="P86" s="866">
        <v>-0.66685335499999998</v>
      </c>
      <c r="Q86" s="156">
        <v>-10.3434365939</v>
      </c>
      <c r="R86" s="866">
        <v>38.606069695899997</v>
      </c>
      <c r="S86" s="26">
        <v>2.9850746268656536</v>
      </c>
      <c r="T86" s="809">
        <v>1.4977359804946104</v>
      </c>
      <c r="U86" s="492">
        <v>4.1070914499568261</v>
      </c>
    </row>
    <row r="87" spans="1:21" ht="12.75" customHeight="1">
      <c r="A87" s="532">
        <v>44713</v>
      </c>
      <c r="B87" s="893">
        <v>5.0726307055333342</v>
      </c>
      <c r="C87" s="156">
        <v>10.1445367726</v>
      </c>
      <c r="D87" s="866">
        <v>-2.0477947875</v>
      </c>
      <c r="E87" s="156">
        <v>-3.8054569986</v>
      </c>
      <c r="F87" s="866">
        <v>37.906120206399997</v>
      </c>
      <c r="G87" s="530">
        <v>1.2678983453999999</v>
      </c>
      <c r="H87" s="832">
        <v>6.2383190520666671</v>
      </c>
      <c r="I87" s="156">
        <v>15.827054424</v>
      </c>
      <c r="J87" s="866">
        <v>-2.3560703535999998</v>
      </c>
      <c r="K87" s="156">
        <v>0.6447932811</v>
      </c>
      <c r="L87" s="866">
        <v>37.639666017899998</v>
      </c>
      <c r="M87" s="530">
        <v>-1.8592692198</v>
      </c>
      <c r="N87" s="832">
        <v>3.9046604480999996</v>
      </c>
      <c r="O87" s="156">
        <v>4.4508952225999998</v>
      </c>
      <c r="P87" s="866">
        <v>-1.738915752</v>
      </c>
      <c r="Q87" s="156">
        <v>-8.2644189332</v>
      </c>
      <c r="R87" s="866">
        <v>38.173095996299999</v>
      </c>
      <c r="S87" s="26">
        <v>2.8454916175804357</v>
      </c>
      <c r="T87" s="809">
        <v>1.9994828923554024</v>
      </c>
      <c r="U87" s="492">
        <v>3.4855317549793483</v>
      </c>
    </row>
    <row r="88" spans="1:21" ht="12.75" customHeight="1">
      <c r="A88" s="532">
        <v>44743</v>
      </c>
      <c r="B88" s="893">
        <v>4.4034502400000006</v>
      </c>
      <c r="C88" s="156">
        <v>8.0118581778000006</v>
      </c>
      <c r="D88" s="866">
        <v>7.7335407300000006E-2</v>
      </c>
      <c r="E88" s="156">
        <v>-2.8197151421000002</v>
      </c>
      <c r="F88" s="866">
        <v>30.2934477624</v>
      </c>
      <c r="G88" s="530">
        <v>2.3787774001000002</v>
      </c>
      <c r="H88" s="832">
        <v>6.3673455767333325</v>
      </c>
      <c r="I88" s="156">
        <v>13.5252182511</v>
      </c>
      <c r="J88" s="866">
        <v>3.1310742236000002</v>
      </c>
      <c r="K88" s="156">
        <v>3.0319576391999998</v>
      </c>
      <c r="L88" s="866">
        <v>26.8875216456</v>
      </c>
      <c r="M88" s="530">
        <v>1.8992586559</v>
      </c>
      <c r="N88" s="832">
        <v>2.4357104501999998</v>
      </c>
      <c r="O88" s="156">
        <v>2.4877053429</v>
      </c>
      <c r="P88" s="866">
        <v>-2.9823813014999998</v>
      </c>
      <c r="Q88" s="156">
        <v>-8.6828429541999999</v>
      </c>
      <c r="R88" s="866">
        <v>33.706041201600002</v>
      </c>
      <c r="S88" s="26">
        <v>3.8114975671291944</v>
      </c>
      <c r="T88" s="809">
        <v>3.3356082579764461</v>
      </c>
      <c r="U88" s="492">
        <v>4.1807274090738673</v>
      </c>
    </row>
    <row r="89" spans="1:21" ht="12.75" customHeight="1">
      <c r="A89" s="532">
        <v>44774</v>
      </c>
      <c r="B89" s="893">
        <v>5.4030760802333333</v>
      </c>
      <c r="C89" s="156">
        <v>11.196917991999999</v>
      </c>
      <c r="D89" s="866">
        <v>2.9798222138999999</v>
      </c>
      <c r="E89" s="156">
        <v>-5.0382283444000002</v>
      </c>
      <c r="F89" s="866">
        <v>23.365028198000001</v>
      </c>
      <c r="G89" s="530">
        <v>-2.5918095700000001E-2</v>
      </c>
      <c r="H89" s="832">
        <v>4.9981018708666669</v>
      </c>
      <c r="I89" s="156">
        <v>12.290023227600001</v>
      </c>
      <c r="J89" s="866">
        <v>5.4291694262999997</v>
      </c>
      <c r="K89" s="156">
        <v>-0.95568139630000004</v>
      </c>
      <c r="L89" s="866">
        <v>17.091804486800001</v>
      </c>
      <c r="M89" s="530">
        <v>-6.0576918482000002</v>
      </c>
      <c r="N89" s="832">
        <v>5.8088430529333337</v>
      </c>
      <c r="O89" s="156">
        <v>10.1016729316</v>
      </c>
      <c r="P89" s="866">
        <v>0.52568024469999997</v>
      </c>
      <c r="Q89" s="156">
        <v>-9.1287671440999993</v>
      </c>
      <c r="R89" s="866">
        <v>29.6505321534</v>
      </c>
      <c r="S89" s="26">
        <v>3.3719989209603369</v>
      </c>
      <c r="T89" s="809">
        <v>3.2384858583269107</v>
      </c>
      <c r="U89" s="492">
        <v>3.4698255759723935</v>
      </c>
    </row>
    <row r="90" spans="1:21" ht="12.75" customHeight="1">
      <c r="A90" s="532">
        <v>44805</v>
      </c>
      <c r="B90" s="893">
        <v>4.7398715364333333</v>
      </c>
      <c r="C90" s="156">
        <v>12.763898814599999</v>
      </c>
      <c r="D90" s="866">
        <v>2.0782449179000002</v>
      </c>
      <c r="E90" s="156">
        <v>-4.1646224651999999</v>
      </c>
      <c r="F90" s="866">
        <v>32.989849794599998</v>
      </c>
      <c r="G90" s="530">
        <v>-2.7089066704999998</v>
      </c>
      <c r="H90" s="832">
        <v>6.0588427518000003</v>
      </c>
      <c r="I90" s="156">
        <v>19.606174038799999</v>
      </c>
      <c r="J90" s="866">
        <v>3.9258310490000001</v>
      </c>
      <c r="K90" s="156">
        <v>2.30250391</v>
      </c>
      <c r="L90" s="866">
        <v>25.3181450009</v>
      </c>
      <c r="M90" s="530">
        <v>-6.0737750099000003</v>
      </c>
      <c r="N90" s="832">
        <v>3.4183183489333331</v>
      </c>
      <c r="O90" s="156">
        <v>5.9082293906999999</v>
      </c>
      <c r="P90" s="866">
        <v>0.22704201660000001</v>
      </c>
      <c r="Q90" s="156">
        <v>-10.6444086617</v>
      </c>
      <c r="R90" s="866">
        <v>40.676572450400002</v>
      </c>
      <c r="S90" s="26">
        <v>3.4923492349234948</v>
      </c>
      <c r="T90" s="809">
        <v>3.3683850559972655</v>
      </c>
      <c r="U90" s="492">
        <v>3.5774332150196244</v>
      </c>
    </row>
    <row r="91" spans="1:21" ht="12.75" customHeight="1">
      <c r="A91" s="1035">
        <v>44835</v>
      </c>
      <c r="B91" s="1011">
        <v>1.8343715362666668</v>
      </c>
      <c r="C91" s="1014">
        <v>10.196596315200001</v>
      </c>
      <c r="D91" s="1015">
        <v>1.4758243212</v>
      </c>
      <c r="E91" s="1014">
        <v>-1.6488249209000001</v>
      </c>
      <c r="F91" s="1015">
        <v>38.505850158900003</v>
      </c>
      <c r="G91" s="1040">
        <v>-6.3423066273000002</v>
      </c>
      <c r="H91" s="1023">
        <v>2.4445561232333337</v>
      </c>
      <c r="I91" s="1014">
        <v>16.863363742400001</v>
      </c>
      <c r="J91" s="1015">
        <v>3.9494120774999999</v>
      </c>
      <c r="K91" s="1014">
        <v>4.5389237595000003</v>
      </c>
      <c r="L91" s="1015">
        <v>32.8377420379</v>
      </c>
      <c r="M91" s="1040">
        <v>-7.4437757633999997</v>
      </c>
      <c r="N91" s="1023">
        <v>1.2229924732666664</v>
      </c>
      <c r="O91" s="1014">
        <v>3.5167782563999999</v>
      </c>
      <c r="P91" s="1015">
        <v>-1.0026056441</v>
      </c>
      <c r="Q91" s="1014">
        <v>-7.8486865226999996</v>
      </c>
      <c r="R91" s="1015">
        <v>44.185053970799999</v>
      </c>
      <c r="S91" s="1008" t="s">
        <v>32</v>
      </c>
      <c r="T91" s="1006" t="s">
        <v>32</v>
      </c>
      <c r="U91" s="1002" t="s">
        <v>32</v>
      </c>
    </row>
    <row r="92" spans="1:21" ht="4.5" customHeight="1">
      <c r="A92" s="164"/>
    </row>
    <row r="93" spans="1:21" ht="18.75" customHeight="1">
      <c r="A93" s="741" t="s">
        <v>18</v>
      </c>
      <c r="B93" s="1435" t="s">
        <v>555</v>
      </c>
      <c r="C93" s="1435"/>
      <c r="D93" s="1435"/>
      <c r="E93" s="1435"/>
      <c r="F93" s="1435"/>
      <c r="G93" s="1435"/>
      <c r="H93" s="1435"/>
      <c r="I93" s="1435"/>
      <c r="J93" s="1435"/>
      <c r="K93" s="1435"/>
      <c r="L93" s="1435"/>
      <c r="M93" s="1435"/>
      <c r="N93" s="1435"/>
      <c r="O93" s="1435"/>
      <c r="P93" s="1435"/>
      <c r="Q93" s="1435"/>
    </row>
    <row r="94" spans="1:21" ht="9.9" customHeight="1">
      <c r="A94" s="753"/>
    </row>
  </sheetData>
  <sheetProtection insertHyperlinks="0" autoFilter="0"/>
  <mergeCells count="15">
    <mergeCell ref="S7:U8"/>
    <mergeCell ref="B5:N5"/>
    <mergeCell ref="S5:T5"/>
    <mergeCell ref="A1:U2"/>
    <mergeCell ref="B93:Q93"/>
    <mergeCell ref="N7:R7"/>
    <mergeCell ref="B7:G7"/>
    <mergeCell ref="A7:A9"/>
    <mergeCell ref="D8:F8"/>
    <mergeCell ref="B8:B9"/>
    <mergeCell ref="H7:M7"/>
    <mergeCell ref="J8:L8"/>
    <mergeCell ref="P8:R8"/>
    <mergeCell ref="H8:H9"/>
    <mergeCell ref="N8:N9"/>
  </mergeCells>
  <phoneticPr fontId="0" type="noConversion"/>
  <hyperlinks>
    <hyperlink ref="V3" location="INDICE!A1" display="Índice" xr:uid="{93F71816-6B0F-4502-9472-4E8D1B2266FC}"/>
  </hyperlinks>
  <printOptions horizontalCentered="1" verticalCentered="1"/>
  <pageMargins left="0.74803149606299213" right="0.74803149606299213" top="0.98425196850393704" bottom="0.59055118110236227" header="0.39370078740157483" footer="0.31496062992125984"/>
  <pageSetup paperSize="9" scale="79" fitToHeight="0" orientation="landscape" r:id="rId1"/>
  <headerFooter alignWithMargins="0">
    <oddHeader>&amp;L&amp;G&amp;R&amp;G</oddHead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lha28">
    <pageSetUpPr fitToPage="1"/>
  </sheetPr>
  <dimension ref="A1:U99"/>
  <sheetViews>
    <sheetView showGridLines="0" zoomScale="115" zoomScaleNormal="115" workbookViewId="0">
      <selection activeCell="A3" sqref="A3"/>
    </sheetView>
  </sheetViews>
  <sheetFormatPr defaultColWidth="9.109375" defaultRowHeight="13.2"/>
  <cols>
    <col min="1" max="11" width="10.6640625" style="1" customWidth="1"/>
    <col min="12" max="16384" width="9.109375" style="1"/>
  </cols>
  <sheetData>
    <row r="1" spans="1:12" ht="18" customHeight="1">
      <c r="A1" s="1579" t="s">
        <v>197</v>
      </c>
      <c r="B1" s="1579"/>
      <c r="C1" s="1579"/>
      <c r="D1" s="1579"/>
      <c r="E1" s="1579"/>
      <c r="F1" s="1579"/>
      <c r="G1" s="1579"/>
      <c r="H1" s="1579"/>
      <c r="I1" s="1579"/>
      <c r="J1" s="1579"/>
      <c r="K1" s="1579"/>
    </row>
    <row r="2" spans="1:12" ht="18" customHeight="1">
      <c r="A2" s="1579"/>
      <c r="B2" s="1579"/>
      <c r="C2" s="1579"/>
      <c r="D2" s="1579"/>
      <c r="E2" s="1579"/>
      <c r="F2" s="1579"/>
      <c r="G2" s="1579"/>
      <c r="H2" s="1579"/>
      <c r="I2" s="1579"/>
      <c r="J2" s="1579"/>
      <c r="K2" s="1579"/>
    </row>
    <row r="3" spans="1:12" ht="20.100000000000001" customHeight="1">
      <c r="A3" s="299" t="s">
        <v>670</v>
      </c>
      <c r="B3" s="299"/>
      <c r="C3" s="299"/>
      <c r="D3" s="331"/>
      <c r="E3" s="327"/>
      <c r="F3" s="352"/>
      <c r="G3" s="353"/>
      <c r="H3" s="327"/>
      <c r="I3" s="327"/>
      <c r="J3" s="327"/>
      <c r="K3" s="327"/>
      <c r="L3" s="565" t="s">
        <v>182</v>
      </c>
    </row>
    <row r="4" spans="1:12" ht="6" customHeight="1">
      <c r="A4" s="3"/>
      <c r="B4" s="3"/>
      <c r="C4" s="3"/>
      <c r="D4" s="4"/>
      <c r="E4" s="4"/>
      <c r="F4" s="4"/>
      <c r="G4" s="4"/>
      <c r="H4" s="4"/>
      <c r="I4" s="4"/>
      <c r="J4" s="4"/>
      <c r="K4" s="4"/>
    </row>
    <row r="5" spans="1:12" ht="26.25" customHeight="1">
      <c r="B5" s="1469" t="s">
        <v>575</v>
      </c>
      <c r="C5" s="1469"/>
      <c r="D5" s="1469"/>
      <c r="E5" s="1469"/>
      <c r="F5" s="1469"/>
      <c r="G5" s="1469"/>
      <c r="H5" s="1587"/>
      <c r="I5" s="1470" t="s">
        <v>240</v>
      </c>
      <c r="J5" s="1434"/>
      <c r="K5" s="650">
        <v>44875</v>
      </c>
    </row>
    <row r="6" spans="1:12" ht="9.9" customHeight="1" thickBot="1">
      <c r="A6" s="3"/>
      <c r="B6" s="3"/>
      <c r="C6" s="3"/>
      <c r="D6" s="17"/>
      <c r="E6" s="4"/>
      <c r="F6" s="4"/>
      <c r="G6" s="4"/>
      <c r="H6" s="4"/>
      <c r="I6" s="4"/>
      <c r="J6" s="4"/>
      <c r="K6" s="4"/>
    </row>
    <row r="7" spans="1:12" ht="40.5" customHeight="1">
      <c r="A7" s="1580" t="s">
        <v>566</v>
      </c>
      <c r="B7" s="1529" t="s">
        <v>377</v>
      </c>
      <c r="C7" s="1569" t="s">
        <v>378</v>
      </c>
      <c r="D7" s="1535"/>
      <c r="E7" s="1510" t="s">
        <v>379</v>
      </c>
      <c r="F7" s="1509"/>
      <c r="G7" s="1513" t="s">
        <v>381</v>
      </c>
      <c r="H7" s="1514"/>
      <c r="I7" s="1514"/>
      <c r="J7" s="1515"/>
      <c r="K7" s="1588" t="s">
        <v>384</v>
      </c>
    </row>
    <row r="8" spans="1:12" ht="26.25" customHeight="1">
      <c r="A8" s="1581"/>
      <c r="B8" s="1488"/>
      <c r="C8" s="1477"/>
      <c r="D8" s="1536"/>
      <c r="E8" s="1482" t="s">
        <v>31</v>
      </c>
      <c r="F8" s="1521" t="s">
        <v>380</v>
      </c>
      <c r="G8" s="1520" t="s">
        <v>382</v>
      </c>
      <c r="H8" s="1429" t="s">
        <v>361</v>
      </c>
      <c r="I8" s="1584"/>
      <c r="J8" s="712" t="s">
        <v>178</v>
      </c>
      <c r="K8" s="1589"/>
    </row>
    <row r="9" spans="1:12" ht="72.75" customHeight="1">
      <c r="A9" s="1582"/>
      <c r="B9" s="1530"/>
      <c r="C9" s="1522"/>
      <c r="D9" s="1523"/>
      <c r="E9" s="1512"/>
      <c r="F9" s="1523"/>
      <c r="G9" s="1522"/>
      <c r="H9" s="121" t="s">
        <v>503</v>
      </c>
      <c r="I9" s="121" t="s">
        <v>383</v>
      </c>
      <c r="J9" s="121" t="s">
        <v>504</v>
      </c>
      <c r="K9" s="1590"/>
    </row>
    <row r="10" spans="1:12" ht="26.25" customHeight="1">
      <c r="A10" s="616" t="s">
        <v>172</v>
      </c>
      <c r="B10" s="636" t="s">
        <v>385</v>
      </c>
      <c r="C10" s="121" t="s">
        <v>1</v>
      </c>
      <c r="D10" s="141" t="s">
        <v>1</v>
      </c>
      <c r="E10" s="121" t="s">
        <v>1</v>
      </c>
      <c r="F10" s="121" t="s">
        <v>1</v>
      </c>
      <c r="G10" s="121" t="s">
        <v>1</v>
      </c>
      <c r="H10" s="121" t="s">
        <v>1</v>
      </c>
      <c r="I10" s="121" t="s">
        <v>1</v>
      </c>
      <c r="J10" s="121" t="s">
        <v>1</v>
      </c>
      <c r="K10" s="124" t="s">
        <v>1</v>
      </c>
    </row>
    <row r="11" spans="1:12" s="12" customFormat="1" ht="26.25" customHeight="1" thickBot="1">
      <c r="A11" s="345" t="s">
        <v>173</v>
      </c>
      <c r="B11" s="635" t="s">
        <v>386</v>
      </c>
      <c r="C11" s="149" t="s">
        <v>386</v>
      </c>
      <c r="D11" s="224" t="s">
        <v>249</v>
      </c>
      <c r="E11" s="149" t="s">
        <v>387</v>
      </c>
      <c r="F11" s="149" t="s">
        <v>244</v>
      </c>
      <c r="G11" s="149" t="s">
        <v>249</v>
      </c>
      <c r="H11" s="149" t="s">
        <v>249</v>
      </c>
      <c r="I11" s="149" t="s">
        <v>249</v>
      </c>
      <c r="J11" s="149" t="s">
        <v>249</v>
      </c>
      <c r="K11" s="679" t="s">
        <v>244</v>
      </c>
    </row>
    <row r="12" spans="1:12" ht="6" customHeight="1">
      <c r="A12" s="102"/>
      <c r="B12" s="460"/>
      <c r="C12" s="225"/>
      <c r="D12" s="461"/>
      <c r="E12" s="133"/>
      <c r="F12" s="133"/>
      <c r="G12" s="133"/>
      <c r="H12" s="133"/>
      <c r="I12" s="133"/>
      <c r="J12" s="133"/>
      <c r="K12" s="713"/>
    </row>
    <row r="13" spans="1:12" ht="12.75" customHeight="1">
      <c r="A13" s="135">
        <v>2003</v>
      </c>
      <c r="B13" s="893">
        <v>-8.7916666666666661</v>
      </c>
      <c r="C13" s="26">
        <v>-1.9812398102222211</v>
      </c>
      <c r="D13" s="809">
        <v>-1.9234073055555545</v>
      </c>
      <c r="E13" s="26" t="s">
        <v>32</v>
      </c>
      <c r="F13" s="809" t="s">
        <v>32</v>
      </c>
      <c r="G13" s="156">
        <v>1.4074461666666658</v>
      </c>
      <c r="H13" s="866">
        <v>-10.545782000000001</v>
      </c>
      <c r="I13" s="156">
        <v>-6.5283696666666629</v>
      </c>
      <c r="J13" s="866">
        <v>11.30392975</v>
      </c>
      <c r="K13" s="492" t="s">
        <v>32</v>
      </c>
    </row>
    <row r="14" spans="1:12" ht="12.75" customHeight="1">
      <c r="A14" s="135">
        <v>2004</v>
      </c>
      <c r="B14" s="893">
        <v>2.0166666666666666</v>
      </c>
      <c r="C14" s="26">
        <v>9.0806585251111134</v>
      </c>
      <c r="D14" s="809">
        <v>9.1553316388888906</v>
      </c>
      <c r="E14" s="26" t="s">
        <v>32</v>
      </c>
      <c r="F14" s="809" t="s">
        <v>32</v>
      </c>
      <c r="G14" s="156">
        <v>8.3762609999999977</v>
      </c>
      <c r="H14" s="866">
        <v>8.9964080833333355</v>
      </c>
      <c r="I14" s="156">
        <v>0.37661958333333523</v>
      </c>
      <c r="J14" s="866">
        <v>18.092967249999997</v>
      </c>
      <c r="K14" s="492" t="s">
        <v>32</v>
      </c>
    </row>
    <row r="15" spans="1:12" ht="12.75" customHeight="1">
      <c r="A15" s="135">
        <v>2005</v>
      </c>
      <c r="B15" s="893">
        <v>-3.5166666666666662</v>
      </c>
      <c r="C15" s="26">
        <v>3.2646609329444458</v>
      </c>
      <c r="D15" s="809">
        <v>3.3757655277777783</v>
      </c>
      <c r="E15" s="26" t="s">
        <v>32</v>
      </c>
      <c r="F15" s="809" t="s">
        <v>32</v>
      </c>
      <c r="G15" s="156">
        <v>7.899488916666666</v>
      </c>
      <c r="H15" s="866">
        <v>1.8981916666669225E-2</v>
      </c>
      <c r="I15" s="156">
        <v>-5.6160139166666641</v>
      </c>
      <c r="J15" s="866">
        <v>15.72432858333333</v>
      </c>
      <c r="K15" s="492" t="s">
        <v>32</v>
      </c>
    </row>
    <row r="16" spans="1:12" ht="12.75" customHeight="1">
      <c r="A16" s="135">
        <v>2006</v>
      </c>
      <c r="B16" s="893">
        <v>5.1333333333333329</v>
      </c>
      <c r="C16" s="26">
        <v>7.9630647975277808</v>
      </c>
      <c r="D16" s="809">
        <v>8.0568703611111125</v>
      </c>
      <c r="E16" s="26" t="s">
        <v>32</v>
      </c>
      <c r="F16" s="809" t="s">
        <v>32</v>
      </c>
      <c r="G16" s="156">
        <v>8.2426870833333314</v>
      </c>
      <c r="H16" s="866">
        <v>6.6745997500000032</v>
      </c>
      <c r="I16" s="156">
        <v>0.52046325000000282</v>
      </c>
      <c r="J16" s="866">
        <v>16.975548083333333</v>
      </c>
      <c r="K16" s="492">
        <v>-2.5491396120069822</v>
      </c>
    </row>
    <row r="17" spans="1:21" ht="12.75" customHeight="1">
      <c r="A17" s="135">
        <v>2007</v>
      </c>
      <c r="B17" s="893">
        <v>12.833333333333334</v>
      </c>
      <c r="C17" s="26">
        <v>12.809358449555559</v>
      </c>
      <c r="D17" s="809">
        <v>12.902366444444446</v>
      </c>
      <c r="E17" s="26" t="s">
        <v>32</v>
      </c>
      <c r="F17" s="809" t="s">
        <v>32</v>
      </c>
      <c r="G17" s="156">
        <v>8.0323511666666647</v>
      </c>
      <c r="H17" s="866">
        <v>13.467286583333335</v>
      </c>
      <c r="I17" s="156">
        <v>6.6254566666666692</v>
      </c>
      <c r="J17" s="866">
        <v>18.614356083333334</v>
      </c>
      <c r="K17" s="492">
        <v>-1.1633171700648717</v>
      </c>
    </row>
    <row r="18" spans="1:21" ht="12.75" customHeight="1">
      <c r="A18" s="135">
        <v>2008</v>
      </c>
      <c r="B18" s="893">
        <v>7.5749999999999993</v>
      </c>
      <c r="C18" s="26">
        <v>7.6532891504166658</v>
      </c>
      <c r="D18" s="809">
        <v>7.7007135833333358</v>
      </c>
      <c r="E18" s="26" t="s">
        <v>32</v>
      </c>
      <c r="F18" s="809" t="s">
        <v>32</v>
      </c>
      <c r="G18" s="156">
        <v>6.8500189999999996</v>
      </c>
      <c r="H18" s="866">
        <v>6.8113750833333357</v>
      </c>
      <c r="I18" s="156">
        <v>2.0368277500000018</v>
      </c>
      <c r="J18" s="866">
        <v>14.253937916666667</v>
      </c>
      <c r="K18" s="492">
        <v>1.3558144861573993</v>
      </c>
    </row>
    <row r="19" spans="1:21" ht="12.75" customHeight="1">
      <c r="A19" s="135">
        <v>2009</v>
      </c>
      <c r="B19" s="893">
        <v>-7.7333333333333343</v>
      </c>
      <c r="C19" s="26">
        <v>-7.7943696469259258</v>
      </c>
      <c r="D19" s="809">
        <v>-7.7794778703703686</v>
      </c>
      <c r="E19" s="26" t="s">
        <v>32</v>
      </c>
      <c r="F19" s="809" t="s">
        <v>32</v>
      </c>
      <c r="G19" s="156">
        <v>-6.1020003888888894</v>
      </c>
      <c r="H19" s="866">
        <v>-14.160720666666663</v>
      </c>
      <c r="I19" s="156">
        <v>-13.464834777777776</v>
      </c>
      <c r="J19" s="866">
        <v>4.287121833333333</v>
      </c>
      <c r="K19" s="492">
        <v>-2.5594483080377302</v>
      </c>
    </row>
    <row r="20" spans="1:21" ht="12.75" customHeight="1">
      <c r="A20" s="135">
        <v>2010</v>
      </c>
      <c r="B20" s="893">
        <v>0.52500000000000002</v>
      </c>
      <c r="C20" s="26">
        <v>0.5046773520000003</v>
      </c>
      <c r="D20" s="809">
        <v>0.47843494444444506</v>
      </c>
      <c r="E20" s="26" t="s">
        <v>32</v>
      </c>
      <c r="F20" s="809" t="s">
        <v>32</v>
      </c>
      <c r="G20" s="156">
        <v>3.6769800000000008</v>
      </c>
      <c r="H20" s="866">
        <v>-0.86125449999999848</v>
      </c>
      <c r="I20" s="156">
        <v>-9.3148089166666654</v>
      </c>
      <c r="J20" s="866">
        <v>11.611368250000003</v>
      </c>
      <c r="K20" s="492">
        <v>-0.92992286802275714</v>
      </c>
    </row>
    <row r="21" spans="1:21" ht="12.75" customHeight="1">
      <c r="A21" s="135">
        <v>2011</v>
      </c>
      <c r="B21" s="893">
        <v>-9.8666666666666671</v>
      </c>
      <c r="C21" s="26">
        <v>-9.9038260511388891</v>
      </c>
      <c r="D21" s="809">
        <v>-9.9261414166666668</v>
      </c>
      <c r="E21" s="26">
        <v>-7.1460315800481027</v>
      </c>
      <c r="F21" s="809">
        <v>-2.9294979922676418</v>
      </c>
      <c r="G21" s="156">
        <v>-8.0960355000000011</v>
      </c>
      <c r="H21" s="866">
        <v>-12.769806333333333</v>
      </c>
      <c r="I21" s="156">
        <v>-14.938304416666668</v>
      </c>
      <c r="J21" s="866">
        <v>-2.0703134999999993</v>
      </c>
      <c r="K21" s="492">
        <v>-1.8470972029239618</v>
      </c>
    </row>
    <row r="22" spans="1:21" ht="12.75" customHeight="1">
      <c r="A22" s="135">
        <v>2012</v>
      </c>
      <c r="B22" s="893">
        <v>-22.150000000000002</v>
      </c>
      <c r="C22" s="26">
        <v>-22.222138516972223</v>
      </c>
      <c r="D22" s="809">
        <v>-22.230088583333337</v>
      </c>
      <c r="E22" s="26">
        <v>-9.575291749370038</v>
      </c>
      <c r="F22" s="809">
        <v>-14.177629808468595</v>
      </c>
      <c r="G22" s="156">
        <v>-18.095168166666667</v>
      </c>
      <c r="H22" s="866">
        <v>-26.854153916666672</v>
      </c>
      <c r="I22" s="156">
        <v>-30.089662416666666</v>
      </c>
      <c r="J22" s="866">
        <v>-9.7464494166666658</v>
      </c>
      <c r="K22" s="492">
        <v>-6.2926033636461511</v>
      </c>
    </row>
    <row r="23" spans="1:21" ht="12.75" customHeight="1">
      <c r="A23" s="135">
        <v>2013</v>
      </c>
      <c r="B23" s="893">
        <v>-12.824999999999998</v>
      </c>
      <c r="C23" s="26">
        <v>-12.899618692194446</v>
      </c>
      <c r="D23" s="809">
        <v>-12.884458027777777</v>
      </c>
      <c r="E23" s="26">
        <v>-3.8709426325212064</v>
      </c>
      <c r="F23" s="809">
        <v>-2.978910211614604</v>
      </c>
      <c r="G23" s="156">
        <v>-9.7315817500000001</v>
      </c>
      <c r="H23" s="866">
        <v>-16.601293499999993</v>
      </c>
      <c r="I23" s="156">
        <v>-21.084253499999999</v>
      </c>
      <c r="J23" s="866">
        <v>-0.96782708333333378</v>
      </c>
      <c r="K23" s="492">
        <v>-3.1223573264148428</v>
      </c>
    </row>
    <row r="24" spans="1:21" ht="12.75" customHeight="1">
      <c r="A24" s="135">
        <v>2014</v>
      </c>
      <c r="B24" s="893">
        <v>7.1416666666666657</v>
      </c>
      <c r="C24" s="26">
        <v>7.1439402291944463</v>
      </c>
      <c r="D24" s="809">
        <v>7.1709675833333337</v>
      </c>
      <c r="E24" s="26">
        <v>-2.6680810060163367</v>
      </c>
      <c r="F24" s="809">
        <v>4.9938592522139231</v>
      </c>
      <c r="G24" s="156">
        <v>2.9866819166666669</v>
      </c>
      <c r="H24" s="866">
        <v>3.4585710000000014</v>
      </c>
      <c r="I24" s="156">
        <v>4.3505820000000002</v>
      </c>
      <c r="J24" s="866">
        <v>13.70374975</v>
      </c>
      <c r="K24" s="492">
        <v>0.42967558222312618</v>
      </c>
    </row>
    <row r="25" spans="1:21" ht="12.75" customHeight="1">
      <c r="A25" s="135">
        <v>2015</v>
      </c>
      <c r="B25" s="893">
        <v>11.100000000000001</v>
      </c>
      <c r="C25" s="26">
        <v>11.138874450388888</v>
      </c>
      <c r="D25" s="809">
        <v>11.167525888888889</v>
      </c>
      <c r="E25" s="26">
        <v>-0.16638658258598582</v>
      </c>
      <c r="F25" s="809">
        <v>5.5408483654497189</v>
      </c>
      <c r="G25" s="156">
        <v>8.4143924166666686</v>
      </c>
      <c r="H25" s="866">
        <v>6.337075500000001</v>
      </c>
      <c r="I25" s="156">
        <v>8.3174204722222242</v>
      </c>
      <c r="J25" s="866">
        <v>18.848081694444446</v>
      </c>
      <c r="K25" s="492">
        <v>1.2632591579960035</v>
      </c>
    </row>
    <row r="26" spans="1:21" ht="12.75" customHeight="1">
      <c r="A26" s="135">
        <v>2016</v>
      </c>
      <c r="B26" s="893">
        <v>9.9666666666666668</v>
      </c>
      <c r="C26" s="26">
        <v>9.9522292271388881</v>
      </c>
      <c r="D26" s="809">
        <v>9.9984535277777766</v>
      </c>
      <c r="E26" s="26">
        <v>2.2299628339527828</v>
      </c>
      <c r="F26" s="809">
        <v>10.456579528503923</v>
      </c>
      <c r="G26" s="156">
        <v>9.0744349166666662</v>
      </c>
      <c r="H26" s="866">
        <v>5.069069250000001</v>
      </c>
      <c r="I26" s="156">
        <v>5.3415503333333341</v>
      </c>
      <c r="J26" s="866">
        <v>19.584740999999998</v>
      </c>
      <c r="K26" s="492">
        <v>2.389166666666668</v>
      </c>
    </row>
    <row r="27" spans="1:21" ht="12.75" customHeight="1">
      <c r="A27" s="135">
        <v>2017</v>
      </c>
      <c r="B27" s="893">
        <v>16.508333333333336</v>
      </c>
      <c r="C27" s="26">
        <v>16.506544458527777</v>
      </c>
      <c r="D27" s="809">
        <v>16.578747583333335</v>
      </c>
      <c r="E27" s="26">
        <v>6.5700451588711815</v>
      </c>
      <c r="F27" s="809">
        <v>9.6786848637107994</v>
      </c>
      <c r="G27" s="156">
        <v>15.416927750000001</v>
      </c>
      <c r="H27" s="866">
        <v>13.416653750000002</v>
      </c>
      <c r="I27" s="156">
        <v>13.192091833333334</v>
      </c>
      <c r="J27" s="866">
        <v>23.127497166666668</v>
      </c>
      <c r="K27" s="492">
        <v>3.6226163249693002</v>
      </c>
    </row>
    <row r="28" spans="1:21" ht="12.75" customHeight="1">
      <c r="A28" s="135">
        <v>2018</v>
      </c>
      <c r="B28" s="893">
        <v>16.750000000000004</v>
      </c>
      <c r="C28" s="26">
        <v>16.664231505805549</v>
      </c>
      <c r="D28" s="809">
        <v>16.784159083333332</v>
      </c>
      <c r="E28" s="26">
        <v>4.9388854043966006</v>
      </c>
      <c r="F28" s="809">
        <v>3.4805816560965326</v>
      </c>
      <c r="G28" s="156">
        <v>17.000360416666666</v>
      </c>
      <c r="H28" s="866">
        <v>13.22539316666667</v>
      </c>
      <c r="I28" s="156">
        <v>14.821670166666664</v>
      </c>
      <c r="J28" s="866">
        <v>22.305413916666669</v>
      </c>
      <c r="K28" s="492">
        <v>2.6492719018520461</v>
      </c>
    </row>
    <row r="29" spans="1:21" ht="12.75" customHeight="1">
      <c r="A29" s="135">
        <v>2019</v>
      </c>
      <c r="B29" s="893">
        <v>14.975</v>
      </c>
      <c r="C29" s="26">
        <v>14.90194706863889</v>
      </c>
      <c r="D29" s="809">
        <v>15.041299888888892</v>
      </c>
      <c r="E29" s="26">
        <v>2.7355224315754612</v>
      </c>
      <c r="F29" s="809">
        <v>4.3785479732514574</v>
      </c>
      <c r="G29" s="156">
        <v>13.457623249999999</v>
      </c>
      <c r="H29" s="866">
        <v>10.860980666666668</v>
      </c>
      <c r="I29" s="156">
        <v>11.456902666666666</v>
      </c>
      <c r="J29" s="866">
        <v>22.806016333333332</v>
      </c>
      <c r="K29" s="492">
        <v>1.4232043522507212</v>
      </c>
    </row>
    <row r="30" spans="1:21" ht="12.75" customHeight="1">
      <c r="A30" s="135">
        <v>2020</v>
      </c>
      <c r="B30" s="893">
        <v>-21.166666666666664</v>
      </c>
      <c r="C30" s="26">
        <v>-21.172890009222222</v>
      </c>
      <c r="D30" s="809">
        <v>-21.037369694444447</v>
      </c>
      <c r="E30" s="26">
        <v>-16.292533416579161</v>
      </c>
      <c r="F30" s="809">
        <v>-43.172743193758969</v>
      </c>
      <c r="G30" s="156">
        <v>-9.9196275833333321</v>
      </c>
      <c r="H30" s="866">
        <v>-31.809912083333334</v>
      </c>
      <c r="I30" s="156">
        <v>-30.170821749999998</v>
      </c>
      <c r="J30" s="866">
        <v>-1.1313752500000014</v>
      </c>
      <c r="K30" s="492">
        <v>-5.8075759518977463</v>
      </c>
    </row>
    <row r="31" spans="1:21" ht="12.75" customHeight="1">
      <c r="A31" s="135">
        <v>2021</v>
      </c>
      <c r="B31" s="895">
        <v>2.7333333333333329</v>
      </c>
      <c r="C31" s="817">
        <v>2.6141484154166679</v>
      </c>
      <c r="D31" s="818">
        <v>2.7101351388888903</v>
      </c>
      <c r="E31" s="817">
        <v>10.894697586113395</v>
      </c>
      <c r="F31" s="818">
        <v>17.030694922282109</v>
      </c>
      <c r="G31" s="908">
        <v>7.2825396666666675</v>
      </c>
      <c r="H31" s="909">
        <v>-2.1644624166666664</v>
      </c>
      <c r="I31" s="908">
        <v>-1.9994546388888867</v>
      </c>
      <c r="J31" s="909">
        <v>12.294322472222222</v>
      </c>
      <c r="K31" s="933">
        <v>-1.4320841309379944</v>
      </c>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11" ht="12.75" customHeight="1">
      <c r="A33" s="916" t="s">
        <v>786</v>
      </c>
      <c r="B33" s="895">
        <v>17.766666666666666</v>
      </c>
      <c r="C33" s="817">
        <v>17.129584780333332</v>
      </c>
      <c r="D33" s="818">
        <v>22.049132416666666</v>
      </c>
      <c r="E33" s="817">
        <v>6.3458834557100516</v>
      </c>
      <c r="F33" s="818">
        <v>7.6179073643683637</v>
      </c>
      <c r="G33" s="908">
        <v>21.474405166666667</v>
      </c>
      <c r="H33" s="909">
        <v>23.178744166666672</v>
      </c>
      <c r="I33" s="908">
        <v>23.453222833333331</v>
      </c>
      <c r="J33" s="909">
        <v>19.515430249999998</v>
      </c>
      <c r="K33" s="933">
        <v>3.5508821273331677</v>
      </c>
    </row>
    <row r="34" spans="1:11" ht="12.75" customHeight="1">
      <c r="A34" s="135" t="s">
        <v>787</v>
      </c>
      <c r="B34" s="893">
        <v>17.166666666666668</v>
      </c>
      <c r="C34" s="26">
        <v>17.361436642666664</v>
      </c>
      <c r="D34" s="809">
        <v>12.035016416666666</v>
      </c>
      <c r="E34" s="26">
        <v>4.8560378169316749</v>
      </c>
      <c r="F34" s="809">
        <v>7.6674813561446626</v>
      </c>
      <c r="G34" s="156">
        <v>6.508165833333333</v>
      </c>
      <c r="H34" s="866">
        <v>11.452988833333334</v>
      </c>
      <c r="I34" s="156">
        <v>8.5658281666666678</v>
      </c>
      <c r="J34" s="866">
        <v>16.086232249999998</v>
      </c>
      <c r="K34" s="492">
        <v>4.4730490748189737</v>
      </c>
    </row>
    <row r="35" spans="1:11" ht="12.75" customHeight="1">
      <c r="A35" s="135" t="s">
        <v>788</v>
      </c>
      <c r="B35" s="893">
        <v>17.333333333333332</v>
      </c>
      <c r="C35" s="26">
        <v>17.448040991999999</v>
      </c>
      <c r="D35" s="809">
        <v>12.333011305555557</v>
      </c>
      <c r="E35" s="26">
        <v>4.1804887956130159</v>
      </c>
      <c r="F35" s="809">
        <v>6.22113163972287</v>
      </c>
      <c r="G35" s="156">
        <v>14.763643833333333</v>
      </c>
      <c r="H35" s="866">
        <v>4.922852166666666</v>
      </c>
      <c r="I35" s="156">
        <v>6.6823865000000007</v>
      </c>
      <c r="J35" s="866">
        <v>25.39379525</v>
      </c>
      <c r="K35" s="492">
        <v>4.3074516959369191</v>
      </c>
    </row>
    <row r="36" spans="1:11" ht="12.75" customHeight="1">
      <c r="A36" s="135" t="s">
        <v>789</v>
      </c>
      <c r="B36" s="893">
        <v>16.7</v>
      </c>
      <c r="C36" s="26">
        <v>17.322847162444443</v>
      </c>
      <c r="D36" s="809">
        <v>22.516651861111111</v>
      </c>
      <c r="E36" s="26">
        <v>6.2939393939393824</v>
      </c>
      <c r="F36" s="809">
        <v>3.7396898272962602</v>
      </c>
      <c r="G36" s="156">
        <v>25.942480500000002</v>
      </c>
      <c r="H36" s="866">
        <v>16.960586166666669</v>
      </c>
      <c r="I36" s="156">
        <v>17.407955500000003</v>
      </c>
      <c r="J36" s="866">
        <v>33.181413916666664</v>
      </c>
      <c r="K36" s="492">
        <v>3.1451689072191016</v>
      </c>
    </row>
    <row r="37" spans="1:11" ht="12.75" customHeight="1">
      <c r="A37" s="916" t="s">
        <v>790</v>
      </c>
      <c r="B37" s="895">
        <v>18.3</v>
      </c>
      <c r="C37" s="817">
        <v>17.509598956000001</v>
      </c>
      <c r="D37" s="818">
        <v>22.986818750000001</v>
      </c>
      <c r="E37" s="817">
        <v>4.8771888588553338</v>
      </c>
      <c r="F37" s="818">
        <v>2.6373194886785143</v>
      </c>
      <c r="G37" s="908">
        <v>25.195331166666666</v>
      </c>
      <c r="H37" s="909">
        <v>23.936314499999998</v>
      </c>
      <c r="I37" s="908">
        <v>26.467837166666669</v>
      </c>
      <c r="J37" s="909">
        <v>18.556304583333333</v>
      </c>
      <c r="K37" s="933">
        <v>1.8735146146485988</v>
      </c>
    </row>
    <row r="38" spans="1:11" ht="12.75" customHeight="1">
      <c r="A38" s="135" t="s">
        <v>791</v>
      </c>
      <c r="B38" s="893">
        <v>14.666666666666666</v>
      </c>
      <c r="C38" s="26">
        <v>14.376438912777779</v>
      </c>
      <c r="D38" s="809">
        <v>9.3001544166666665</v>
      </c>
      <c r="E38" s="26">
        <v>4.3471896955503411</v>
      </c>
      <c r="F38" s="809">
        <v>2.1128605104624256</v>
      </c>
      <c r="G38" s="156">
        <v>2.0999861666666662</v>
      </c>
      <c r="H38" s="866">
        <v>7.0818198333333342</v>
      </c>
      <c r="I38" s="156">
        <v>8.7285015000000019</v>
      </c>
      <c r="J38" s="866">
        <v>12.090141916666667</v>
      </c>
      <c r="K38" s="492">
        <v>1.3707069151393796</v>
      </c>
    </row>
    <row r="39" spans="1:11" ht="12.75" customHeight="1">
      <c r="A39" s="135" t="s">
        <v>792</v>
      </c>
      <c r="B39" s="893">
        <v>19.266666666666666</v>
      </c>
      <c r="C39" s="26">
        <v>19.651142642444444</v>
      </c>
      <c r="D39" s="809">
        <v>13.584737416666668</v>
      </c>
      <c r="E39" s="26">
        <v>4.4676219254638454</v>
      </c>
      <c r="F39" s="809">
        <v>5.6971055849979422</v>
      </c>
      <c r="G39" s="156">
        <v>5.3142185</v>
      </c>
      <c r="H39" s="866">
        <v>6.2802661666666664</v>
      </c>
      <c r="I39" s="156">
        <v>6.9259798333333338</v>
      </c>
      <c r="J39" s="866">
        <v>27.547966249999998</v>
      </c>
      <c r="K39" s="492">
        <v>0.92462437134915376</v>
      </c>
    </row>
    <row r="40" spans="1:11" ht="12.75" customHeight="1">
      <c r="A40" s="135" t="s">
        <v>793</v>
      </c>
      <c r="B40" s="893">
        <v>16.333333333333336</v>
      </c>
      <c r="C40" s="26">
        <v>17.287066694111115</v>
      </c>
      <c r="D40" s="809">
        <v>22.62383608333333</v>
      </c>
      <c r="E40" s="26">
        <v>1.1004361832539757</v>
      </c>
      <c r="F40" s="809">
        <v>4.5414779744750859</v>
      </c>
      <c r="G40" s="156">
        <v>22.113515166666662</v>
      </c>
      <c r="H40" s="866">
        <v>17.333379833333336</v>
      </c>
      <c r="I40" s="156">
        <v>17.179265833333336</v>
      </c>
      <c r="J40" s="866">
        <v>33.358862583333327</v>
      </c>
      <c r="K40" s="492">
        <v>1.3155485013125059</v>
      </c>
    </row>
    <row r="41" spans="1:11" ht="12.75" customHeight="1">
      <c r="A41" s="916" t="s">
        <v>794</v>
      </c>
      <c r="B41" s="895">
        <v>12.133333333333335</v>
      </c>
      <c r="C41" s="817">
        <v>11.363684662555556</v>
      </c>
      <c r="D41" s="818">
        <v>17.404243749999999</v>
      </c>
      <c r="E41" s="817">
        <v>2.5885253249663549</v>
      </c>
      <c r="F41" s="818">
        <v>2.6779452083908808</v>
      </c>
      <c r="G41" s="908">
        <v>19.629078500000002</v>
      </c>
      <c r="H41" s="909">
        <v>16.621137166666667</v>
      </c>
      <c r="I41" s="908">
        <v>16.909588500000002</v>
      </c>
      <c r="J41" s="909">
        <v>18.682005583333332</v>
      </c>
      <c r="K41" s="933">
        <v>1.9541901472459529</v>
      </c>
    </row>
    <row r="42" spans="1:11" ht="12.75" customHeight="1">
      <c r="A42" s="135" t="s">
        <v>795</v>
      </c>
      <c r="B42" s="893">
        <v>12.166666666666666</v>
      </c>
      <c r="C42" s="26">
        <v>11.305894275444444</v>
      </c>
      <c r="D42" s="809">
        <v>6.5523823055555566</v>
      </c>
      <c r="E42" s="26">
        <v>2.9962126525459496</v>
      </c>
      <c r="F42" s="809">
        <v>5.3723601333827418</v>
      </c>
      <c r="G42" s="156">
        <v>6.7736808333333336</v>
      </c>
      <c r="H42" s="866">
        <v>3.2091395000000005</v>
      </c>
      <c r="I42" s="156">
        <v>4.8127765000000027</v>
      </c>
      <c r="J42" s="866">
        <v>11.635230916666666</v>
      </c>
      <c r="K42" s="492">
        <v>1.4828319659677902</v>
      </c>
    </row>
    <row r="43" spans="1:11" ht="12.75" customHeight="1">
      <c r="A43" s="135" t="s">
        <v>796</v>
      </c>
      <c r="B43" s="893">
        <v>8.3000000000000007</v>
      </c>
      <c r="C43" s="26">
        <v>8.6279766322222233</v>
      </c>
      <c r="D43" s="809">
        <v>1.4793158611111112</v>
      </c>
      <c r="E43" s="26">
        <v>-4.0308534461308625</v>
      </c>
      <c r="F43" s="809">
        <v>-16.125092405103956</v>
      </c>
      <c r="G43" s="156">
        <v>-0.13389550000000008</v>
      </c>
      <c r="H43" s="866">
        <v>-4.4701044999999988</v>
      </c>
      <c r="I43" s="156">
        <v>-2.6126194999999992</v>
      </c>
      <c r="J43" s="866">
        <v>11.520671583333332</v>
      </c>
      <c r="K43" s="492">
        <v>1.0925748243523685</v>
      </c>
    </row>
    <row r="44" spans="1:11" ht="12.75" customHeight="1">
      <c r="A44" s="135" t="s">
        <v>797</v>
      </c>
      <c r="B44" s="893">
        <v>-51.833333333333336</v>
      </c>
      <c r="C44" s="26">
        <v>-50.359768690888892</v>
      </c>
      <c r="D44" s="809">
        <v>-44.764846472222224</v>
      </c>
      <c r="E44" s="26">
        <v>-31.1930744719849</v>
      </c>
      <c r="F44" s="809">
        <v>-70.07556179083906</v>
      </c>
      <c r="G44" s="156">
        <v>-39.149647833333333</v>
      </c>
      <c r="H44" s="866">
        <v>-60.528302833333328</v>
      </c>
      <c r="I44" s="156">
        <v>-60.252474833333331</v>
      </c>
      <c r="J44" s="866">
        <v>-13.51376175</v>
      </c>
      <c r="K44" s="492">
        <v>-7.5347211761515922</v>
      </c>
    </row>
    <row r="45" spans="1:11" ht="12.75" customHeight="1">
      <c r="A45" s="916" t="s">
        <v>798</v>
      </c>
      <c r="B45" s="895">
        <v>-26.3</v>
      </c>
      <c r="C45" s="817">
        <v>-26.608665704333333</v>
      </c>
      <c r="D45" s="818">
        <v>-20.161197027777778</v>
      </c>
      <c r="E45" s="817">
        <v>-15.122883670125603</v>
      </c>
      <c r="F45" s="818">
        <v>-39.639005609488521</v>
      </c>
      <c r="G45" s="908">
        <v>6.8691358333333321</v>
      </c>
      <c r="H45" s="909">
        <v>-33.872249833333335</v>
      </c>
      <c r="I45" s="908">
        <v>-31.437283166666671</v>
      </c>
      <c r="J45" s="909">
        <v>4.8259419166666655</v>
      </c>
      <c r="K45" s="933">
        <v>-8.2642417758759166</v>
      </c>
    </row>
    <row r="46" spans="1:11" ht="12.75" customHeight="1">
      <c r="A46" s="135" t="s">
        <v>799</v>
      </c>
      <c r="B46" s="893">
        <v>-14.833333333333334</v>
      </c>
      <c r="C46" s="26">
        <v>-16.351102273888891</v>
      </c>
      <c r="D46" s="809">
        <v>-20.702751138888889</v>
      </c>
      <c r="E46" s="26">
        <v>-13.804374472257791</v>
      </c>
      <c r="F46" s="809">
        <v>-40.987774532078326</v>
      </c>
      <c r="G46" s="156">
        <v>-7.2641028333333333</v>
      </c>
      <c r="H46" s="866">
        <v>-28.368991166666671</v>
      </c>
      <c r="I46" s="156">
        <v>-26.380909500000001</v>
      </c>
      <c r="J46" s="866">
        <v>-7.3583527500000017</v>
      </c>
      <c r="K46" s="492">
        <v>-8.2909156236900543</v>
      </c>
    </row>
    <row r="47" spans="1:11" ht="12.75" customHeight="1">
      <c r="A47" s="135" t="s">
        <v>800</v>
      </c>
      <c r="B47" s="893">
        <v>-14.799999999999999</v>
      </c>
      <c r="C47" s="26">
        <v>-14.610955871333331</v>
      </c>
      <c r="D47" s="809">
        <v>-22.694569472222216</v>
      </c>
      <c r="E47" s="26">
        <v>-12.496759139227393</v>
      </c>
      <c r="F47" s="809">
        <v>-55.349478847332932</v>
      </c>
      <c r="G47" s="156">
        <v>-19.385124166666667</v>
      </c>
      <c r="H47" s="866">
        <v>-31.054422166666665</v>
      </c>
      <c r="I47" s="156">
        <v>-31.357192833333329</v>
      </c>
      <c r="J47" s="866">
        <v>-5.6720934166666668</v>
      </c>
      <c r="K47" s="492">
        <v>-9.034964178556109</v>
      </c>
    </row>
    <row r="48" spans="1:11" ht="12.75" customHeight="1">
      <c r="A48" s="135" t="s">
        <v>689</v>
      </c>
      <c r="B48" s="893">
        <v>0.33333333333333365</v>
      </c>
      <c r="C48" s="26">
        <v>2.0012031128888901</v>
      </c>
      <c r="D48" s="809">
        <v>7.7663209166666674</v>
      </c>
      <c r="E48" s="26">
        <v>32.658497602557276</v>
      </c>
      <c r="F48" s="809">
        <v>91.758512913308095</v>
      </c>
      <c r="G48" s="156">
        <v>26.486655833333334</v>
      </c>
      <c r="H48" s="866">
        <v>-4.7014091666666653</v>
      </c>
      <c r="I48" s="156">
        <v>-8.4491800555555532</v>
      </c>
      <c r="J48" s="866">
        <v>36.449551972222217</v>
      </c>
      <c r="K48" s="492">
        <v>-1.1533950215039823</v>
      </c>
    </row>
    <row r="49" spans="1:21" ht="12.75" customHeight="1">
      <c r="A49" s="916" t="s">
        <v>690</v>
      </c>
      <c r="B49" s="895">
        <v>10.066666666666668</v>
      </c>
      <c r="C49" s="817">
        <v>9.6579196513333354</v>
      </c>
      <c r="D49" s="818">
        <v>16.474908666666664</v>
      </c>
      <c r="E49" s="817">
        <v>11.11575831671064</v>
      </c>
      <c r="F49" s="818">
        <v>25.952470765748785</v>
      </c>
      <c r="G49" s="908">
        <v>19.897020999999999</v>
      </c>
      <c r="H49" s="909">
        <v>15.209989999999999</v>
      </c>
      <c r="I49" s="908">
        <v>16.790745000000001</v>
      </c>
      <c r="J49" s="909">
        <v>17.423990999999997</v>
      </c>
      <c r="K49" s="933">
        <v>1.5192743764172292</v>
      </c>
    </row>
    <row r="50" spans="1:21" ht="12.75" customHeight="1">
      <c r="A50" s="135" t="s">
        <v>691</v>
      </c>
      <c r="B50" s="893">
        <v>15.333333333333334</v>
      </c>
      <c r="C50" s="26">
        <v>13.408426768777778</v>
      </c>
      <c r="D50" s="809">
        <v>9.2938804444444454</v>
      </c>
      <c r="E50" s="26">
        <v>16.704060673092116</v>
      </c>
      <c r="F50" s="809">
        <v>50.036666972224765</v>
      </c>
      <c r="G50" s="156">
        <v>2.1316060000000001</v>
      </c>
      <c r="H50" s="866">
        <v>11.88799166666667</v>
      </c>
      <c r="I50" s="156">
        <v>15.017809333333334</v>
      </c>
      <c r="J50" s="866">
        <v>0.97584033333333353</v>
      </c>
      <c r="K50" s="492">
        <v>3.421593914264264</v>
      </c>
      <c r="O50" s="1" t="s">
        <v>51</v>
      </c>
    </row>
    <row r="51" spans="1:21" ht="12.75" customHeight="1">
      <c r="A51" s="135" t="s">
        <v>692</v>
      </c>
      <c r="B51" s="893">
        <v>13.033333333333331</v>
      </c>
      <c r="C51" s="26">
        <v>14.266558986555557</v>
      </c>
      <c r="D51" s="809">
        <v>5.5317715555555553</v>
      </c>
      <c r="E51" s="26">
        <v>28.81481481481481</v>
      </c>
      <c r="F51" s="809">
        <v>132.91280466872641</v>
      </c>
      <c r="G51" s="156">
        <v>3.2850419999999994</v>
      </c>
      <c r="H51" s="866">
        <v>-3.2011126666666669</v>
      </c>
      <c r="I51" s="156">
        <v>0.92008033333333328</v>
      </c>
      <c r="J51" s="866">
        <v>18.876346999999999</v>
      </c>
      <c r="K51" s="492">
        <v>6.1559691696677845</v>
      </c>
    </row>
    <row r="52" spans="1:21" ht="12.75" customHeight="1">
      <c r="A52" s="135" t="s">
        <v>693</v>
      </c>
      <c r="B52" s="893">
        <v>21.266666666666666</v>
      </c>
      <c r="C52" s="26">
        <v>22.655427389333337</v>
      </c>
      <c r="D52" s="809">
        <v>28.544176666666669</v>
      </c>
      <c r="E52" s="26">
        <v>23.215940685820229</v>
      </c>
      <c r="F52" s="809">
        <v>78.270567041262751</v>
      </c>
      <c r="G52" s="156">
        <v>29.810748333333333</v>
      </c>
      <c r="H52" s="866">
        <v>27.535978999999998</v>
      </c>
      <c r="I52" s="156">
        <v>27.548333666666668</v>
      </c>
      <c r="J52" s="866">
        <v>30.54821733333333</v>
      </c>
      <c r="K52" s="492">
        <v>7.9866833673940363</v>
      </c>
    </row>
    <row r="53" spans="1:21" ht="12.75" customHeight="1">
      <c r="A53" s="916" t="s">
        <v>694</v>
      </c>
      <c r="B53" s="895">
        <v>15.1</v>
      </c>
      <c r="C53" s="817">
        <v>14.44849527411111</v>
      </c>
      <c r="D53" s="818">
        <v>21.489533222222221</v>
      </c>
      <c r="E53" s="817">
        <v>23.409676578741639</v>
      </c>
      <c r="F53" s="818">
        <v>41.607449154618962</v>
      </c>
      <c r="G53" s="908">
        <v>15.339401333333333</v>
      </c>
      <c r="H53" s="909">
        <v>25.674448000000002</v>
      </c>
      <c r="I53" s="908">
        <v>26.936959666666667</v>
      </c>
      <c r="J53" s="909">
        <v>11.857192</v>
      </c>
      <c r="K53" s="933">
        <v>6.745588563770383</v>
      </c>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53">
        <v>43739</v>
      </c>
      <c r="B55" s="818">
        <v>13.9</v>
      </c>
      <c r="C55" s="817">
        <v>11.647564819000001</v>
      </c>
      <c r="D55" s="818">
        <v>13.36252475</v>
      </c>
      <c r="E55" s="817">
        <v>2.5454134531174901</v>
      </c>
      <c r="F55" s="818">
        <v>4.1310098023961359</v>
      </c>
      <c r="G55" s="908">
        <v>-3.7231995000000007</v>
      </c>
      <c r="H55" s="909">
        <v>11.5586795</v>
      </c>
      <c r="I55" s="908">
        <v>16.821518833333336</v>
      </c>
      <c r="J55" s="909">
        <v>11.707375916666667</v>
      </c>
      <c r="K55" s="933">
        <v>1.5339929200326736</v>
      </c>
    </row>
    <row r="56" spans="1:21" ht="12.75" customHeight="1">
      <c r="A56" s="531">
        <v>43770</v>
      </c>
      <c r="B56" s="809">
        <v>13.7</v>
      </c>
      <c r="C56" s="26">
        <v>13.528993558000002</v>
      </c>
      <c r="D56" s="809">
        <v>7.7303074166666663</v>
      </c>
      <c r="E56" s="26">
        <v>2.9467031089853322</v>
      </c>
      <c r="F56" s="809">
        <v>6.8353944971718761</v>
      </c>
      <c r="G56" s="156">
        <v>10.423733500000001</v>
      </c>
      <c r="H56" s="866">
        <v>4.8593625000000005</v>
      </c>
      <c r="I56" s="156">
        <v>5.3385058333333344</v>
      </c>
      <c r="J56" s="866">
        <v>12.993053916666666</v>
      </c>
      <c r="K56" s="492">
        <v>1.582537517053197</v>
      </c>
    </row>
    <row r="57" spans="1:21" ht="12.75" customHeight="1">
      <c r="A57" s="531">
        <v>43800</v>
      </c>
      <c r="B57" s="809">
        <v>8.9</v>
      </c>
      <c r="C57" s="26">
        <v>8.7411244493333342</v>
      </c>
      <c r="D57" s="809">
        <v>-1.4356852499999995</v>
      </c>
      <c r="E57" s="26">
        <v>2.9962126525459496</v>
      </c>
      <c r="F57" s="809">
        <v>5.4312828334180665</v>
      </c>
      <c r="G57" s="156">
        <v>13.6205085</v>
      </c>
      <c r="H57" s="866">
        <v>-6.7906234999999988</v>
      </c>
      <c r="I57" s="156">
        <v>-7.7216951666666649</v>
      </c>
      <c r="J57" s="866">
        <v>10.205262916666666</v>
      </c>
      <c r="K57" s="492">
        <v>1.33051936135071</v>
      </c>
    </row>
    <row r="58" spans="1:21" ht="12.75" customHeight="1">
      <c r="A58" s="531">
        <v>43831</v>
      </c>
      <c r="B58" s="809">
        <v>12.3</v>
      </c>
      <c r="C58" s="26">
        <v>11.564515547666668</v>
      </c>
      <c r="D58" s="809">
        <v>5.2460254166666678</v>
      </c>
      <c r="E58" s="26">
        <v>2.3633156966490105</v>
      </c>
      <c r="F58" s="809">
        <v>3.3889628340329665</v>
      </c>
      <c r="G58" s="156">
        <v>8.5266035000000002</v>
      </c>
      <c r="H58" s="866">
        <v>1.7000545000000005</v>
      </c>
      <c r="I58" s="156">
        <v>2.0391868333333347</v>
      </c>
      <c r="J58" s="866">
        <v>11.998834916666667</v>
      </c>
      <c r="K58" s="492">
        <v>1.8399178107780187</v>
      </c>
    </row>
    <row r="59" spans="1:21" ht="12.75" customHeight="1">
      <c r="A59" s="531">
        <v>43862</v>
      </c>
      <c r="B59" s="809">
        <v>14</v>
      </c>
      <c r="C59" s="26">
        <v>13.660825370666666</v>
      </c>
      <c r="D59" s="809">
        <v>5.9570474166666658</v>
      </c>
      <c r="E59" s="26">
        <v>2.2439708527699054</v>
      </c>
      <c r="F59" s="809">
        <v>6.7396016100732794</v>
      </c>
      <c r="G59" s="156">
        <v>4.8752575</v>
      </c>
      <c r="H59" s="866">
        <v>-0.9059064999999995</v>
      </c>
      <c r="I59" s="156">
        <v>-0.55773316666666561</v>
      </c>
      <c r="J59" s="866">
        <v>19.334781916666664</v>
      </c>
      <c r="K59" s="492">
        <v>1.6288160833953782</v>
      </c>
    </row>
    <row r="60" spans="1:21" ht="12.75" customHeight="1">
      <c r="A60" s="531">
        <v>43891</v>
      </c>
      <c r="B60" s="809">
        <v>-1.4</v>
      </c>
      <c r="C60" s="26">
        <v>0.65858897833333374</v>
      </c>
      <c r="D60" s="809">
        <v>-6.7651252499999996</v>
      </c>
      <c r="E60" s="26">
        <v>-4.0308534461308625</v>
      </c>
      <c r="F60" s="809">
        <v>-51.479797546538556</v>
      </c>
      <c r="G60" s="156">
        <v>-13.803547500000001</v>
      </c>
      <c r="H60" s="866">
        <v>-14.204461499999999</v>
      </c>
      <c r="I60" s="156">
        <v>-9.3193121666666663</v>
      </c>
      <c r="J60" s="866">
        <v>3.2283979166666659</v>
      </c>
      <c r="K60" s="492">
        <v>-0.17498618530116516</v>
      </c>
    </row>
    <row r="61" spans="1:21" ht="12.75" customHeight="1">
      <c r="A61" s="531">
        <v>43922</v>
      </c>
      <c r="B61" s="809">
        <v>-51.9</v>
      </c>
      <c r="C61" s="26">
        <v>-50.186518551333336</v>
      </c>
      <c r="D61" s="809">
        <v>-50.229972583333335</v>
      </c>
      <c r="E61" s="26">
        <v>-17.956244137138029</v>
      </c>
      <c r="F61" s="809">
        <v>-81.59730574933846</v>
      </c>
      <c r="G61" s="156">
        <v>-60.539661499999994</v>
      </c>
      <c r="H61" s="866">
        <v>-54.077262500000003</v>
      </c>
      <c r="I61" s="156">
        <v>-50.384269166666662</v>
      </c>
      <c r="J61" s="866">
        <v>-46.228386083333334</v>
      </c>
      <c r="K61" s="492">
        <v>-6.1616990247014769</v>
      </c>
    </row>
    <row r="62" spans="1:21" ht="12.75" customHeight="1">
      <c r="A62" s="531">
        <v>43952</v>
      </c>
      <c r="B62" s="809">
        <v>-56.9</v>
      </c>
      <c r="C62" s="26">
        <v>-55.992629551</v>
      </c>
      <c r="D62" s="809">
        <v>-48.734573250000004</v>
      </c>
      <c r="E62" s="26">
        <v>-29.265575456337302</v>
      </c>
      <c r="F62" s="809">
        <v>-71.396380024714688</v>
      </c>
      <c r="G62" s="156">
        <v>-44.030140500000002</v>
      </c>
      <c r="H62" s="866">
        <v>-67.784584499999994</v>
      </c>
      <c r="I62" s="156">
        <v>-68.217647166666666</v>
      </c>
      <c r="J62" s="866">
        <v>-10.201488083333336</v>
      </c>
      <c r="K62" s="492">
        <v>-8.1993859490698924</v>
      </c>
    </row>
    <row r="63" spans="1:21" ht="12.75" customHeight="1">
      <c r="A63" s="531">
        <v>43983</v>
      </c>
      <c r="B63" s="809">
        <v>-46.7</v>
      </c>
      <c r="C63" s="26">
        <v>-44.900157970333339</v>
      </c>
      <c r="D63" s="809">
        <v>-35.329993583333334</v>
      </c>
      <c r="E63" s="26">
        <v>-31.1930744719849</v>
      </c>
      <c r="F63" s="809">
        <v>-58.836191931115891</v>
      </c>
      <c r="G63" s="156">
        <v>-12.879141499999999</v>
      </c>
      <c r="H63" s="866">
        <v>-59.7230615</v>
      </c>
      <c r="I63" s="156">
        <v>-62.155508166666664</v>
      </c>
      <c r="J63" s="866">
        <v>15.888588916666667</v>
      </c>
      <c r="K63" s="492">
        <v>-8.225690706853257</v>
      </c>
    </row>
    <row r="64" spans="1:21" ht="12.75" customHeight="1">
      <c r="A64" s="531">
        <v>44013</v>
      </c>
      <c r="B64" s="809">
        <v>-35.6</v>
      </c>
      <c r="C64" s="26">
        <v>-35.113487646333333</v>
      </c>
      <c r="D64" s="809">
        <v>-26.606238583333333</v>
      </c>
      <c r="E64" s="26">
        <v>-23.932848530723689</v>
      </c>
      <c r="F64" s="809">
        <v>-46.533307438337538</v>
      </c>
      <c r="G64" s="156">
        <v>1.9859844999999996</v>
      </c>
      <c r="H64" s="866">
        <v>-47.452259500000004</v>
      </c>
      <c r="I64" s="156">
        <v>-48.351449166666669</v>
      </c>
      <c r="J64" s="866">
        <v>15.984992916666666</v>
      </c>
      <c r="K64" s="492">
        <v>-8.790329748466803</v>
      </c>
    </row>
    <row r="65" spans="1:11" ht="12.75" customHeight="1">
      <c r="A65" s="531">
        <v>44044</v>
      </c>
      <c r="B65" s="809">
        <v>-26.7</v>
      </c>
      <c r="C65" s="26">
        <v>-26.51106248133333</v>
      </c>
      <c r="D65" s="809">
        <v>-19.970920249999999</v>
      </c>
      <c r="E65" s="26">
        <v>-17.604997123366488</v>
      </c>
      <c r="F65" s="809">
        <v>-35.63542136097341</v>
      </c>
      <c r="G65" s="156">
        <v>9.5310524999999995</v>
      </c>
      <c r="H65" s="866">
        <v>-32.096049499999999</v>
      </c>
      <c r="I65" s="156">
        <v>-27.592904166666667</v>
      </c>
      <c r="J65" s="866">
        <v>-0.22380708333333477</v>
      </c>
      <c r="K65" s="492">
        <v>-8.1320450885668265</v>
      </c>
    </row>
    <row r="66" spans="1:11" ht="12.75" customHeight="1">
      <c r="A66" s="531">
        <v>44075</v>
      </c>
      <c r="B66" s="809">
        <v>-16.600000000000001</v>
      </c>
      <c r="C66" s="26">
        <v>-18.201446985333334</v>
      </c>
      <c r="D66" s="809">
        <v>-13.90643225</v>
      </c>
      <c r="E66" s="26">
        <v>-15.122883670125603</v>
      </c>
      <c r="F66" s="809">
        <v>-37.2948650079407</v>
      </c>
      <c r="G66" s="156">
        <v>9.0903704999999988</v>
      </c>
      <c r="H66" s="866">
        <v>-22.068440500000001</v>
      </c>
      <c r="I66" s="156">
        <v>-18.367496166666665</v>
      </c>
      <c r="J66" s="866">
        <v>-1.2833600833333341</v>
      </c>
      <c r="K66" s="492">
        <v>-7.8684726430226277</v>
      </c>
    </row>
    <row r="67" spans="1:11" ht="12.75" customHeight="1">
      <c r="A67" s="953">
        <v>44105</v>
      </c>
      <c r="B67" s="818">
        <v>-13.6</v>
      </c>
      <c r="C67" s="817">
        <v>-16.195704524999996</v>
      </c>
      <c r="D67" s="818">
        <v>-13.711891249999999</v>
      </c>
      <c r="E67" s="817">
        <v>-14.626150201113006</v>
      </c>
      <c r="F67" s="818">
        <v>-38.558087411281285</v>
      </c>
      <c r="G67" s="908">
        <v>1.8859804999999996</v>
      </c>
      <c r="H67" s="909">
        <v>-22.416666499999998</v>
      </c>
      <c r="I67" s="908">
        <v>-20.661409166666665</v>
      </c>
      <c r="J67" s="909">
        <v>1.9424019166666655</v>
      </c>
      <c r="K67" s="933">
        <v>-8.1798676917575648</v>
      </c>
    </row>
    <row r="68" spans="1:11" ht="12.75" customHeight="1">
      <c r="A68" s="532">
        <v>44136</v>
      </c>
      <c r="B68" s="809">
        <v>-16.600000000000001</v>
      </c>
      <c r="C68" s="26">
        <v>-17.699822268000002</v>
      </c>
      <c r="D68" s="809">
        <v>-22.973352916666666</v>
      </c>
      <c r="E68" s="26">
        <v>-13.617633231007503</v>
      </c>
      <c r="F68" s="809">
        <v>-46.455491744436458</v>
      </c>
      <c r="G68" s="156">
        <v>-10.422083500000001</v>
      </c>
      <c r="H68" s="866">
        <v>-30.019902500000001</v>
      </c>
      <c r="I68" s="156">
        <v>-27.354962166666667</v>
      </c>
      <c r="J68" s="866">
        <v>-11.545194083333334</v>
      </c>
      <c r="K68" s="492">
        <v>-8.335571671591012</v>
      </c>
    </row>
    <row r="69" spans="1:11" ht="12.75" customHeight="1">
      <c r="A69" s="532">
        <v>44166</v>
      </c>
      <c r="B69" s="809">
        <v>-14.3</v>
      </c>
      <c r="C69" s="26">
        <v>-15.15778002866667</v>
      </c>
      <c r="D69" s="809">
        <v>-25.423009250000003</v>
      </c>
      <c r="E69" s="26">
        <v>-13.804374472257791</v>
      </c>
      <c r="F69" s="809">
        <v>-38.704492485734953</v>
      </c>
      <c r="G69" s="156">
        <v>-13.2562055</v>
      </c>
      <c r="H69" s="866">
        <v>-32.670404500000004</v>
      </c>
      <c r="I69" s="156">
        <v>-31.126357166666665</v>
      </c>
      <c r="J69" s="866">
        <v>-12.472266083333336</v>
      </c>
      <c r="K69" s="492">
        <v>-8.3582359865978475</v>
      </c>
    </row>
    <row r="70" spans="1:11" ht="12.75" customHeight="1">
      <c r="A70" s="532">
        <v>44197</v>
      </c>
      <c r="B70" s="809">
        <v>-11.5</v>
      </c>
      <c r="C70" s="26">
        <v>-12.636290854999999</v>
      </c>
      <c r="D70" s="809">
        <v>-19.76970858333333</v>
      </c>
      <c r="E70" s="26">
        <v>-14.880542154835751</v>
      </c>
      <c r="F70" s="809">
        <v>-54.585066349772234</v>
      </c>
      <c r="G70" s="156">
        <v>-14.3270445</v>
      </c>
      <c r="H70" s="866">
        <v>-21.307953499999996</v>
      </c>
      <c r="I70" s="156">
        <v>-23.106170166666665</v>
      </c>
      <c r="J70" s="866">
        <v>-14.895002083333333</v>
      </c>
      <c r="K70" s="492">
        <v>-8.6665443873807817</v>
      </c>
    </row>
    <row r="71" spans="1:11" ht="12.75" customHeight="1">
      <c r="A71" s="532">
        <v>44228</v>
      </c>
      <c r="B71" s="809">
        <v>-19.3</v>
      </c>
      <c r="C71" s="26">
        <v>-19.804457720999999</v>
      </c>
      <c r="D71" s="809">
        <v>-28.641225249999994</v>
      </c>
      <c r="E71" s="26">
        <v>-17.319218726703454</v>
      </c>
      <c r="F71" s="809">
        <v>-70.083156062657125</v>
      </c>
      <c r="G71" s="156">
        <v>-32.423849500000003</v>
      </c>
      <c r="H71" s="866">
        <v>-36.081913499999999</v>
      </c>
      <c r="I71" s="156">
        <v>-35.505750166666665</v>
      </c>
      <c r="J71" s="866">
        <v>-14.336012083333335</v>
      </c>
      <c r="K71" s="492">
        <v>-9.5796318344170714</v>
      </c>
    </row>
    <row r="72" spans="1:11" ht="12.75" customHeight="1">
      <c r="A72" s="532">
        <v>44256</v>
      </c>
      <c r="B72" s="809">
        <v>-13.6</v>
      </c>
      <c r="C72" s="26">
        <v>-11.392119037999999</v>
      </c>
      <c r="D72" s="809">
        <v>-19.672774583333332</v>
      </c>
      <c r="E72" s="26">
        <v>-12.496759139227393</v>
      </c>
      <c r="F72" s="809">
        <v>-29.773691654879769</v>
      </c>
      <c r="G72" s="156">
        <v>-11.4044785</v>
      </c>
      <c r="H72" s="866">
        <v>-35.773399500000004</v>
      </c>
      <c r="I72" s="156">
        <v>-35.459658166666664</v>
      </c>
      <c r="J72" s="866">
        <v>12.214733916666667</v>
      </c>
      <c r="K72" s="492">
        <v>-8.8569056185994981</v>
      </c>
    </row>
    <row r="73" spans="1:11" ht="12.75" customHeight="1">
      <c r="A73" s="532">
        <v>44287</v>
      </c>
      <c r="B73" s="809">
        <v>-7.6</v>
      </c>
      <c r="C73" s="26">
        <v>-5.7701266589999962</v>
      </c>
      <c r="D73" s="809">
        <v>-6.0828475833333302</v>
      </c>
      <c r="E73" s="26">
        <v>5.4623243462545474</v>
      </c>
      <c r="F73" s="809">
        <v>137.99564270152507</v>
      </c>
      <c r="G73" s="156">
        <v>12.4272635</v>
      </c>
      <c r="H73" s="866">
        <v>-19.676908499999996</v>
      </c>
      <c r="I73" s="156">
        <v>-21.434530166666665</v>
      </c>
      <c r="J73" s="866">
        <v>22.862895916666666</v>
      </c>
      <c r="K73" s="492">
        <v>-3.2151529868868352</v>
      </c>
    </row>
    <row r="74" spans="1:11" ht="12.75" customHeight="1">
      <c r="A74" s="532">
        <v>44317</v>
      </c>
      <c r="B74" s="809">
        <v>0.2</v>
      </c>
      <c r="C74" s="26">
        <v>1.3317791569999986</v>
      </c>
      <c r="D74" s="809">
        <v>9.0005716666666657</v>
      </c>
      <c r="E74" s="26">
        <v>25.785477748162506</v>
      </c>
      <c r="F74" s="809">
        <v>113.11308767471408</v>
      </c>
      <c r="G74" s="156">
        <v>36.520704000000002</v>
      </c>
      <c r="H74" s="866">
        <v>-6.840376</v>
      </c>
      <c r="I74" s="156">
        <v>-13.717916000000001</v>
      </c>
      <c r="J74" s="866">
        <v>47.560006999999999</v>
      </c>
      <c r="K74" s="492">
        <v>-0.68856974227819023</v>
      </c>
    </row>
    <row r="75" spans="1:11" ht="12.75" customHeight="1">
      <c r="A75" s="532">
        <v>44348</v>
      </c>
      <c r="B75" s="809">
        <v>8.4</v>
      </c>
      <c r="C75" s="26">
        <v>10.441956840666668</v>
      </c>
      <c r="D75" s="809">
        <v>20.381238666666665</v>
      </c>
      <c r="E75" s="26">
        <v>32.658497602557276</v>
      </c>
      <c r="F75" s="809">
        <v>59.682860998650455</v>
      </c>
      <c r="G75" s="156">
        <v>30.512</v>
      </c>
      <c r="H75" s="866">
        <v>12.413057</v>
      </c>
      <c r="I75" s="156">
        <v>9.8049060000000008</v>
      </c>
      <c r="J75" s="866">
        <v>38.925753</v>
      </c>
      <c r="K75" s="492">
        <v>0.459388134102241</v>
      </c>
    </row>
    <row r="76" spans="1:11" ht="12.75" customHeight="1">
      <c r="A76" s="532">
        <v>44378</v>
      </c>
      <c r="B76" s="809">
        <v>7.9</v>
      </c>
      <c r="C76" s="26">
        <v>8.5454241450000001</v>
      </c>
      <c r="D76" s="809">
        <v>17.122684</v>
      </c>
      <c r="E76" s="26">
        <v>19.926789395124018</v>
      </c>
      <c r="F76" s="809">
        <v>29.943092384065864</v>
      </c>
      <c r="G76" s="156">
        <v>27.34018</v>
      </c>
      <c r="H76" s="866">
        <v>9.4117879999999996</v>
      </c>
      <c r="I76" s="156">
        <v>12.257101</v>
      </c>
      <c r="J76" s="866">
        <v>29.699162999999999</v>
      </c>
      <c r="K76" s="492">
        <v>1.1791073864743709</v>
      </c>
    </row>
    <row r="77" spans="1:11" ht="12.75" customHeight="1">
      <c r="A77" s="532">
        <v>44409</v>
      </c>
      <c r="B77" s="809">
        <v>10.4</v>
      </c>
      <c r="C77" s="26">
        <v>10.495952517333334</v>
      </c>
      <c r="D77" s="809">
        <v>17.676174666666665</v>
      </c>
      <c r="E77" s="26">
        <v>13.476309226932685</v>
      </c>
      <c r="F77" s="809">
        <v>24.347978295116405</v>
      </c>
      <c r="G77" s="156">
        <v>22.798604000000001</v>
      </c>
      <c r="H77" s="866">
        <v>17.878278000000002</v>
      </c>
      <c r="I77" s="156">
        <v>17.549277</v>
      </c>
      <c r="J77" s="866">
        <v>17.600968999999999</v>
      </c>
      <c r="K77" s="492">
        <v>1.1685655857434938</v>
      </c>
    </row>
    <row r="78" spans="1:11" ht="12.75" customHeight="1">
      <c r="A78" s="532">
        <v>44440</v>
      </c>
      <c r="B78" s="809">
        <v>11.9</v>
      </c>
      <c r="C78" s="26">
        <v>9.9323822916666682</v>
      </c>
      <c r="D78" s="809">
        <v>14.625867333333332</v>
      </c>
      <c r="E78" s="26">
        <v>11.11575831671064</v>
      </c>
      <c r="F78" s="809">
        <v>24.409033347403962</v>
      </c>
      <c r="G78" s="156">
        <v>9.5522790000000004</v>
      </c>
      <c r="H78" s="866">
        <v>18.339904000000001</v>
      </c>
      <c r="I78" s="156">
        <v>20.565857000000001</v>
      </c>
      <c r="J78" s="866">
        <v>4.9718410000000004</v>
      </c>
      <c r="K78" s="492">
        <v>2.2052422864880583</v>
      </c>
    </row>
    <row r="79" spans="1:11" ht="12.75" customHeight="1">
      <c r="A79" s="954">
        <v>44470</v>
      </c>
      <c r="B79" s="818">
        <v>15.4</v>
      </c>
      <c r="C79" s="817">
        <v>12.038743699333333</v>
      </c>
      <c r="D79" s="818">
        <v>15.121260000000001</v>
      </c>
      <c r="E79" s="817">
        <v>12.601245603278571</v>
      </c>
      <c r="F79" s="818">
        <v>47.02091439688715</v>
      </c>
      <c r="G79" s="908">
        <v>7.4039739999999998</v>
      </c>
      <c r="H79" s="909">
        <v>17.960540000000002</v>
      </c>
      <c r="I79" s="908">
        <v>17.726455000000001</v>
      </c>
      <c r="J79" s="909">
        <v>9.6767850000000006</v>
      </c>
      <c r="K79" s="933">
        <v>2.7942751436082176</v>
      </c>
    </row>
    <row r="80" spans="1:11" ht="12.75" customHeight="1">
      <c r="A80" s="532">
        <v>44501</v>
      </c>
      <c r="B80" s="809">
        <v>15.2</v>
      </c>
      <c r="C80" s="26">
        <v>13.767628329666666</v>
      </c>
      <c r="D80" s="809">
        <v>8.7039776666666668</v>
      </c>
      <c r="E80" s="26">
        <v>15.466623979510146</v>
      </c>
      <c r="F80" s="809">
        <v>73.26964974023798</v>
      </c>
      <c r="G80" s="156">
        <v>1.734782</v>
      </c>
      <c r="H80" s="866">
        <v>9.6143640000000001</v>
      </c>
      <c r="I80" s="156">
        <v>15.345007000000001</v>
      </c>
      <c r="J80" s="866">
        <v>1.1525620000000001</v>
      </c>
      <c r="K80" s="492">
        <v>3.399101386989642</v>
      </c>
    </row>
    <row r="81" spans="1:11" ht="12.75" customHeight="1">
      <c r="A81" s="532">
        <v>44531</v>
      </c>
      <c r="B81" s="809">
        <v>15.4</v>
      </c>
      <c r="C81" s="26">
        <v>14.418908277333335</v>
      </c>
      <c r="D81" s="809">
        <v>4.0564036666666672</v>
      </c>
      <c r="E81" s="26">
        <v>16.704060673092116</v>
      </c>
      <c r="F81" s="809">
        <v>35.112101743804914</v>
      </c>
      <c r="G81" s="156">
        <v>-2.743938</v>
      </c>
      <c r="H81" s="866">
        <v>8.0890710000000006</v>
      </c>
      <c r="I81" s="156">
        <v>11.981966</v>
      </c>
      <c r="J81" s="866">
        <v>-7.9018259999999998</v>
      </c>
      <c r="K81" s="492">
        <v>4.0810276679841877</v>
      </c>
    </row>
    <row r="82" spans="1:11" ht="12.75" customHeight="1">
      <c r="A82" s="532">
        <v>44562</v>
      </c>
      <c r="B82" s="809">
        <v>8.6999999999999993</v>
      </c>
      <c r="C82" s="26">
        <v>8.2848538569999999</v>
      </c>
      <c r="D82" s="809">
        <v>0.38568500000000006</v>
      </c>
      <c r="E82" s="26">
        <v>20.410228729505448</v>
      </c>
      <c r="F82" s="809">
        <v>74.749236807675544</v>
      </c>
      <c r="G82" s="156">
        <v>-8.8878819999999994</v>
      </c>
      <c r="H82" s="866">
        <v>-4.230086</v>
      </c>
      <c r="I82" s="156">
        <v>6.3179650000000001</v>
      </c>
      <c r="J82" s="866">
        <v>-0.93082399999999998</v>
      </c>
      <c r="K82" s="492">
        <v>4.5687318003815562</v>
      </c>
    </row>
    <row r="83" spans="1:11" ht="12.75" customHeight="1">
      <c r="A83" s="532">
        <v>44593</v>
      </c>
      <c r="B83" s="809">
        <v>13.6</v>
      </c>
      <c r="C83" s="26">
        <v>14.695326569000001</v>
      </c>
      <c r="D83" s="809">
        <v>5.0225096666666671</v>
      </c>
      <c r="E83" s="26">
        <v>23.753020521513335</v>
      </c>
      <c r="F83" s="809">
        <v>184.09825468649001</v>
      </c>
      <c r="G83" s="156">
        <v>1.6138239999999999</v>
      </c>
      <c r="H83" s="866">
        <v>-5.7492570000000001</v>
      </c>
      <c r="I83" s="156">
        <v>-4.8561360000000002</v>
      </c>
      <c r="J83" s="866">
        <v>25.672922</v>
      </c>
      <c r="K83" s="492">
        <v>6.3000101286336303</v>
      </c>
    </row>
    <row r="84" spans="1:11" ht="12.75" customHeight="1">
      <c r="A84" s="532">
        <v>44621</v>
      </c>
      <c r="B84" s="809">
        <v>16.8</v>
      </c>
      <c r="C84" s="26">
        <v>19.819496533666666</v>
      </c>
      <c r="D84" s="809">
        <v>11.18712</v>
      </c>
      <c r="E84" s="26">
        <v>28.81481481481481</v>
      </c>
      <c r="F84" s="809">
        <v>160.19637462235647</v>
      </c>
      <c r="G84" s="156">
        <v>17.129183999999999</v>
      </c>
      <c r="H84" s="866">
        <v>0.37600499999999998</v>
      </c>
      <c r="I84" s="156">
        <v>1.2984119999999999</v>
      </c>
      <c r="J84" s="866">
        <v>31.886942999999999</v>
      </c>
      <c r="K84" s="492">
        <v>7.6121064885109888</v>
      </c>
    </row>
    <row r="85" spans="1:11" ht="12.75" customHeight="1">
      <c r="A85" s="532">
        <v>44652</v>
      </c>
      <c r="B85" s="809">
        <v>20.9</v>
      </c>
      <c r="C85" s="26">
        <v>22.711465900000004</v>
      </c>
      <c r="D85" s="809">
        <v>22.401605666666665</v>
      </c>
      <c r="E85" s="26">
        <v>27.883472057074883</v>
      </c>
      <c r="F85" s="809">
        <v>134.7857927499085</v>
      </c>
      <c r="G85" s="156">
        <v>33.06944</v>
      </c>
      <c r="H85" s="866">
        <v>24.034742000000001</v>
      </c>
      <c r="I85" s="156">
        <v>18.976521000000002</v>
      </c>
      <c r="J85" s="866">
        <v>24.193553999999999</v>
      </c>
      <c r="K85" s="492">
        <v>8.0489763147330251</v>
      </c>
    </row>
    <row r="86" spans="1:11" ht="12.75" customHeight="1">
      <c r="A86" s="532">
        <v>44682</v>
      </c>
      <c r="B86" s="809">
        <v>22</v>
      </c>
      <c r="C86" s="26">
        <v>22.583823483999996</v>
      </c>
      <c r="D86" s="809">
        <v>30.562691000000001</v>
      </c>
      <c r="E86" s="26">
        <v>26.098821716377159</v>
      </c>
      <c r="F86" s="809">
        <v>66.99260672549488</v>
      </c>
      <c r="G86" s="156">
        <v>30.193337</v>
      </c>
      <c r="H86" s="866">
        <v>27.954588999999999</v>
      </c>
      <c r="I86" s="156">
        <v>29.231268</v>
      </c>
      <c r="J86" s="866">
        <v>34.502215999999997</v>
      </c>
      <c r="K86" s="492">
        <v>8.1715530903327931</v>
      </c>
    </row>
    <row r="87" spans="1:11" ht="12.75" customHeight="1">
      <c r="A87" s="532">
        <v>44713</v>
      </c>
      <c r="B87" s="809">
        <v>20.9</v>
      </c>
      <c r="C87" s="26">
        <v>22.670992784000003</v>
      </c>
      <c r="D87" s="809">
        <v>32.668233333333333</v>
      </c>
      <c r="E87" s="26">
        <v>23.215940685820229</v>
      </c>
      <c r="F87" s="809">
        <v>55.651806465244022</v>
      </c>
      <c r="G87" s="156">
        <v>26.169467999999998</v>
      </c>
      <c r="H87" s="866">
        <v>30.618606</v>
      </c>
      <c r="I87" s="156">
        <v>34.437212000000002</v>
      </c>
      <c r="J87" s="866">
        <v>32.948881999999998</v>
      </c>
      <c r="K87" s="492">
        <v>7.744697411947854</v>
      </c>
    </row>
    <row r="88" spans="1:11" ht="12.75" customHeight="1">
      <c r="A88" s="532">
        <v>44743</v>
      </c>
      <c r="B88" s="809">
        <v>15.8</v>
      </c>
      <c r="C88" s="26">
        <v>16.133514200666664</v>
      </c>
      <c r="D88" s="809">
        <v>24.756574666666666</v>
      </c>
      <c r="E88" s="26">
        <v>23.307156615794938</v>
      </c>
      <c r="F88" s="809">
        <v>61.367871785314946</v>
      </c>
      <c r="G88" s="156">
        <v>19.489068</v>
      </c>
      <c r="H88" s="866">
        <v>22.583112</v>
      </c>
      <c r="I88" s="156">
        <v>27.507152999999999</v>
      </c>
      <c r="J88" s="866">
        <v>24.179459000000001</v>
      </c>
      <c r="K88" s="492">
        <v>7.4737551767311885</v>
      </c>
    </row>
    <row r="89" spans="1:11" ht="12.75" customHeight="1">
      <c r="A89" s="532">
        <v>44774</v>
      </c>
      <c r="B89" s="809">
        <v>18</v>
      </c>
      <c r="C89" s="26">
        <v>17.980337996999999</v>
      </c>
      <c r="D89" s="809">
        <v>25.518000000000001</v>
      </c>
      <c r="E89" s="26">
        <v>22.860993905297704</v>
      </c>
      <c r="F89" s="809">
        <v>33.621903153153141</v>
      </c>
      <c r="G89" s="156">
        <v>20.114841999999999</v>
      </c>
      <c r="H89" s="866">
        <v>33.611606000000002</v>
      </c>
      <c r="I89" s="156">
        <v>30.729229</v>
      </c>
      <c r="J89" s="866">
        <v>12.213165</v>
      </c>
      <c r="K89" s="492">
        <v>7.2673019539897865</v>
      </c>
    </row>
    <row r="90" spans="1:11" ht="12.75" customHeight="1">
      <c r="A90" s="532">
        <v>44805</v>
      </c>
      <c r="B90" s="809">
        <v>11.5</v>
      </c>
      <c r="C90" s="26">
        <v>9.231633624666669</v>
      </c>
      <c r="D90" s="809">
        <v>14.194025000000002</v>
      </c>
      <c r="E90" s="26">
        <v>23.409676578741639</v>
      </c>
      <c r="F90" s="809">
        <v>33.242853507506993</v>
      </c>
      <c r="G90" s="156">
        <v>6.4142939999999999</v>
      </c>
      <c r="H90" s="866">
        <v>20.828626</v>
      </c>
      <c r="I90" s="156">
        <v>22.574497000000001</v>
      </c>
      <c r="J90" s="866">
        <v>-0.821048</v>
      </c>
      <c r="K90" s="492">
        <v>5.5171761143181612</v>
      </c>
    </row>
    <row r="91" spans="1:11" ht="12.75" customHeight="1">
      <c r="A91" s="1041">
        <v>44835</v>
      </c>
      <c r="B91" s="1006">
        <v>10.199999999999999</v>
      </c>
      <c r="C91" s="1008" t="s">
        <v>32</v>
      </c>
      <c r="D91" s="1006" t="s">
        <v>32</v>
      </c>
      <c r="E91" s="1008" t="s">
        <v>32</v>
      </c>
      <c r="F91" s="1006" t="s">
        <v>32</v>
      </c>
      <c r="G91" s="1014" t="s">
        <v>32</v>
      </c>
      <c r="H91" s="1015" t="s">
        <v>32</v>
      </c>
      <c r="I91" s="1014" t="s">
        <v>32</v>
      </c>
      <c r="J91" s="1015" t="s">
        <v>32</v>
      </c>
      <c r="K91" s="1002" t="s">
        <v>32</v>
      </c>
    </row>
    <row r="92" spans="1:11" ht="6" customHeight="1">
      <c r="A92" s="164"/>
      <c r="B92" s="164"/>
      <c r="C92" s="164"/>
      <c r="D92" s="211"/>
      <c r="E92" s="165"/>
      <c r="F92" s="165"/>
      <c r="G92" s="165"/>
      <c r="H92" s="165"/>
      <c r="I92" s="165"/>
      <c r="J92" s="165"/>
      <c r="K92" s="165"/>
    </row>
    <row r="93" spans="1:11" ht="18.75" customHeight="1">
      <c r="A93" s="741" t="s">
        <v>18</v>
      </c>
      <c r="B93" s="1585" t="s">
        <v>576</v>
      </c>
      <c r="C93" s="1585"/>
      <c r="D93" s="1585"/>
      <c r="E93" s="1585"/>
      <c r="F93" s="1585"/>
      <c r="G93" s="1585"/>
      <c r="H93" s="1585"/>
      <c r="I93" s="1585"/>
      <c r="J93" s="1585"/>
      <c r="K93" s="1585"/>
    </row>
    <row r="94" spans="1:11" ht="19.5" customHeight="1">
      <c r="A94" s="741" t="s">
        <v>42</v>
      </c>
      <c r="B94" s="1586" t="s">
        <v>577</v>
      </c>
      <c r="C94" s="1586"/>
      <c r="D94" s="1586"/>
      <c r="E94" s="1586"/>
      <c r="F94" s="1586"/>
      <c r="G94" s="1586"/>
      <c r="H94" s="1586"/>
      <c r="I94" s="1586"/>
      <c r="J94" s="1586"/>
      <c r="K94" s="1586"/>
    </row>
    <row r="99" spans="5:5">
      <c r="E99" s="19"/>
    </row>
  </sheetData>
  <sheetProtection insertHyperlinks="0" autoFilter="0"/>
  <mergeCells count="15">
    <mergeCell ref="B93:K93"/>
    <mergeCell ref="B94:K94"/>
    <mergeCell ref="B5:H5"/>
    <mergeCell ref="A1:K2"/>
    <mergeCell ref="B7:B9"/>
    <mergeCell ref="C7:D9"/>
    <mergeCell ref="E8:E9"/>
    <mergeCell ref="F8:F9"/>
    <mergeCell ref="E7:F7"/>
    <mergeCell ref="A7:A9"/>
    <mergeCell ref="G7:J7"/>
    <mergeCell ref="K7:K9"/>
    <mergeCell ref="G8:G9"/>
    <mergeCell ref="H8:I8"/>
    <mergeCell ref="I5:J5"/>
  </mergeCells>
  <phoneticPr fontId="0" type="noConversion"/>
  <hyperlinks>
    <hyperlink ref="L3" location="INDICE!A1" display="Índice" xr:uid="{8EAB97CF-08F3-4C5F-9F8E-227BE6BA9946}"/>
  </hyperlinks>
  <printOptions horizontalCentered="1" verticalCentered="1"/>
  <pageMargins left="0.74803149606299213" right="0.74803149606299213" top="0.98425196850393704" bottom="0.59055118110236227" header="0.39370078740157483" footer="0.31496062992125984"/>
  <pageSetup paperSize="9" scale="88" fitToHeight="0" orientation="portrait" r:id="rId1"/>
  <headerFooter alignWithMargins="0">
    <oddHeader>&amp;L&amp;G&amp;R&amp;G</oddHead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lha30">
    <pageSetUpPr fitToPage="1"/>
  </sheetPr>
  <dimension ref="A1:U103"/>
  <sheetViews>
    <sheetView showGridLines="0" zoomScale="85" zoomScaleNormal="85" workbookViewId="0">
      <selection activeCell="Q5" sqref="Q5:R5"/>
    </sheetView>
  </sheetViews>
  <sheetFormatPr defaultColWidth="9.109375" defaultRowHeight="13.2"/>
  <cols>
    <col min="1" max="3" width="10.6640625" style="1" customWidth="1"/>
    <col min="4" max="15" width="13.6640625" style="1" customWidth="1"/>
    <col min="16" max="16" width="11.33203125" style="1" customWidth="1"/>
    <col min="17" max="17" width="12.109375" style="1" customWidth="1"/>
    <col min="18" max="19" width="10.6640625" style="1" customWidth="1"/>
    <col min="20" max="20" width="0.5546875" style="1" customWidth="1"/>
    <col min="21" max="16384" width="9.109375" style="1"/>
  </cols>
  <sheetData>
    <row r="1" spans="1:21" ht="18" customHeight="1">
      <c r="A1" s="1409" t="s">
        <v>196</v>
      </c>
      <c r="B1" s="1409"/>
      <c r="C1" s="1409"/>
      <c r="D1" s="1409"/>
      <c r="E1" s="1409"/>
      <c r="F1" s="1409"/>
      <c r="G1" s="1409"/>
      <c r="H1" s="1409"/>
      <c r="I1" s="1409"/>
      <c r="J1" s="1409"/>
      <c r="K1" s="1409"/>
      <c r="L1" s="1409"/>
      <c r="M1" s="1409"/>
      <c r="N1" s="1409"/>
      <c r="O1" s="1409"/>
      <c r="P1" s="1409"/>
      <c r="Q1" s="144"/>
      <c r="R1" s="144"/>
      <c r="S1" s="144"/>
    </row>
    <row r="2" spans="1:21" ht="18" customHeight="1">
      <c r="A2" s="1570"/>
      <c r="B2" s="1570"/>
      <c r="C2" s="1570"/>
      <c r="D2" s="1570"/>
      <c r="E2" s="1570"/>
      <c r="F2" s="1570"/>
      <c r="G2" s="1570"/>
      <c r="H2" s="1570"/>
      <c r="I2" s="1570"/>
      <c r="J2" s="1570"/>
      <c r="K2" s="1570"/>
      <c r="L2" s="1570"/>
      <c r="M2" s="1570"/>
      <c r="N2" s="1570"/>
      <c r="O2" s="1570"/>
      <c r="P2" s="1570"/>
      <c r="Q2" s="792"/>
      <c r="R2" s="792"/>
      <c r="S2" s="792"/>
    </row>
    <row r="3" spans="1:21" ht="20.100000000000001" customHeight="1">
      <c r="A3" s="302" t="s">
        <v>671</v>
      </c>
      <c r="B3" s="303"/>
      <c r="C3" s="303"/>
      <c r="D3" s="360"/>
      <c r="E3" s="360"/>
      <c r="F3" s="360"/>
      <c r="G3" s="360"/>
      <c r="H3" s="360"/>
      <c r="I3" s="360"/>
      <c r="J3" s="360"/>
      <c r="K3" s="360"/>
      <c r="L3" s="360"/>
      <c r="M3" s="360"/>
      <c r="N3" s="360"/>
      <c r="O3" s="360"/>
      <c r="P3" s="360"/>
      <c r="Q3" s="360"/>
      <c r="R3" s="348"/>
      <c r="S3" s="348"/>
      <c r="T3" s="366"/>
      <c r="U3" s="565" t="s">
        <v>182</v>
      </c>
    </row>
    <row r="4" spans="1:21" ht="6" customHeight="1">
      <c r="A4" s="3"/>
      <c r="B4" s="3"/>
      <c r="C4" s="3"/>
      <c r="D4" s="4"/>
      <c r="E4" s="4"/>
      <c r="F4" s="4"/>
      <c r="G4" s="4"/>
      <c r="H4" s="4"/>
      <c r="I4" s="4"/>
      <c r="J4" s="4"/>
      <c r="K4" s="4"/>
      <c r="L4" s="4"/>
      <c r="M4" s="4"/>
      <c r="N4" s="4"/>
      <c r="O4" s="4"/>
      <c r="P4" s="4"/>
      <c r="Q4" s="4"/>
      <c r="R4" s="1090"/>
      <c r="S4" s="1090"/>
    </row>
    <row r="5" spans="1:21" ht="26.25" customHeight="1">
      <c r="B5" s="1399" t="s">
        <v>438</v>
      </c>
      <c r="C5" s="1399"/>
      <c r="D5" s="1399"/>
      <c r="E5" s="1399"/>
      <c r="F5" s="1399"/>
      <c r="G5" s="1399"/>
      <c r="H5" s="1399"/>
      <c r="I5" s="1399"/>
      <c r="J5" s="1399"/>
      <c r="K5" s="1399"/>
      <c r="L5" s="1399"/>
      <c r="M5" s="1399"/>
      <c r="N5" s="1399"/>
      <c r="O5" s="1399"/>
      <c r="Q5" s="1491" t="s">
        <v>240</v>
      </c>
      <c r="R5" s="1492"/>
      <c r="S5" s="650">
        <v>44876</v>
      </c>
    </row>
    <row r="6" spans="1:21" ht="9.9" customHeight="1" thickBot="1">
      <c r="A6" s="3"/>
      <c r="B6" s="3"/>
      <c r="C6" s="213"/>
      <c r="D6" s="4"/>
      <c r="E6" s="4"/>
      <c r="F6" s="4"/>
      <c r="G6" s="4"/>
      <c r="H6" s="4"/>
      <c r="I6" s="4"/>
      <c r="J6" s="4"/>
      <c r="K6" s="4"/>
      <c r="L6" s="4"/>
      <c r="M6" s="4"/>
      <c r="N6" s="4"/>
      <c r="O6" s="4"/>
      <c r="P6" s="4"/>
      <c r="Q6" s="4"/>
      <c r="R6" s="1091"/>
      <c r="S6" s="4"/>
    </row>
    <row r="7" spans="1:21" s="5" customFormat="1" ht="26.25" customHeight="1">
      <c r="A7" s="1571" t="s">
        <v>210</v>
      </c>
      <c r="B7" s="1529" t="s">
        <v>388</v>
      </c>
      <c r="C7" s="1597" t="s">
        <v>578</v>
      </c>
      <c r="D7" s="1598"/>
      <c r="E7" s="1598"/>
      <c r="F7" s="1598"/>
      <c r="G7" s="1598"/>
      <c r="H7" s="1598"/>
      <c r="I7" s="1598"/>
      <c r="J7" s="1598"/>
      <c r="K7" s="1598"/>
      <c r="L7" s="1598"/>
      <c r="M7" s="1598"/>
      <c r="N7" s="1598"/>
      <c r="O7" s="1599"/>
      <c r="P7" s="1591" t="s">
        <v>393</v>
      </c>
      <c r="Q7" s="1600" t="s">
        <v>202</v>
      </c>
      <c r="R7" s="1601"/>
      <c r="S7" s="1601"/>
      <c r="T7" s="796"/>
    </row>
    <row r="8" spans="1:21" s="214" customFormat="1" ht="40.5" customHeight="1">
      <c r="A8" s="1572"/>
      <c r="B8" s="1488"/>
      <c r="C8" s="1467" t="s">
        <v>389</v>
      </c>
      <c r="D8" s="1594" t="s">
        <v>198</v>
      </c>
      <c r="E8" s="1594"/>
      <c r="F8" s="1594"/>
      <c r="G8" s="1594" t="s">
        <v>199</v>
      </c>
      <c r="H8" s="1594"/>
      <c r="I8" s="1594"/>
      <c r="J8" s="1594" t="s">
        <v>200</v>
      </c>
      <c r="K8" s="1594"/>
      <c r="L8" s="1594"/>
      <c r="M8" s="1594" t="s">
        <v>201</v>
      </c>
      <c r="N8" s="1594"/>
      <c r="O8" s="1596"/>
      <c r="P8" s="1592"/>
      <c r="Q8" s="1476" t="s">
        <v>394</v>
      </c>
      <c r="R8" s="1602" t="s">
        <v>395</v>
      </c>
      <c r="S8" s="1604" t="s">
        <v>505</v>
      </c>
      <c r="T8" s="364"/>
    </row>
    <row r="9" spans="1:21" s="215" customFormat="1" ht="62.25" customHeight="1">
      <c r="A9" s="1572"/>
      <c r="B9" s="1530"/>
      <c r="C9" s="1595"/>
      <c r="D9" s="121" t="s">
        <v>390</v>
      </c>
      <c r="E9" s="121" t="s">
        <v>391</v>
      </c>
      <c r="F9" s="121" t="s">
        <v>392</v>
      </c>
      <c r="G9" s="121" t="s">
        <v>390</v>
      </c>
      <c r="H9" s="121" t="s">
        <v>391</v>
      </c>
      <c r="I9" s="121" t="s">
        <v>392</v>
      </c>
      <c r="J9" s="121" t="s">
        <v>390</v>
      </c>
      <c r="K9" s="121" t="s">
        <v>391</v>
      </c>
      <c r="L9" s="121" t="s">
        <v>392</v>
      </c>
      <c r="M9" s="121" t="s">
        <v>390</v>
      </c>
      <c r="N9" s="121" t="s">
        <v>391</v>
      </c>
      <c r="O9" s="121" t="s">
        <v>392</v>
      </c>
      <c r="P9" s="1593"/>
      <c r="Q9" s="1512"/>
      <c r="R9" s="1603"/>
      <c r="S9" s="1604"/>
      <c r="T9" s="365"/>
    </row>
    <row r="10" spans="1:21" ht="26.25" customHeight="1">
      <c r="A10" s="619" t="s">
        <v>172</v>
      </c>
      <c r="B10" s="637" t="s">
        <v>385</v>
      </c>
      <c r="C10" s="141" t="s">
        <v>1</v>
      </c>
      <c r="D10" s="121" t="s">
        <v>1</v>
      </c>
      <c r="E10" s="121" t="s">
        <v>1</v>
      </c>
      <c r="F10" s="121" t="s">
        <v>1</v>
      </c>
      <c r="G10" s="121" t="s">
        <v>1</v>
      </c>
      <c r="H10" s="121" t="s">
        <v>1</v>
      </c>
      <c r="I10" s="121" t="s">
        <v>1</v>
      </c>
      <c r="J10" s="121" t="s">
        <v>1</v>
      </c>
      <c r="K10" s="121" t="s">
        <v>1</v>
      </c>
      <c r="L10" s="121" t="s">
        <v>1</v>
      </c>
      <c r="M10" s="121" t="s">
        <v>1</v>
      </c>
      <c r="N10" s="121" t="s">
        <v>1</v>
      </c>
      <c r="O10" s="181" t="s">
        <v>1</v>
      </c>
      <c r="P10" s="162" t="s">
        <v>1</v>
      </c>
      <c r="Q10" s="121" t="s">
        <v>1</v>
      </c>
      <c r="R10" s="217" t="s">
        <v>1</v>
      </c>
      <c r="S10" s="356"/>
      <c r="T10" s="136"/>
    </row>
    <row r="11" spans="1:21" s="12" customFormat="1" ht="26.25" customHeight="1" thickBot="1">
      <c r="A11" s="363" t="s">
        <v>173</v>
      </c>
      <c r="B11" s="339" t="s">
        <v>249</v>
      </c>
      <c r="C11" s="224" t="s">
        <v>249</v>
      </c>
      <c r="D11" s="224" t="s">
        <v>249</v>
      </c>
      <c r="E11" s="224" t="s">
        <v>249</v>
      </c>
      <c r="F11" s="224" t="s">
        <v>249</v>
      </c>
      <c r="G11" s="224" t="s">
        <v>249</v>
      </c>
      <c r="H11" s="224" t="s">
        <v>249</v>
      </c>
      <c r="I11" s="224" t="s">
        <v>249</v>
      </c>
      <c r="J11" s="224" t="s">
        <v>249</v>
      </c>
      <c r="K11" s="224" t="s">
        <v>249</v>
      </c>
      <c r="L11" s="224" t="s">
        <v>249</v>
      </c>
      <c r="M11" s="224" t="s">
        <v>249</v>
      </c>
      <c r="N11" s="224" t="s">
        <v>249</v>
      </c>
      <c r="O11" s="631" t="s">
        <v>249</v>
      </c>
      <c r="P11" s="355" t="s">
        <v>244</v>
      </c>
      <c r="Q11" s="150" t="s">
        <v>396</v>
      </c>
      <c r="R11" s="638" t="s">
        <v>244</v>
      </c>
      <c r="S11" s="357"/>
      <c r="T11" s="195"/>
    </row>
    <row r="12" spans="1:21" ht="6" customHeight="1">
      <c r="A12" s="359"/>
      <c r="B12" s="225"/>
      <c r="C12" s="216"/>
      <c r="D12" s="107"/>
      <c r="E12" s="133"/>
      <c r="F12" s="109"/>
      <c r="G12" s="107"/>
      <c r="H12" s="133"/>
      <c r="I12" s="109"/>
      <c r="J12" s="107"/>
      <c r="K12" s="133"/>
      <c r="L12" s="109"/>
      <c r="M12" s="107"/>
      <c r="N12" s="133"/>
      <c r="O12" s="110"/>
      <c r="P12" s="133"/>
      <c r="Q12" s="133"/>
      <c r="R12" s="133"/>
      <c r="S12" s="358"/>
      <c r="T12" s="136"/>
    </row>
    <row r="13" spans="1:21" ht="12.75" customHeight="1">
      <c r="A13" s="168">
        <v>2003</v>
      </c>
      <c r="B13" s="809">
        <v>-42.866666666666667</v>
      </c>
      <c r="C13" s="142">
        <v>-32.954599854835585</v>
      </c>
      <c r="D13" s="955">
        <v>-23.08251278858847</v>
      </c>
      <c r="E13" s="156">
        <v>-24.787667300134618</v>
      </c>
      <c r="F13" s="956">
        <v>-34.103788486410274</v>
      </c>
      <c r="G13" s="535">
        <v>-47.767396775599998</v>
      </c>
      <c r="H13" s="866">
        <v>-51.794466712576309</v>
      </c>
      <c r="I13" s="530">
        <v>-58.861254453842946</v>
      </c>
      <c r="J13" s="955">
        <v>-18.141802934071155</v>
      </c>
      <c r="K13" s="156">
        <v>-18.32728697189231</v>
      </c>
      <c r="L13" s="956">
        <v>-28.817242807099365</v>
      </c>
      <c r="M13" s="535">
        <v>-4.3733211514108978</v>
      </c>
      <c r="N13" s="866">
        <v>-4.452384213003211</v>
      </c>
      <c r="O13" s="536">
        <v>-19.193219708802559</v>
      </c>
      <c r="P13" s="809" t="s">
        <v>32</v>
      </c>
      <c r="Q13" s="26" t="s">
        <v>32</v>
      </c>
      <c r="R13" s="26">
        <v>1.1816257724173767</v>
      </c>
      <c r="S13" s="533">
        <v>2003</v>
      </c>
      <c r="T13" s="136"/>
    </row>
    <row r="14" spans="1:21" ht="12.75" customHeight="1">
      <c r="A14" s="168">
        <v>2004</v>
      </c>
      <c r="B14" s="809">
        <v>-38.774999999999999</v>
      </c>
      <c r="C14" s="142">
        <v>-26.044343444579169</v>
      </c>
      <c r="D14" s="955">
        <v>-16.954307660383343</v>
      </c>
      <c r="E14" s="156">
        <v>-19.005616018083334</v>
      </c>
      <c r="F14" s="956">
        <v>-29.097378230000018</v>
      </c>
      <c r="G14" s="535">
        <v>-44.100730108933334</v>
      </c>
      <c r="H14" s="866">
        <v>-49.679082097191696</v>
      </c>
      <c r="I14" s="530">
        <v>-51.662536505124997</v>
      </c>
      <c r="J14" s="955">
        <v>-7.987956780224998</v>
      </c>
      <c r="K14" s="156">
        <v>-8.602927997533337</v>
      </c>
      <c r="L14" s="956">
        <v>-18.124935114791668</v>
      </c>
      <c r="M14" s="535">
        <v>2.4114746024997896E-2</v>
      </c>
      <c r="N14" s="866">
        <v>-1.3305893412083392</v>
      </c>
      <c r="O14" s="536">
        <v>-11.04578381136667</v>
      </c>
      <c r="P14" s="809" t="s">
        <v>32</v>
      </c>
      <c r="Q14" s="26" t="s">
        <v>32</v>
      </c>
      <c r="R14" s="26">
        <v>4.1446801353880005</v>
      </c>
      <c r="S14" s="533">
        <v>2004</v>
      </c>
      <c r="T14" s="136"/>
    </row>
    <row r="15" spans="1:21" ht="12.75" customHeight="1">
      <c r="A15" s="168">
        <v>2005</v>
      </c>
      <c r="B15" s="809">
        <v>-36.19166666666667</v>
      </c>
      <c r="C15" s="142">
        <v>-23.419343444579166</v>
      </c>
      <c r="D15" s="955">
        <v>-12.370974327050002</v>
      </c>
      <c r="E15" s="156">
        <v>-13.25561601808333</v>
      </c>
      <c r="F15" s="956">
        <v>-25.264044896666686</v>
      </c>
      <c r="G15" s="535">
        <v>-39.600730108933341</v>
      </c>
      <c r="H15" s="866">
        <v>-46.179082097191696</v>
      </c>
      <c r="I15" s="530">
        <v>-43.745869838458333</v>
      </c>
      <c r="J15" s="955">
        <v>-7.237956780224998</v>
      </c>
      <c r="K15" s="156">
        <v>-8.0195946642000031</v>
      </c>
      <c r="L15" s="956">
        <v>-14.958268448124997</v>
      </c>
      <c r="M15" s="535">
        <v>0.60744807935833178</v>
      </c>
      <c r="N15" s="866">
        <v>-0.24725600787500626</v>
      </c>
      <c r="O15" s="536">
        <v>-10.629117144700002</v>
      </c>
      <c r="P15" s="809" t="s">
        <v>32</v>
      </c>
      <c r="Q15" s="26" t="s">
        <v>32</v>
      </c>
      <c r="R15" s="26">
        <v>1.8904488428192394</v>
      </c>
      <c r="S15" s="533">
        <v>2005</v>
      </c>
      <c r="T15" s="136"/>
    </row>
    <row r="16" spans="1:21" ht="12.75" customHeight="1">
      <c r="A16" s="168">
        <v>2006</v>
      </c>
      <c r="B16" s="809">
        <v>-34.80833333333333</v>
      </c>
      <c r="C16" s="142">
        <v>-28.461010111245837</v>
      </c>
      <c r="D16" s="955">
        <v>-17.370974327050011</v>
      </c>
      <c r="E16" s="156">
        <v>-13.838949351416668</v>
      </c>
      <c r="F16" s="956">
        <v>-42.680711563333347</v>
      </c>
      <c r="G16" s="535">
        <v>-45.350730108933334</v>
      </c>
      <c r="H16" s="866">
        <v>-47.84574876385836</v>
      </c>
      <c r="I16" s="530">
        <v>-60.412536505124997</v>
      </c>
      <c r="J16" s="955">
        <v>-11.571290113558334</v>
      </c>
      <c r="K16" s="156">
        <v>-9.2695946642000031</v>
      </c>
      <c r="L16" s="956">
        <v>-28.708268448125008</v>
      </c>
      <c r="M16" s="535">
        <v>-2.3092185873083353</v>
      </c>
      <c r="N16" s="866">
        <v>-1.4972560078750063</v>
      </c>
      <c r="O16" s="536">
        <v>-19.1291171447</v>
      </c>
      <c r="P16" s="809" t="s">
        <v>32</v>
      </c>
      <c r="Q16" s="26" t="s">
        <v>32</v>
      </c>
      <c r="R16" s="26">
        <v>3.3323427439326423</v>
      </c>
      <c r="S16" s="533">
        <v>2006</v>
      </c>
      <c r="T16" s="136"/>
    </row>
    <row r="17" spans="1:20" ht="12.75" customHeight="1">
      <c r="A17" s="168">
        <v>2007</v>
      </c>
      <c r="B17" s="809">
        <v>-33.80833333333333</v>
      </c>
      <c r="C17" s="142">
        <v>-22.419343444579166</v>
      </c>
      <c r="D17" s="955">
        <v>-12.370974327050002</v>
      </c>
      <c r="E17" s="156">
        <v>-11.588949351416664</v>
      </c>
      <c r="F17" s="956">
        <v>-31.43071156333335</v>
      </c>
      <c r="G17" s="535">
        <v>-40.68406344226667</v>
      </c>
      <c r="H17" s="866">
        <v>-43.429082097191696</v>
      </c>
      <c r="I17" s="530">
        <v>-56.412536505124997</v>
      </c>
      <c r="J17" s="955">
        <v>-4.154623446891665</v>
      </c>
      <c r="K17" s="156">
        <v>-3.3529279975333366</v>
      </c>
      <c r="L17" s="956">
        <v>-17.541601781458336</v>
      </c>
      <c r="M17" s="535">
        <v>1.0241147460249984</v>
      </c>
      <c r="N17" s="866">
        <v>-0.24725600787500626</v>
      </c>
      <c r="O17" s="536">
        <v>-11.629117144699999</v>
      </c>
      <c r="P17" s="809" t="s">
        <v>32</v>
      </c>
      <c r="Q17" s="26" t="s">
        <v>32</v>
      </c>
      <c r="R17" s="26">
        <v>3.4549533140326218</v>
      </c>
      <c r="S17" s="533">
        <v>2007</v>
      </c>
      <c r="T17" s="136"/>
    </row>
    <row r="18" spans="1:20" ht="12.75" customHeight="1">
      <c r="A18" s="168">
        <v>2008</v>
      </c>
      <c r="B18" s="809">
        <v>-25.816666666666663</v>
      </c>
      <c r="C18" s="142">
        <v>-21.252676777912495</v>
      </c>
      <c r="D18" s="955">
        <v>-13.454307660383337</v>
      </c>
      <c r="E18" s="156">
        <v>-15.838949351416668</v>
      </c>
      <c r="F18" s="956">
        <v>-23.180711563333347</v>
      </c>
      <c r="G18" s="535">
        <v>-38.850730108933341</v>
      </c>
      <c r="H18" s="866">
        <v>-44.595748763858353</v>
      </c>
      <c r="I18" s="530">
        <v>-46.99586983845834</v>
      </c>
      <c r="J18" s="955">
        <v>-3.6546234468916654</v>
      </c>
      <c r="K18" s="156">
        <v>-8.1862613308666692</v>
      </c>
      <c r="L18" s="956">
        <v>-3.2082684481249966</v>
      </c>
      <c r="M18" s="535">
        <v>2.6074480793583343</v>
      </c>
      <c r="N18" s="866">
        <v>-1.9139226745416729</v>
      </c>
      <c r="O18" s="536">
        <v>-1.3791171447000015</v>
      </c>
      <c r="P18" s="809" t="s">
        <v>32</v>
      </c>
      <c r="Q18" s="26" t="s">
        <v>32</v>
      </c>
      <c r="R18" s="26">
        <v>6.1908115420967817</v>
      </c>
      <c r="S18" s="533">
        <v>2008</v>
      </c>
      <c r="T18" s="136"/>
    </row>
    <row r="19" spans="1:20" ht="12.75" customHeight="1">
      <c r="A19" s="168">
        <v>2009</v>
      </c>
      <c r="B19" s="809">
        <v>-26.325000000000003</v>
      </c>
      <c r="C19" s="142">
        <v>-26.312460418968058</v>
      </c>
      <c r="D19" s="955">
        <v>-20.290701658400003</v>
      </c>
      <c r="E19" s="156">
        <v>-27.663259508366661</v>
      </c>
      <c r="F19" s="956">
        <v>-14.609842123308342</v>
      </c>
      <c r="G19" s="535">
        <v>-40.736581967202774</v>
      </c>
      <c r="H19" s="866">
        <v>-50.511048856733339</v>
      </c>
      <c r="I19" s="530">
        <v>-36.576822960480548</v>
      </c>
      <c r="J19" s="955">
        <v>-11.88833887073333</v>
      </c>
      <c r="K19" s="156">
        <v>-19.233864321736117</v>
      </c>
      <c r="L19" s="956">
        <v>-2.4014406037027718</v>
      </c>
      <c r="M19" s="535">
        <v>-6.6094510552611103</v>
      </c>
      <c r="N19" s="866">
        <v>-13.425899341227776</v>
      </c>
      <c r="O19" s="536">
        <v>-5.2800473360694449</v>
      </c>
      <c r="P19" s="809" t="s">
        <v>32</v>
      </c>
      <c r="Q19" s="26" t="s">
        <v>32</v>
      </c>
      <c r="R19" s="26">
        <v>-2.2015898917093608</v>
      </c>
      <c r="S19" s="533">
        <v>2009</v>
      </c>
      <c r="T19" s="136"/>
    </row>
    <row r="20" spans="1:20" ht="12.75" customHeight="1">
      <c r="A20" s="168">
        <v>2010</v>
      </c>
      <c r="B20" s="809">
        <v>-32.574999999999996</v>
      </c>
      <c r="C20" s="142">
        <v>-32.579355347229161</v>
      </c>
      <c r="D20" s="955">
        <v>-23.220393452725002</v>
      </c>
      <c r="E20" s="156">
        <v>-28.891985805991663</v>
      </c>
      <c r="F20" s="956">
        <v>-17.641269252191677</v>
      </c>
      <c r="G20" s="535">
        <v>-48.267124742008328</v>
      </c>
      <c r="H20" s="866">
        <v>-56.724293711633344</v>
      </c>
      <c r="I20" s="530">
        <v>-43.196034687999997</v>
      </c>
      <c r="J20" s="955">
        <v>-16.891585952450001</v>
      </c>
      <c r="K20" s="156">
        <v>-20.036509855008337</v>
      </c>
      <c r="L20" s="956">
        <v>-14.218772789933325</v>
      </c>
      <c r="M20" s="535">
        <v>-5.6736396460666647</v>
      </c>
      <c r="N20" s="866">
        <v>-10.271559408824997</v>
      </c>
      <c r="O20" s="536">
        <v>-7.0477400900083325</v>
      </c>
      <c r="P20" s="809" t="s">
        <v>32</v>
      </c>
      <c r="Q20" s="26" t="s">
        <v>32</v>
      </c>
      <c r="R20" s="26">
        <v>1.6453121096398888</v>
      </c>
      <c r="S20" s="533">
        <v>2010</v>
      </c>
      <c r="T20" s="136"/>
    </row>
    <row r="21" spans="1:20" ht="12.75" customHeight="1">
      <c r="A21" s="168">
        <v>2011</v>
      </c>
      <c r="B21" s="809">
        <v>-47.54999999999999</v>
      </c>
      <c r="C21" s="142">
        <v>-47.552454551395833</v>
      </c>
      <c r="D21" s="955">
        <v>-36.462962748091662</v>
      </c>
      <c r="E21" s="156">
        <v>-40.344675590374997</v>
      </c>
      <c r="F21" s="956">
        <v>-36.549380990025007</v>
      </c>
      <c r="G21" s="535">
        <v>-59.396012546183329</v>
      </c>
      <c r="H21" s="866">
        <v>-68.695997088958336</v>
      </c>
      <c r="I21" s="530">
        <v>-54.814941087816656</v>
      </c>
      <c r="J21" s="955">
        <v>-35.70889655660833</v>
      </c>
      <c r="K21" s="156">
        <v>-40.721195727775005</v>
      </c>
      <c r="L21" s="956">
        <v>-38.195646792216657</v>
      </c>
      <c r="M21" s="535">
        <v>-12.293093129174999</v>
      </c>
      <c r="N21" s="866">
        <v>-18.904672677691664</v>
      </c>
      <c r="O21" s="536">
        <v>-13.530539860308332</v>
      </c>
      <c r="P21" s="809">
        <v>-10.683811078145126</v>
      </c>
      <c r="Q21" s="26">
        <v>-12.721474766656542</v>
      </c>
      <c r="R21" s="26">
        <v>1.393960674157313</v>
      </c>
      <c r="S21" s="533">
        <v>2011</v>
      </c>
      <c r="T21" s="136"/>
    </row>
    <row r="22" spans="1:20" ht="12.75" customHeight="1">
      <c r="A22" s="168">
        <v>2012</v>
      </c>
      <c r="B22" s="809">
        <v>-60.716666666666669</v>
      </c>
      <c r="C22" s="142">
        <v>-60.70316469205833</v>
      </c>
      <c r="D22" s="955">
        <v>-55.797892527700007</v>
      </c>
      <c r="E22" s="156">
        <v>-57.965087419916664</v>
      </c>
      <c r="F22" s="956">
        <v>-60.317978798783336</v>
      </c>
      <c r="G22" s="535">
        <v>-72.723829573233346</v>
      </c>
      <c r="H22" s="866">
        <v>-82.453934392025005</v>
      </c>
      <c r="I22" s="530">
        <v>-65.760503516158337</v>
      </c>
      <c r="J22" s="955">
        <v>-48.682499810883336</v>
      </c>
      <c r="K22" s="156">
        <v>-50.681003613133349</v>
      </c>
      <c r="L22" s="956">
        <v>-54.067036040966663</v>
      </c>
      <c r="M22" s="535">
        <v>-25.711024848383332</v>
      </c>
      <c r="N22" s="866">
        <v>-38.381623149208338</v>
      </c>
      <c r="O22" s="536">
        <v>-22.031282363975006</v>
      </c>
      <c r="P22" s="809">
        <v>-14.124941247300029</v>
      </c>
      <c r="Q22" s="26">
        <v>-16.112114618826709</v>
      </c>
      <c r="R22" s="26">
        <v>0.65103715759946112</v>
      </c>
      <c r="S22" s="533">
        <v>2012</v>
      </c>
      <c r="T22" s="136"/>
    </row>
    <row r="23" spans="1:20" ht="12.75" customHeight="1">
      <c r="A23" s="168">
        <v>2013</v>
      </c>
      <c r="B23" s="809">
        <v>-48.733333333333341</v>
      </c>
      <c r="C23" s="142">
        <v>-48.748715260520839</v>
      </c>
      <c r="D23" s="955">
        <v>-40.333287394008345</v>
      </c>
      <c r="E23" s="156">
        <v>-47.649814330866661</v>
      </c>
      <c r="F23" s="956">
        <v>-38.441337204650011</v>
      </c>
      <c r="G23" s="535">
        <v>-64.293739110791677</v>
      </c>
      <c r="H23" s="866">
        <v>-72.794831362333341</v>
      </c>
      <c r="I23" s="530">
        <v>-58.563747548041647</v>
      </c>
      <c r="J23" s="955">
        <v>-33.203691410250002</v>
      </c>
      <c r="K23" s="156">
        <v>-32.47222198441667</v>
      </c>
      <c r="L23" s="956">
        <v>-40.950855764941657</v>
      </c>
      <c r="M23" s="535">
        <v>-20.600837083758332</v>
      </c>
      <c r="N23" s="866">
        <v>-27.167113521791666</v>
      </c>
      <c r="O23" s="536">
        <v>-24.817842801358335</v>
      </c>
      <c r="P23" s="809">
        <v>-15.739174820272197</v>
      </c>
      <c r="Q23" s="26">
        <v>-16.188507040874995</v>
      </c>
      <c r="R23" s="26">
        <v>1.291931876827789</v>
      </c>
      <c r="S23" s="533">
        <v>2013</v>
      </c>
      <c r="T23" s="136"/>
    </row>
    <row r="24" spans="1:20" ht="12.75" customHeight="1">
      <c r="A24" s="168">
        <v>2014</v>
      </c>
      <c r="B24" s="809">
        <v>-35.625</v>
      </c>
      <c r="C24" s="142">
        <v>-35.652674715916667</v>
      </c>
      <c r="D24" s="955">
        <v>-29.654519974566668</v>
      </c>
      <c r="E24" s="156">
        <v>-35.329134969341659</v>
      </c>
      <c r="F24" s="956">
        <v>-29.08964480840001</v>
      </c>
      <c r="G24" s="535">
        <v>-53.605648080508324</v>
      </c>
      <c r="H24" s="866">
        <v>-60.442461943883337</v>
      </c>
      <c r="I24" s="530">
        <v>-53.471322817658326</v>
      </c>
      <c r="J24" s="955">
        <v>-17.699701351324997</v>
      </c>
      <c r="K24" s="156">
        <v>-19.774250664950006</v>
      </c>
      <c r="L24" s="956">
        <v>-21.540111004983327</v>
      </c>
      <c r="M24" s="535">
        <v>-8.2637209103833289</v>
      </c>
      <c r="N24" s="866">
        <v>-10.865702694258331</v>
      </c>
      <c r="O24" s="536">
        <v>-15.575730119625002</v>
      </c>
      <c r="P24" s="809">
        <v>-8.6319646167545017</v>
      </c>
      <c r="Q24" s="26">
        <v>-9.5883512152397685</v>
      </c>
      <c r="R24" s="26">
        <v>0.67678877736450715</v>
      </c>
      <c r="S24" s="533">
        <v>2014</v>
      </c>
      <c r="T24" s="136"/>
    </row>
    <row r="25" spans="1:20" ht="12.75" customHeight="1">
      <c r="A25" s="168">
        <v>2015</v>
      </c>
      <c r="B25" s="809">
        <v>-29.958333333333332</v>
      </c>
      <c r="C25" s="142">
        <v>-29.958879443624998</v>
      </c>
      <c r="D25" s="955">
        <v>-22.761124166383336</v>
      </c>
      <c r="E25" s="156">
        <v>-22.849916256988887</v>
      </c>
      <c r="F25" s="956">
        <v>-31.510095804636109</v>
      </c>
      <c r="G25" s="535">
        <v>-44.057470964158334</v>
      </c>
      <c r="H25" s="866">
        <v>-46.885091898158329</v>
      </c>
      <c r="I25" s="530">
        <v>-53.57369953157778</v>
      </c>
      <c r="J25" s="955">
        <v>-15.860287923091667</v>
      </c>
      <c r="K25" s="156">
        <v>-16.82743967791389</v>
      </c>
      <c r="L25" s="956">
        <v>-19.387775910916663</v>
      </c>
      <c r="M25" s="535">
        <v>-2.4651382292194421</v>
      </c>
      <c r="N25" s="866">
        <v>-3.0728351159277785</v>
      </c>
      <c r="O25" s="536">
        <v>-11.762558915858335</v>
      </c>
      <c r="P25" s="809">
        <v>-4.143401471398775</v>
      </c>
      <c r="Q25" s="26">
        <v>-3.1265893293938234</v>
      </c>
      <c r="R25" s="26">
        <v>1.2171155289771463</v>
      </c>
      <c r="S25" s="533">
        <v>2015</v>
      </c>
      <c r="T25" s="136"/>
    </row>
    <row r="26" spans="1:20" ht="12.75" customHeight="1">
      <c r="A26" s="168">
        <v>2016</v>
      </c>
      <c r="B26" s="809">
        <v>-25.983333333333331</v>
      </c>
      <c r="C26" s="142">
        <v>-25.973197336954168</v>
      </c>
      <c r="D26" s="955">
        <v>-15.062944183999997</v>
      </c>
      <c r="E26" s="156">
        <v>-7.615705036499997</v>
      </c>
      <c r="F26" s="956">
        <v>-27.834143907433329</v>
      </c>
      <c r="G26" s="535">
        <v>-38.815184475625003</v>
      </c>
      <c r="H26" s="866">
        <v>-31.943291241983328</v>
      </c>
      <c r="I26" s="530">
        <v>-57.678190114875001</v>
      </c>
      <c r="J26" s="955">
        <v>-13.131210198283329</v>
      </c>
      <c r="K26" s="156">
        <v>-7.2881034967333322</v>
      </c>
      <c r="L26" s="956">
        <v>-26.115947162341659</v>
      </c>
      <c r="M26" s="535">
        <v>0.78353282430000293</v>
      </c>
      <c r="N26" s="866">
        <v>0.89982672059999969</v>
      </c>
      <c r="O26" s="536">
        <v>-8.8498978079500024</v>
      </c>
      <c r="P26" s="809">
        <v>-4.0300000000000153</v>
      </c>
      <c r="Q26" s="26">
        <v>-3.9358333333333348</v>
      </c>
      <c r="R26" s="26">
        <v>1.2033132781120344</v>
      </c>
      <c r="S26" s="533">
        <v>2016</v>
      </c>
      <c r="T26" s="136"/>
    </row>
    <row r="27" spans="1:20" ht="12.75" customHeight="1">
      <c r="A27" s="168">
        <v>2017</v>
      </c>
      <c r="B27" s="809">
        <v>-15.908333333333337</v>
      </c>
      <c r="C27" s="142">
        <v>-15.901187400037495</v>
      </c>
      <c r="D27" s="955">
        <v>-4.6891499910166665</v>
      </c>
      <c r="E27" s="156">
        <v>0.46009214483333355</v>
      </c>
      <c r="F27" s="956">
        <v>-11.866470378691666</v>
      </c>
      <c r="G27" s="535">
        <v>-28.102312312258331</v>
      </c>
      <c r="H27" s="866">
        <v>-24.910048792324996</v>
      </c>
      <c r="I27" s="530">
        <v>-44.916674783491665</v>
      </c>
      <c r="J27" s="955">
        <v>-3.7000624878166648</v>
      </c>
      <c r="K27" s="156">
        <v>-1.9008231751916675</v>
      </c>
      <c r="L27" s="956">
        <v>-9.5311003057749968</v>
      </c>
      <c r="M27" s="535">
        <v>5.5654145401583355</v>
      </c>
      <c r="N27" s="866">
        <v>5.2292782185583322</v>
      </c>
      <c r="O27" s="536">
        <v>-0.94627880305833578</v>
      </c>
      <c r="P27" s="809">
        <v>1.7991733527838818</v>
      </c>
      <c r="Q27" s="26">
        <v>1.8355786496872639</v>
      </c>
      <c r="R27" s="26">
        <v>1.8057408230818623</v>
      </c>
      <c r="S27" s="533">
        <v>2017</v>
      </c>
      <c r="T27" s="136"/>
    </row>
    <row r="28" spans="1:20" ht="12.75" customHeight="1">
      <c r="A28" s="168">
        <v>2018</v>
      </c>
      <c r="B28" s="809">
        <v>-5.5416666666666652</v>
      </c>
      <c r="C28" s="142">
        <v>-5.5418171056333323</v>
      </c>
      <c r="D28" s="955">
        <v>0.14627808868333372</v>
      </c>
      <c r="E28" s="156">
        <v>-0.20194880785833305</v>
      </c>
      <c r="F28" s="956">
        <v>-3.3567876057833335</v>
      </c>
      <c r="G28" s="535">
        <v>-18.134287879708332</v>
      </c>
      <c r="H28" s="866">
        <v>-20.269282521183332</v>
      </c>
      <c r="I28" s="530">
        <v>-27.677668695208339</v>
      </c>
      <c r="J28" s="955">
        <v>7.0506536684416687</v>
      </c>
      <c r="K28" s="156">
        <v>5.1266675274666662</v>
      </c>
      <c r="L28" s="956">
        <v>8.0742930085583371</v>
      </c>
      <c r="M28" s="535">
        <v>11.505011509075002</v>
      </c>
      <c r="N28" s="866">
        <v>10.385939293116664</v>
      </c>
      <c r="O28" s="536">
        <v>6.3067724803666643</v>
      </c>
      <c r="P28" s="809">
        <v>2.2996349244259306</v>
      </c>
      <c r="Q28" s="26">
        <v>3.5027642193316666</v>
      </c>
      <c r="R28" s="26">
        <v>2.2735544609710558</v>
      </c>
      <c r="S28" s="533">
        <v>2018</v>
      </c>
      <c r="T28" s="136"/>
    </row>
    <row r="29" spans="1:20" ht="12.75" customHeight="1">
      <c r="A29" s="168">
        <v>2019</v>
      </c>
      <c r="B29" s="809">
        <v>-5.7333333333333334</v>
      </c>
      <c r="C29" s="142">
        <v>-5.7345400346416655</v>
      </c>
      <c r="D29" s="955">
        <v>1.7059557351166668</v>
      </c>
      <c r="E29" s="156">
        <v>0.69007872534166681</v>
      </c>
      <c r="F29" s="956">
        <v>-1.153998588533333</v>
      </c>
      <c r="G29" s="535">
        <v>-15.106966252841666</v>
      </c>
      <c r="H29" s="866">
        <v>-16.605812802483328</v>
      </c>
      <c r="I29" s="530">
        <v>-25.205828119908332</v>
      </c>
      <c r="J29" s="955">
        <v>3.6378861835583347</v>
      </c>
      <c r="K29" s="156">
        <v>5.6693469256083331</v>
      </c>
      <c r="L29" s="956">
        <v>-1.8162743541749968</v>
      </c>
      <c r="M29" s="535">
        <v>11.533875400041667</v>
      </c>
      <c r="N29" s="866">
        <v>8.9345358935916668</v>
      </c>
      <c r="O29" s="536">
        <v>6.4065801343749973</v>
      </c>
      <c r="P29" s="809">
        <v>2.2362672180902763</v>
      </c>
      <c r="Q29" s="26">
        <v>2.7274597753178682</v>
      </c>
      <c r="R29" s="26">
        <v>2.3368920521945427</v>
      </c>
      <c r="S29" s="533">
        <v>2019</v>
      </c>
      <c r="T29" s="136"/>
    </row>
    <row r="30" spans="1:20" ht="12.75" customHeight="1">
      <c r="A30" s="168">
        <v>2020</v>
      </c>
      <c r="B30" s="809">
        <v>-10.608333333333333</v>
      </c>
      <c r="C30" s="142">
        <v>-10.625528469354167</v>
      </c>
      <c r="D30" s="955">
        <v>-11.358098008775</v>
      </c>
      <c r="E30" s="156">
        <v>-14.137920620983335</v>
      </c>
      <c r="F30" s="956">
        <v>-4.1956082998916662</v>
      </c>
      <c r="G30" s="535">
        <v>-22.998852983058338</v>
      </c>
      <c r="H30" s="866">
        <v>-27.628411996341658</v>
      </c>
      <c r="I30" s="530">
        <v>-16.53902164039167</v>
      </c>
      <c r="J30" s="955">
        <v>1.747796044350002</v>
      </c>
      <c r="K30" s="156">
        <v>-2.620273734166682E-2</v>
      </c>
      <c r="L30" s="956">
        <v>8.356242706083334</v>
      </c>
      <c r="M30" s="535">
        <v>7.253717419491668</v>
      </c>
      <c r="N30" s="866">
        <v>2.7772494451499998</v>
      </c>
      <c r="O30" s="536">
        <v>7.6080286557749979</v>
      </c>
      <c r="P30" s="809">
        <v>-0.35721858841569087</v>
      </c>
      <c r="Q30" s="26">
        <v>-3.2511076038103255</v>
      </c>
      <c r="R30" s="26">
        <v>2.0594258336231235</v>
      </c>
      <c r="S30" s="533">
        <v>2020</v>
      </c>
      <c r="T30" s="136"/>
    </row>
    <row r="31" spans="1:20" ht="12.75" customHeight="1">
      <c r="A31" s="168">
        <v>2021</v>
      </c>
      <c r="B31" s="895">
        <v>-3.0416666666666665</v>
      </c>
      <c r="C31" s="896">
        <v>-3.0427070260347211</v>
      </c>
      <c r="D31" s="957">
        <v>-2.0403776553805555</v>
      </c>
      <c r="E31" s="908">
        <v>-4.1756001233638882</v>
      </c>
      <c r="F31" s="958">
        <v>2.9527322151138886</v>
      </c>
      <c r="G31" s="959">
        <v>-14.798308592877779</v>
      </c>
      <c r="H31" s="909">
        <v>-14.254550153791667</v>
      </c>
      <c r="I31" s="952">
        <v>-14.134625776694444</v>
      </c>
      <c r="J31" s="957">
        <v>8.7128945408083336</v>
      </c>
      <c r="K31" s="908">
        <v>7.1829352765277781</v>
      </c>
      <c r="L31" s="958">
        <v>15.797899820177781</v>
      </c>
      <c r="M31" s="959">
        <v>22.095029437366666</v>
      </c>
      <c r="N31" s="909">
        <v>20.710127775011106</v>
      </c>
      <c r="O31" s="960">
        <v>19.995707646844441</v>
      </c>
      <c r="P31" s="818">
        <v>1.75484546883186</v>
      </c>
      <c r="Q31" s="817">
        <v>3.0241551494274006</v>
      </c>
      <c r="R31" s="817">
        <v>5.7431665026122403</v>
      </c>
      <c r="S31" s="1089">
        <v>2021</v>
      </c>
      <c r="T31" s="136"/>
    </row>
    <row r="32" spans="1:20" ht="8.1" customHeight="1">
      <c r="B32" s="112"/>
      <c r="C32" s="41"/>
      <c r="D32" s="112"/>
      <c r="E32" s="1076"/>
      <c r="F32" s="189"/>
      <c r="G32" s="115"/>
      <c r="H32" s="25"/>
      <c r="I32" s="189"/>
      <c r="J32" s="115"/>
      <c r="K32" s="25"/>
      <c r="L32" s="41"/>
      <c r="M32" s="112"/>
      <c r="N32" s="1076"/>
      <c r="O32" s="189"/>
      <c r="P32" s="115"/>
      <c r="Q32" s="25"/>
      <c r="R32" s="115"/>
      <c r="S32" s="1077"/>
    </row>
    <row r="33" spans="1:20" ht="12.75" customHeight="1">
      <c r="A33" s="840" t="s">
        <v>786</v>
      </c>
      <c r="B33" s="818">
        <v>-12.866666666666667</v>
      </c>
      <c r="C33" s="896">
        <v>-12.643157594958332</v>
      </c>
      <c r="D33" s="957">
        <v>-2.9836575451583331</v>
      </c>
      <c r="E33" s="908">
        <v>3.3674382591833338</v>
      </c>
      <c r="F33" s="958">
        <v>-12.608644117483331</v>
      </c>
      <c r="G33" s="959">
        <v>-25.121483527766667</v>
      </c>
      <c r="H33" s="909">
        <v>-23.513588148258336</v>
      </c>
      <c r="I33" s="952">
        <v>-41.135828469100005</v>
      </c>
      <c r="J33" s="957">
        <v>-0.16483166214999834</v>
      </c>
      <c r="K33" s="908">
        <v>0.25307752096666586</v>
      </c>
      <c r="L33" s="958">
        <v>-4.41746312488333</v>
      </c>
      <c r="M33" s="959">
        <v>6.0658388017666693</v>
      </c>
      <c r="N33" s="909">
        <v>7.5689119992833334</v>
      </c>
      <c r="O33" s="960">
        <v>-0.95249583320000253</v>
      </c>
      <c r="P33" s="818">
        <v>1.8395113147299753</v>
      </c>
      <c r="Q33" s="817">
        <v>2.1098517872711682</v>
      </c>
      <c r="R33" s="817">
        <v>1.9837483962233051</v>
      </c>
      <c r="S33" s="961" t="s">
        <v>786</v>
      </c>
      <c r="T33" s="137"/>
    </row>
    <row r="34" spans="1:20" ht="12.75" customHeight="1">
      <c r="A34" s="168" t="s">
        <v>787</v>
      </c>
      <c r="B34" s="809">
        <v>-13.366666666666667</v>
      </c>
      <c r="C34" s="142">
        <v>-14.397565533791665</v>
      </c>
      <c r="D34" s="955">
        <v>-0.43961557122499934</v>
      </c>
      <c r="E34" s="156">
        <v>-1.7866710901833329</v>
      </c>
      <c r="F34" s="956">
        <v>-2.5539018964833331</v>
      </c>
      <c r="G34" s="535">
        <v>-25.564781559600004</v>
      </c>
      <c r="H34" s="866">
        <v>-24.425070315591665</v>
      </c>
      <c r="I34" s="530">
        <v>-40.967698630400008</v>
      </c>
      <c r="J34" s="955">
        <v>-3.2303495079833318</v>
      </c>
      <c r="K34" s="156">
        <v>-1.6851149899666673</v>
      </c>
      <c r="L34" s="956">
        <v>-7.9156940104166642</v>
      </c>
      <c r="M34" s="535">
        <v>8.6427485714000039</v>
      </c>
      <c r="N34" s="866">
        <v>7.4093000336499992</v>
      </c>
      <c r="O34" s="536">
        <v>4.5448155819333307</v>
      </c>
      <c r="P34" s="809">
        <v>1.9443293272551472</v>
      </c>
      <c r="Q34" s="26">
        <v>2.3450181315834726</v>
      </c>
      <c r="R34" s="26">
        <v>2.0753291958099567</v>
      </c>
      <c r="S34" s="533" t="s">
        <v>787</v>
      </c>
      <c r="T34" s="136"/>
    </row>
    <row r="35" spans="1:20" ht="12.75" customHeight="1">
      <c r="A35" s="168" t="s">
        <v>788</v>
      </c>
      <c r="B35" s="809">
        <v>-9.2999999999999989</v>
      </c>
      <c r="C35" s="142">
        <v>-9.0657566445583324</v>
      </c>
      <c r="D35" s="955">
        <v>-2.6936043873583331</v>
      </c>
      <c r="E35" s="156">
        <v>-2.7613597489166666</v>
      </c>
      <c r="F35" s="956">
        <v>-7.4298667686166668</v>
      </c>
      <c r="G35" s="535">
        <v>-22.004912973399996</v>
      </c>
      <c r="H35" s="866">
        <v>-24.351114288658334</v>
      </c>
      <c r="I35" s="530">
        <v>-31.857716645500005</v>
      </c>
      <c r="J35" s="955">
        <v>3.8733996842833349</v>
      </c>
      <c r="K35" s="156">
        <v>3.8930537628666655</v>
      </c>
      <c r="L35" s="956">
        <v>3.2742014059500035</v>
      </c>
      <c r="M35" s="535">
        <v>10.595814756700003</v>
      </c>
      <c r="N35" s="866">
        <v>8.6390157569500001</v>
      </c>
      <c r="O35" s="536">
        <v>5.4672772378666643</v>
      </c>
      <c r="P35" s="809">
        <v>1.5469386358191599</v>
      </c>
      <c r="Q35" s="26">
        <v>2.9718439017763103</v>
      </c>
      <c r="R35" s="26">
        <v>1.7156623368167487</v>
      </c>
      <c r="S35" s="533" t="s">
        <v>788</v>
      </c>
      <c r="T35" s="136"/>
    </row>
    <row r="36" spans="1:20" ht="12.75" customHeight="1">
      <c r="A36" s="168" t="s">
        <v>789</v>
      </c>
      <c r="B36" s="809">
        <v>-4.2</v>
      </c>
      <c r="C36" s="142">
        <v>-3.614866963074999</v>
      </c>
      <c r="D36" s="955">
        <v>0.7191479541416671</v>
      </c>
      <c r="E36" s="156">
        <v>3.2275725790166674</v>
      </c>
      <c r="F36" s="956">
        <v>-4.4673346069833331</v>
      </c>
      <c r="G36" s="535">
        <v>-15.998506837233334</v>
      </c>
      <c r="H36" s="866">
        <v>-16.222076617924998</v>
      </c>
      <c r="I36" s="530">
        <v>-26.883078509666671</v>
      </c>
      <c r="J36" s="955">
        <v>8.768772911083337</v>
      </c>
      <c r="K36" s="156">
        <v>8.6517918577999993</v>
      </c>
      <c r="L36" s="956">
        <v>8.2474135376166693</v>
      </c>
      <c r="M36" s="535">
        <v>11.258583195100002</v>
      </c>
      <c r="N36" s="866">
        <v>11.576724481216667</v>
      </c>
      <c r="O36" s="536">
        <v>4.3265317097999976</v>
      </c>
      <c r="P36" s="809">
        <v>2.5380710659898682</v>
      </c>
      <c r="Q36" s="26">
        <v>4.0880286540845816</v>
      </c>
      <c r="R36" s="26">
        <v>2.3154003307714675</v>
      </c>
      <c r="S36" s="533" t="s">
        <v>789</v>
      </c>
      <c r="T36" s="136"/>
    </row>
    <row r="37" spans="1:20" ht="12.75" customHeight="1">
      <c r="A37" s="840" t="s">
        <v>790</v>
      </c>
      <c r="B37" s="818">
        <v>-6.4666666666666659</v>
      </c>
      <c r="C37" s="896">
        <v>-6.2528191037583332</v>
      </c>
      <c r="D37" s="957">
        <v>1.3335542669083338</v>
      </c>
      <c r="E37" s="908">
        <v>1.8311880270500005</v>
      </c>
      <c r="F37" s="958">
        <v>-5.383049623983335</v>
      </c>
      <c r="G37" s="959">
        <v>-18.9260969943</v>
      </c>
      <c r="H37" s="909">
        <v>-19.737728344224998</v>
      </c>
      <c r="I37" s="952">
        <v>-32.012071961966669</v>
      </c>
      <c r="J37" s="957">
        <v>6.4204587867833354</v>
      </c>
      <c r="K37" s="908">
        <v>4.5598405878999992</v>
      </c>
      <c r="L37" s="958">
        <v>6.6881678886833358</v>
      </c>
      <c r="M37" s="959">
        <v>11.185129759100002</v>
      </c>
      <c r="N37" s="909">
        <v>9.6291574106166653</v>
      </c>
      <c r="O37" s="960">
        <v>6.7375096175333304</v>
      </c>
      <c r="P37" s="818">
        <v>2.6685297525731073</v>
      </c>
      <c r="Q37" s="817">
        <v>4.3510928961748334</v>
      </c>
      <c r="R37" s="817">
        <v>2.4451612903226021</v>
      </c>
      <c r="S37" s="961" t="s">
        <v>790</v>
      </c>
      <c r="T37" s="137"/>
    </row>
    <row r="38" spans="1:20" ht="12.75" customHeight="1">
      <c r="A38" s="168" t="s">
        <v>791</v>
      </c>
      <c r="B38" s="809">
        <v>-2.1999999999999997</v>
      </c>
      <c r="C38" s="142">
        <v>-3.2338257111416659</v>
      </c>
      <c r="D38" s="955">
        <v>1.2260145210416671</v>
      </c>
      <c r="E38" s="156">
        <v>-3.1051960885833325</v>
      </c>
      <c r="F38" s="956">
        <v>3.8531005764500001</v>
      </c>
      <c r="G38" s="535">
        <v>-15.6076347139</v>
      </c>
      <c r="H38" s="866">
        <v>-20.766210833924998</v>
      </c>
      <c r="I38" s="530">
        <v>-19.957807663700006</v>
      </c>
      <c r="J38" s="955">
        <v>9.1399832916166677</v>
      </c>
      <c r="K38" s="156">
        <v>3.4019839012999995</v>
      </c>
      <c r="L38" s="956">
        <v>14.087389201983337</v>
      </c>
      <c r="M38" s="535">
        <v>12.980518325400004</v>
      </c>
      <c r="N38" s="866">
        <v>11.698859523683332</v>
      </c>
      <c r="O38" s="536">
        <v>8.695771356266663</v>
      </c>
      <c r="P38" s="809">
        <v>2.442494664453406</v>
      </c>
      <c r="Q38" s="26">
        <v>2.6186137544712267</v>
      </c>
      <c r="R38" s="26">
        <v>2.6121923757439305</v>
      </c>
      <c r="S38" s="533" t="s">
        <v>791</v>
      </c>
      <c r="T38" s="136"/>
    </row>
    <row r="39" spans="1:20" ht="12.75" customHeight="1">
      <c r="A39" s="168" t="s">
        <v>792</v>
      </c>
      <c r="B39" s="809">
        <v>-4.333333333333333</v>
      </c>
      <c r="C39" s="142">
        <v>-4.064591380475</v>
      </c>
      <c r="D39" s="955">
        <v>0.62678610470833374</v>
      </c>
      <c r="E39" s="156">
        <v>0.36718256508333358</v>
      </c>
      <c r="F39" s="956">
        <v>-5.4810052766499995</v>
      </c>
      <c r="G39" s="535">
        <v>-14.280448625533333</v>
      </c>
      <c r="H39" s="866">
        <v>-18.190354411458333</v>
      </c>
      <c r="I39" s="530">
        <v>-20.356068610066668</v>
      </c>
      <c r="J39" s="955">
        <v>6.1512658645833342</v>
      </c>
      <c r="K39" s="156">
        <v>6.8798257862999987</v>
      </c>
      <c r="L39" s="956">
        <v>1.2561877899833374</v>
      </c>
      <c r="M39" s="535">
        <v>12.10882648096667</v>
      </c>
      <c r="N39" s="866">
        <v>9.9332772298499989</v>
      </c>
      <c r="O39" s="536">
        <v>7.865493935166664</v>
      </c>
      <c r="P39" s="809">
        <v>2.5546830238279767</v>
      </c>
      <c r="Q39" s="26">
        <v>2.2362952701365515</v>
      </c>
      <c r="R39" s="26">
        <v>2.307643067468959</v>
      </c>
      <c r="S39" s="533" t="s">
        <v>792</v>
      </c>
      <c r="T39" s="136"/>
    </row>
    <row r="40" spans="1:20" ht="12.75" customHeight="1">
      <c r="A40" s="168" t="s">
        <v>793</v>
      </c>
      <c r="B40" s="809">
        <v>-6</v>
      </c>
      <c r="C40" s="142">
        <v>-5.4341467302083331</v>
      </c>
      <c r="D40" s="955">
        <v>3.1900553054750005</v>
      </c>
      <c r="E40" s="156">
        <v>2.8895482458500008</v>
      </c>
      <c r="F40" s="956">
        <v>-1.6732717897500002</v>
      </c>
      <c r="G40" s="535">
        <v>-15.7603381021</v>
      </c>
      <c r="H40" s="866">
        <v>-15.418140633258332</v>
      </c>
      <c r="I40" s="530">
        <v>-30.642455389433337</v>
      </c>
      <c r="J40" s="955">
        <v>4.8920446416833352</v>
      </c>
      <c r="K40" s="156">
        <v>7.3264576256666665</v>
      </c>
      <c r="L40" s="956">
        <v>-0.33896584668333024</v>
      </c>
      <c r="M40" s="535">
        <v>11.041483409800003</v>
      </c>
      <c r="N40" s="866">
        <v>9.3150787507499988</v>
      </c>
      <c r="O40" s="536">
        <v>3.2298441667666644</v>
      </c>
      <c r="P40" s="809">
        <v>2.7127374899651926</v>
      </c>
      <c r="Q40" s="26">
        <v>3.808357873142981</v>
      </c>
      <c r="R40" s="26">
        <v>2.3802732084561455</v>
      </c>
      <c r="S40" s="533" t="s">
        <v>793</v>
      </c>
      <c r="T40" s="136"/>
    </row>
    <row r="41" spans="1:20" ht="12.75" customHeight="1">
      <c r="A41" s="840" t="s">
        <v>794</v>
      </c>
      <c r="B41" s="818">
        <v>-7.4666666666666659</v>
      </c>
      <c r="C41" s="896">
        <v>-7.2736957104749989</v>
      </c>
      <c r="D41" s="957">
        <v>2.3514140153083338</v>
      </c>
      <c r="E41" s="908">
        <v>2.3152126803500006</v>
      </c>
      <c r="F41" s="958">
        <v>0.39091723364999992</v>
      </c>
      <c r="G41" s="959">
        <v>-15.532805779633334</v>
      </c>
      <c r="H41" s="909">
        <v>-16.009288668058332</v>
      </c>
      <c r="I41" s="952">
        <v>-26.716075597333333</v>
      </c>
      <c r="J41" s="957">
        <v>0.98541435868333516</v>
      </c>
      <c r="K41" s="908">
        <v>4.5150318191333332</v>
      </c>
      <c r="L41" s="958">
        <v>-7.7885297468499983</v>
      </c>
      <c r="M41" s="959">
        <v>12.793078004333337</v>
      </c>
      <c r="N41" s="909">
        <v>10.89470161805</v>
      </c>
      <c r="O41" s="960">
        <v>7.2567145868999967</v>
      </c>
      <c r="P41" s="818">
        <v>2.0680497925311272</v>
      </c>
      <c r="Q41" s="817">
        <v>2.467761995156124</v>
      </c>
      <c r="R41" s="817">
        <v>2.2262107185590878</v>
      </c>
      <c r="S41" s="961" t="s">
        <v>794</v>
      </c>
      <c r="T41" s="137"/>
    </row>
    <row r="42" spans="1:20" ht="12.75" customHeight="1">
      <c r="A42" s="168" t="s">
        <v>795</v>
      </c>
      <c r="B42" s="809">
        <v>-5.1333333333333329</v>
      </c>
      <c r="C42" s="142">
        <v>-6.1657263174083328</v>
      </c>
      <c r="D42" s="955">
        <v>0.65556751497500043</v>
      </c>
      <c r="E42" s="156">
        <v>-2.8116285899166669</v>
      </c>
      <c r="F42" s="956">
        <v>2.1473654786166665</v>
      </c>
      <c r="G42" s="535">
        <v>-14.854272504100001</v>
      </c>
      <c r="H42" s="866">
        <v>-16.805467497158332</v>
      </c>
      <c r="I42" s="530">
        <v>-23.108712882800003</v>
      </c>
      <c r="J42" s="955">
        <v>2.5228198692833348</v>
      </c>
      <c r="K42" s="156">
        <v>3.9560724713333326</v>
      </c>
      <c r="L42" s="956">
        <v>-0.3937896131499965</v>
      </c>
      <c r="M42" s="535">
        <v>10.192113705066669</v>
      </c>
      <c r="N42" s="866">
        <v>5.5950859757166667</v>
      </c>
      <c r="O42" s="536">
        <v>7.2742678486666641</v>
      </c>
      <c r="P42" s="809">
        <v>1.6203703703703667</v>
      </c>
      <c r="Q42" s="26">
        <v>2.4038145346925148</v>
      </c>
      <c r="R42" s="26">
        <v>2.4328306737310754</v>
      </c>
      <c r="S42" s="533" t="s">
        <v>795</v>
      </c>
      <c r="T42" s="136"/>
    </row>
    <row r="43" spans="1:20" ht="12.75" customHeight="1">
      <c r="A43" s="168" t="s">
        <v>796</v>
      </c>
      <c r="B43" s="809">
        <v>-1.3</v>
      </c>
      <c r="C43" s="142">
        <v>-1.0552350030249988</v>
      </c>
      <c r="D43" s="955">
        <v>5.5154978309416665</v>
      </c>
      <c r="E43" s="156">
        <v>-0.54715175958333295</v>
      </c>
      <c r="F43" s="956">
        <v>11.393047373650001</v>
      </c>
      <c r="G43" s="535">
        <v>-12.363694961599998</v>
      </c>
      <c r="H43" s="866">
        <v>-17.802443325824999</v>
      </c>
      <c r="I43" s="530">
        <v>-15.795369729366669</v>
      </c>
      <c r="J43" s="955">
        <v>10.253224955550003</v>
      </c>
      <c r="K43" s="156">
        <v>8.2892881038999988</v>
      </c>
      <c r="L43" s="956">
        <v>13.97536282465</v>
      </c>
      <c r="M43" s="535">
        <v>12.672359334400001</v>
      </c>
      <c r="N43" s="866">
        <v>9.2966959601166668</v>
      </c>
      <c r="O43" s="536">
        <v>10.013816216899997</v>
      </c>
      <c r="P43" s="809">
        <v>0.98590160701962759</v>
      </c>
      <c r="Q43" s="26">
        <v>-1.190476190476204</v>
      </c>
      <c r="R43" s="26">
        <v>3.0001564210855776</v>
      </c>
      <c r="S43" s="533" t="s">
        <v>796</v>
      </c>
      <c r="T43" s="136"/>
    </row>
    <row r="44" spans="1:20" ht="12.75" customHeight="1">
      <c r="A44" s="168" t="s">
        <v>797</v>
      </c>
      <c r="B44" s="809">
        <v>-24.266666666666666</v>
      </c>
      <c r="C44" s="142">
        <v>-23.740283399125001</v>
      </c>
      <c r="D44" s="955">
        <v>-32.617862107724996</v>
      </c>
      <c r="E44" s="156">
        <v>-29.304985113250002</v>
      </c>
      <c r="F44" s="956">
        <v>-30.476658705783336</v>
      </c>
      <c r="G44" s="535">
        <v>-35.497067874099997</v>
      </c>
      <c r="H44" s="866">
        <v>-39.099476369924993</v>
      </c>
      <c r="I44" s="530">
        <v>-21.190444027166667</v>
      </c>
      <c r="J44" s="955">
        <v>-11.983498924149998</v>
      </c>
      <c r="K44" s="156">
        <v>-12.798836165766666</v>
      </c>
      <c r="L44" s="956">
        <v>-5.944093649616665</v>
      </c>
      <c r="M44" s="535">
        <v>1.5430620047333361</v>
      </c>
      <c r="N44" s="866">
        <v>-2.7688797542500008</v>
      </c>
      <c r="O44" s="536">
        <v>5.0798253674333305</v>
      </c>
      <c r="P44" s="809">
        <v>-1.836714755593178</v>
      </c>
      <c r="Q44" s="26">
        <v>-7.8695735322241234</v>
      </c>
      <c r="R44" s="26">
        <v>0.80490372113182218</v>
      </c>
      <c r="S44" s="533" t="s">
        <v>797</v>
      </c>
      <c r="T44" s="136"/>
    </row>
    <row r="45" spans="1:20" ht="12.75" customHeight="1">
      <c r="A45" s="840" t="s">
        <v>798</v>
      </c>
      <c r="B45" s="818">
        <v>-9.2000000000000011</v>
      </c>
      <c r="C45" s="896">
        <v>-9.0351526618583335</v>
      </c>
      <c r="D45" s="957">
        <v>-12.721247611958333</v>
      </c>
      <c r="E45" s="908">
        <v>-14.121529478283335</v>
      </c>
      <c r="F45" s="958">
        <v>-7.0129408268166671</v>
      </c>
      <c r="G45" s="959">
        <v>-22.546934980700001</v>
      </c>
      <c r="H45" s="909">
        <v>-29.232904387624998</v>
      </c>
      <c r="I45" s="952">
        <v>-11.953900051866668</v>
      </c>
      <c r="J45" s="957">
        <v>4.4766296569833344</v>
      </c>
      <c r="K45" s="908">
        <v>2.6112912995333333</v>
      </c>
      <c r="L45" s="958">
        <v>11.152185859583335</v>
      </c>
      <c r="M45" s="959">
        <v>7.104032219966669</v>
      </c>
      <c r="N45" s="909">
        <v>2.075759521216666</v>
      </c>
      <c r="O45" s="960">
        <v>6.7738998048333308</v>
      </c>
      <c r="P45" s="818">
        <v>-0.30896318459735994</v>
      </c>
      <c r="Q45" s="817">
        <v>-1.7120224862654823</v>
      </c>
      <c r="R45" s="817">
        <v>2.3594640381949858</v>
      </c>
      <c r="S45" s="961" t="s">
        <v>798</v>
      </c>
      <c r="T45" s="137"/>
    </row>
    <row r="46" spans="1:20" ht="12.75" customHeight="1">
      <c r="A46" s="168" t="s">
        <v>799</v>
      </c>
      <c r="B46" s="809">
        <v>-7.666666666666667</v>
      </c>
      <c r="C46" s="142">
        <v>-8.6714428134083334</v>
      </c>
      <c r="D46" s="955">
        <v>-5.608780146358332</v>
      </c>
      <c r="E46" s="156">
        <v>-12.578016132816664</v>
      </c>
      <c r="F46" s="956">
        <v>9.3141189593833325</v>
      </c>
      <c r="G46" s="535">
        <v>-21.587714115833336</v>
      </c>
      <c r="H46" s="866">
        <v>-24.378823901991666</v>
      </c>
      <c r="I46" s="530">
        <v>-17.21637275316667</v>
      </c>
      <c r="J46" s="955">
        <v>4.2448284890166681</v>
      </c>
      <c r="K46" s="156">
        <v>1.7934458129666664</v>
      </c>
      <c r="L46" s="956">
        <v>14.241515789716667</v>
      </c>
      <c r="M46" s="535">
        <v>7.6954161188666701</v>
      </c>
      <c r="N46" s="866">
        <v>2.505422053516666</v>
      </c>
      <c r="O46" s="536">
        <v>8.5645732339333307</v>
      </c>
      <c r="P46" s="809">
        <v>-0.25707777416205602</v>
      </c>
      <c r="Q46" s="26">
        <v>-2.196461256863941</v>
      </c>
      <c r="R46" s="26">
        <v>2.0812291494505928</v>
      </c>
      <c r="S46" s="533" t="s">
        <v>799</v>
      </c>
      <c r="T46" s="136"/>
    </row>
    <row r="47" spans="1:20" ht="12.75" customHeight="1">
      <c r="A47" s="168" t="s">
        <v>800</v>
      </c>
      <c r="B47" s="809">
        <v>-8.2666666666666657</v>
      </c>
      <c r="C47" s="142">
        <v>-7.9853656241583328</v>
      </c>
      <c r="D47" s="955">
        <v>-9.9058815263583337</v>
      </c>
      <c r="E47" s="156">
        <v>-14.321429385083334</v>
      </c>
      <c r="F47" s="956">
        <v>-0.36372288464999986</v>
      </c>
      <c r="G47" s="535">
        <v>-20.841814780533333</v>
      </c>
      <c r="H47" s="866">
        <v>-22.983805092658333</v>
      </c>
      <c r="I47" s="530">
        <v>-12.970166888900001</v>
      </c>
      <c r="J47" s="955">
        <v>4.8710835322166686</v>
      </c>
      <c r="K47" s="156">
        <v>1.5333058691999994</v>
      </c>
      <c r="L47" s="956">
        <v>15.25294416441667</v>
      </c>
      <c r="M47" s="535">
        <v>9.2904604711333363</v>
      </c>
      <c r="N47" s="866">
        <v>2.0469702823499998</v>
      </c>
      <c r="O47" s="536">
        <v>12.320448717466663</v>
      </c>
      <c r="P47" s="809">
        <v>-1.3017019753320369E-2</v>
      </c>
      <c r="Q47" s="26">
        <v>-0.9044307310542905</v>
      </c>
      <c r="R47" s="26">
        <v>2.7366055157332028</v>
      </c>
      <c r="S47" s="533" t="s">
        <v>800</v>
      </c>
      <c r="T47" s="136"/>
    </row>
    <row r="48" spans="1:20" ht="12.75" customHeight="1">
      <c r="A48" s="168" t="s">
        <v>689</v>
      </c>
      <c r="B48" s="809">
        <v>-3.5666666666666664</v>
      </c>
      <c r="C48" s="142">
        <v>-3.0395928298305548</v>
      </c>
      <c r="D48" s="955">
        <v>-4.0924899781305557</v>
      </c>
      <c r="E48" s="156">
        <v>-10.572465809405553</v>
      </c>
      <c r="F48" s="956">
        <v>7.2445860085388887</v>
      </c>
      <c r="G48" s="535">
        <v>-16.367310795444443</v>
      </c>
      <c r="H48" s="866">
        <v>-20.039881916608334</v>
      </c>
      <c r="I48" s="530">
        <v>-5.9875634750444462</v>
      </c>
      <c r="J48" s="955">
        <v>10.288125135783334</v>
      </c>
      <c r="K48" s="156">
        <v>8.947743669477779</v>
      </c>
      <c r="L48" s="956">
        <v>20.985108107261112</v>
      </c>
      <c r="M48" s="535">
        <v>20.754559277433334</v>
      </c>
      <c r="N48" s="866">
        <v>23.334672373227779</v>
      </c>
      <c r="O48" s="536">
        <v>14.476355781677777</v>
      </c>
      <c r="P48" s="809">
        <v>3.1914540689380573</v>
      </c>
      <c r="Q48" s="26">
        <v>8.1992734820965012</v>
      </c>
      <c r="R48" s="26">
        <v>6.2250476014986873</v>
      </c>
      <c r="S48" s="533" t="s">
        <v>689</v>
      </c>
      <c r="T48" s="136"/>
    </row>
    <row r="49" spans="1:20" ht="12.75" customHeight="1">
      <c r="A49" s="840" t="s">
        <v>690</v>
      </c>
      <c r="B49" s="818">
        <v>-1.5666666666666667</v>
      </c>
      <c r="C49" s="896">
        <v>-1.3878859172833333</v>
      </c>
      <c r="D49" s="957">
        <v>2.8733005479666667</v>
      </c>
      <c r="E49" s="908">
        <v>4.4689550175999999</v>
      </c>
      <c r="F49" s="958">
        <v>0.67912652966666676</v>
      </c>
      <c r="G49" s="959">
        <v>-12.876581666533333</v>
      </c>
      <c r="H49" s="909">
        <v>-10.210701139133333</v>
      </c>
      <c r="I49" s="952">
        <v>-17.253674866566669</v>
      </c>
      <c r="J49" s="957">
        <v>10.100809831966666</v>
      </c>
      <c r="K49" s="908">
        <v>6.8150761954999988</v>
      </c>
      <c r="L49" s="958">
        <v>21.897519817299997</v>
      </c>
      <c r="M49" s="959">
        <v>24.486604939399999</v>
      </c>
      <c r="N49" s="909">
        <v>26.063110945633337</v>
      </c>
      <c r="O49" s="960">
        <v>22.889860269899998</v>
      </c>
      <c r="P49" s="818">
        <v>2.029165171435082</v>
      </c>
      <c r="Q49" s="817">
        <v>2.5087742103210502</v>
      </c>
      <c r="R49" s="817">
        <v>6.4427793325509555</v>
      </c>
      <c r="S49" s="961" t="s">
        <v>690</v>
      </c>
      <c r="T49" s="137"/>
    </row>
    <row r="50" spans="1:20" ht="12.75" customHeight="1">
      <c r="A50" s="168" t="s">
        <v>691</v>
      </c>
      <c r="B50" s="809">
        <v>1.2333333333333334</v>
      </c>
      <c r="C50" s="142">
        <v>0.24201626713333338</v>
      </c>
      <c r="D50" s="955">
        <v>2.9635603350000004</v>
      </c>
      <c r="E50" s="156">
        <v>3.7225396834333337</v>
      </c>
      <c r="F50" s="956">
        <v>4.2509392069</v>
      </c>
      <c r="G50" s="535">
        <v>-9.1075271289999993</v>
      </c>
      <c r="H50" s="866">
        <v>-3.7838124667666668</v>
      </c>
      <c r="I50" s="530">
        <v>-20.327097876266667</v>
      </c>
      <c r="J50" s="955">
        <v>9.5915596632666666</v>
      </c>
      <c r="K50" s="156">
        <v>11.435615371933332</v>
      </c>
      <c r="L50" s="956">
        <v>5.0560271917333335</v>
      </c>
      <c r="M50" s="535">
        <v>33.848493061500001</v>
      </c>
      <c r="N50" s="866">
        <v>31.395757498833333</v>
      </c>
      <c r="O50" s="536">
        <v>30.296165818333332</v>
      </c>
      <c r="P50" s="809">
        <v>1.840070470783985</v>
      </c>
      <c r="Q50" s="26">
        <v>2.5839708441409215</v>
      </c>
      <c r="R50" s="26">
        <v>7.5435493059095222</v>
      </c>
      <c r="S50" s="533" t="s">
        <v>691</v>
      </c>
      <c r="T50" s="136"/>
    </row>
    <row r="51" spans="1:20" ht="12.75" customHeight="1">
      <c r="A51" s="168" t="s">
        <v>692</v>
      </c>
      <c r="B51" s="809">
        <v>1.3</v>
      </c>
      <c r="C51" s="142">
        <v>1.6300839566999998</v>
      </c>
      <c r="D51" s="955">
        <v>4.6543453878333336</v>
      </c>
      <c r="E51" s="156">
        <v>7.5804880274999995</v>
      </c>
      <c r="F51" s="956">
        <v>6.5425468399000009</v>
      </c>
      <c r="G51" s="535">
        <v>-10.123103390766667</v>
      </c>
      <c r="H51" s="866">
        <v>-2.9122904857666669</v>
      </c>
      <c r="I51" s="530">
        <v>-18.462874080666666</v>
      </c>
      <c r="J51" s="955">
        <v>13.383271304166668</v>
      </c>
      <c r="K51" s="156">
        <v>18.392944719633334</v>
      </c>
      <c r="L51" s="956">
        <v>8.7542415748666667</v>
      </c>
      <c r="M51" s="535">
        <v>37.19587964556667</v>
      </c>
      <c r="N51" s="866">
        <v>34.891311999866666</v>
      </c>
      <c r="O51" s="536">
        <v>30.667958634600001</v>
      </c>
      <c r="P51" s="809">
        <v>2.4475183075671367</v>
      </c>
      <c r="Q51" s="26">
        <v>4.3953871499176245</v>
      </c>
      <c r="R51" s="26">
        <v>9.1441241685144234</v>
      </c>
      <c r="S51" s="533" t="s">
        <v>692</v>
      </c>
      <c r="T51" s="136"/>
    </row>
    <row r="52" spans="1:20" ht="12.75" customHeight="1">
      <c r="A52" s="168" t="s">
        <v>693</v>
      </c>
      <c r="B52" s="809">
        <v>-5.7333333333333334</v>
      </c>
      <c r="C52" s="142">
        <v>-5.2098644860166665</v>
      </c>
      <c r="D52" s="955">
        <v>1.7806642654333331</v>
      </c>
      <c r="E52" s="156">
        <v>1.8702533030666666</v>
      </c>
      <c r="F52" s="956">
        <v>-0.21974972806666671</v>
      </c>
      <c r="G52" s="535">
        <v>-15.521913565366667</v>
      </c>
      <c r="H52" s="866">
        <v>-11.237530961999999</v>
      </c>
      <c r="I52" s="530">
        <v>-24.647278011666668</v>
      </c>
      <c r="J52" s="955">
        <v>5.1021845933333339</v>
      </c>
      <c r="K52" s="156">
        <v>2.5191114370999999</v>
      </c>
      <c r="L52" s="956">
        <v>8.7835737432999998</v>
      </c>
      <c r="M52" s="535">
        <v>41.618376561300003</v>
      </c>
      <c r="N52" s="866">
        <v>39.765001266600002</v>
      </c>
      <c r="O52" s="536">
        <v>32.096770590966663</v>
      </c>
      <c r="P52" s="809">
        <v>2.1314901141295621</v>
      </c>
      <c r="Q52" s="26">
        <v>1.4900079936051185</v>
      </c>
      <c r="R52" s="26">
        <v>13.466709069357321</v>
      </c>
      <c r="S52" s="533" t="s">
        <v>693</v>
      </c>
      <c r="T52" s="136"/>
    </row>
    <row r="53" spans="1:20" ht="12.75" customHeight="1">
      <c r="A53" s="840" t="s">
        <v>694</v>
      </c>
      <c r="B53" s="895">
        <v>-4.9666666666666668</v>
      </c>
      <c r="C53" s="896">
        <v>-4.8227891019499998</v>
      </c>
      <c r="D53" s="957">
        <v>4.7476587438333331</v>
      </c>
      <c r="E53" s="908">
        <v>2.4210065293</v>
      </c>
      <c r="F53" s="958">
        <v>7.1443633031333329</v>
      </c>
      <c r="G53" s="959">
        <v>-13.750636074900001</v>
      </c>
      <c r="H53" s="909">
        <v>-10.162606311066666</v>
      </c>
      <c r="I53" s="952">
        <v>-29.839577464566663</v>
      </c>
      <c r="J53" s="957">
        <v>4.1050578709999996</v>
      </c>
      <c r="K53" s="908">
        <v>4.6606207306333332</v>
      </c>
      <c r="L53" s="958">
        <v>5.048272037366667</v>
      </c>
      <c r="M53" s="959">
        <v>39.474852053266666</v>
      </c>
      <c r="N53" s="909">
        <v>37.451460058200006</v>
      </c>
      <c r="O53" s="960">
        <v>35.775946001400001</v>
      </c>
      <c r="P53" s="818">
        <v>1.3045563549160875</v>
      </c>
      <c r="Q53" s="817">
        <v>2.1145067207710042</v>
      </c>
      <c r="R53" s="817">
        <v>13.030080289494478</v>
      </c>
      <c r="S53" s="1088" t="s">
        <v>694</v>
      </c>
      <c r="T53" s="911"/>
    </row>
    <row r="54" spans="1:20" ht="8.1" customHeight="1">
      <c r="B54" s="112"/>
      <c r="C54" s="41"/>
      <c r="D54" s="112"/>
      <c r="E54" s="1076"/>
      <c r="F54" s="189"/>
      <c r="G54" s="115"/>
      <c r="H54" s="25"/>
      <c r="I54" s="189"/>
      <c r="J54" s="115"/>
      <c r="K54" s="25"/>
      <c r="L54" s="41"/>
      <c r="M54" s="112"/>
      <c r="N54" s="1076"/>
      <c r="O54" s="189"/>
      <c r="P54" s="115"/>
      <c r="Q54" s="25"/>
      <c r="R54" s="115"/>
      <c r="S54" s="1077"/>
    </row>
    <row r="55" spans="1:20" ht="12.75" customHeight="1">
      <c r="A55" s="946">
        <v>43739</v>
      </c>
      <c r="B55" s="818">
        <v>-6.1</v>
      </c>
      <c r="C55" s="896">
        <v>-6.9233288533416673</v>
      </c>
      <c r="D55" s="957">
        <v>-0.90592932379166591</v>
      </c>
      <c r="E55" s="908">
        <v>-2.0726779090166669</v>
      </c>
      <c r="F55" s="958">
        <v>-1.7692639632833336</v>
      </c>
      <c r="G55" s="959">
        <v>-14.045411956433336</v>
      </c>
      <c r="H55" s="909">
        <v>-17.784209981724999</v>
      </c>
      <c r="I55" s="952">
        <v>-16.948976644833337</v>
      </c>
      <c r="J55" s="957">
        <v>0.19875424975000122</v>
      </c>
      <c r="K55" s="908">
        <v>1.4613266404333327</v>
      </c>
      <c r="L55" s="958">
        <v>-4.3644790992166627</v>
      </c>
      <c r="M55" s="959">
        <v>10.066117735300002</v>
      </c>
      <c r="N55" s="909">
        <v>6.4673156681833328</v>
      </c>
      <c r="O55" s="960">
        <v>6.2851359498333306</v>
      </c>
      <c r="P55" s="818">
        <v>1.5127545975875023</v>
      </c>
      <c r="Q55" s="817">
        <v>2.1183536247021664</v>
      </c>
      <c r="R55" s="817">
        <v>2.4711228933913958</v>
      </c>
      <c r="S55" s="962" t="s">
        <v>825</v>
      </c>
      <c r="T55" s="137"/>
    </row>
    <row r="56" spans="1:20" ht="12.75" customHeight="1">
      <c r="A56" s="534">
        <v>43770</v>
      </c>
      <c r="B56" s="809">
        <v>-4.5999999999999996</v>
      </c>
      <c r="C56" s="142">
        <v>-5.9126923123916661</v>
      </c>
      <c r="D56" s="955">
        <v>1.2388747437083336</v>
      </c>
      <c r="E56" s="156">
        <v>-1.9603805364166664</v>
      </c>
      <c r="F56" s="956">
        <v>2.5251682322166666</v>
      </c>
      <c r="G56" s="535">
        <v>-15.260533901933334</v>
      </c>
      <c r="H56" s="866">
        <v>-17.278904295724999</v>
      </c>
      <c r="I56" s="530">
        <v>-24.384791372833334</v>
      </c>
      <c r="J56" s="955">
        <v>3.4351492771500016</v>
      </c>
      <c r="K56" s="156">
        <v>5.6856756494333327</v>
      </c>
      <c r="L56" s="956">
        <v>-0.41448211371666321</v>
      </c>
      <c r="M56" s="535">
        <v>10.021936053700003</v>
      </c>
      <c r="N56" s="866">
        <v>5.1796603957833334</v>
      </c>
      <c r="O56" s="536">
        <v>8.0086387779333315</v>
      </c>
      <c r="P56" s="809">
        <v>1.9619500594530308</v>
      </c>
      <c r="Q56" s="26">
        <v>2.4367015861548111</v>
      </c>
      <c r="R56" s="26">
        <v>2.6140728942190492</v>
      </c>
      <c r="S56" s="537" t="s">
        <v>826</v>
      </c>
      <c r="T56" s="136"/>
    </row>
    <row r="57" spans="1:20" ht="12.75" customHeight="1">
      <c r="A57" s="534">
        <v>43800</v>
      </c>
      <c r="B57" s="809">
        <v>-4.7</v>
      </c>
      <c r="C57" s="142">
        <v>-5.6611577864916658</v>
      </c>
      <c r="D57" s="955">
        <v>1.6337571250083336</v>
      </c>
      <c r="E57" s="156">
        <v>-4.4018273243166668</v>
      </c>
      <c r="F57" s="956">
        <v>5.6861921669166664</v>
      </c>
      <c r="G57" s="535">
        <v>-15.256871653933333</v>
      </c>
      <c r="H57" s="866">
        <v>-15.353288214024998</v>
      </c>
      <c r="I57" s="530">
        <v>-27.992370630733333</v>
      </c>
      <c r="J57" s="955">
        <v>3.9345560809500015</v>
      </c>
      <c r="K57" s="156">
        <v>4.7212151241333329</v>
      </c>
      <c r="L57" s="956">
        <v>3.5975923734833364</v>
      </c>
      <c r="M57" s="535">
        <v>10.488287326200004</v>
      </c>
      <c r="N57" s="866">
        <v>5.1382818631833329</v>
      </c>
      <c r="O57" s="536">
        <v>7.5290288182333311</v>
      </c>
      <c r="P57" s="809">
        <v>1.3852900139525559</v>
      </c>
      <c r="Q57" s="26">
        <v>2.4038145346925148</v>
      </c>
      <c r="R57" s="26">
        <v>2.2134683924216887</v>
      </c>
      <c r="S57" s="537" t="s">
        <v>827</v>
      </c>
      <c r="T57" s="136"/>
    </row>
    <row r="58" spans="1:20" ht="12.75" customHeight="1">
      <c r="A58" s="534">
        <v>43831</v>
      </c>
      <c r="B58" s="809">
        <v>-0.1</v>
      </c>
      <c r="C58" s="142">
        <v>-8.5829000791664889E-2</v>
      </c>
      <c r="D58" s="955">
        <v>7.2114357151083333</v>
      </c>
      <c r="E58" s="156">
        <v>-1.3255671340166657</v>
      </c>
      <c r="F58" s="956">
        <v>16.113976723716668</v>
      </c>
      <c r="G58" s="535">
        <v>-11.333881890333332</v>
      </c>
      <c r="H58" s="866">
        <v>-18.442877922324996</v>
      </c>
      <c r="I58" s="530">
        <v>-12.383540887733336</v>
      </c>
      <c r="J58" s="955">
        <v>11.162223888750002</v>
      </c>
      <c r="K58" s="156">
        <v>9.5594541314333323</v>
      </c>
      <c r="L58" s="956">
        <v>13.810119326883337</v>
      </c>
      <c r="M58" s="535">
        <v>14.370888395000003</v>
      </c>
      <c r="N58" s="866">
        <v>11.384799529283333</v>
      </c>
      <c r="O58" s="536">
        <v>9.7885195228333313</v>
      </c>
      <c r="P58" s="809">
        <v>0.95982584603207499</v>
      </c>
      <c r="Q58" s="26">
        <v>1.547743966421848</v>
      </c>
      <c r="R58" s="26">
        <v>3.8142776417404463</v>
      </c>
      <c r="S58" s="537">
        <v>43831</v>
      </c>
      <c r="T58" s="136"/>
    </row>
    <row r="59" spans="1:20" ht="12.75" customHeight="1">
      <c r="A59" s="534">
        <v>43862</v>
      </c>
      <c r="B59" s="809">
        <v>-1</v>
      </c>
      <c r="C59" s="142">
        <v>-0.55640463874166635</v>
      </c>
      <c r="D59" s="955">
        <v>5.4855312819083339</v>
      </c>
      <c r="E59" s="156">
        <v>3.3624302832833335</v>
      </c>
      <c r="F59" s="956">
        <v>5.7858751121166669</v>
      </c>
      <c r="G59" s="535">
        <v>-10.693608722233334</v>
      </c>
      <c r="H59" s="866">
        <v>-16.640657929124998</v>
      </c>
      <c r="I59" s="530">
        <v>-12.435848655133334</v>
      </c>
      <c r="J59" s="955">
        <v>9.5807994447500011</v>
      </c>
      <c r="K59" s="156">
        <v>8.175888205233333</v>
      </c>
      <c r="L59" s="956">
        <v>9.5472215665833353</v>
      </c>
      <c r="M59" s="535">
        <v>14.331581029600002</v>
      </c>
      <c r="N59" s="866">
        <v>11.410682793883334</v>
      </c>
      <c r="O59" s="536">
        <v>11.96443532973333</v>
      </c>
      <c r="P59" s="809">
        <v>1.4405525407005513</v>
      </c>
      <c r="Q59" s="26">
        <v>0.88110023734431309</v>
      </c>
      <c r="R59" s="26">
        <v>3.4528054043910856</v>
      </c>
      <c r="S59" s="537" t="s">
        <v>828</v>
      </c>
      <c r="T59" s="136"/>
    </row>
    <row r="60" spans="1:20" ht="12.75" customHeight="1">
      <c r="A60" s="534">
        <v>43891</v>
      </c>
      <c r="B60" s="809">
        <v>-2.8</v>
      </c>
      <c r="C60" s="142">
        <v>-2.5234713695416655</v>
      </c>
      <c r="D60" s="955">
        <v>3.8495264958083339</v>
      </c>
      <c r="E60" s="156">
        <v>-3.6783184280166665</v>
      </c>
      <c r="F60" s="956">
        <v>12.279290285116666</v>
      </c>
      <c r="G60" s="535">
        <v>-15.063594272233333</v>
      </c>
      <c r="H60" s="866">
        <v>-18.323794126025</v>
      </c>
      <c r="I60" s="530">
        <v>-22.566719645233334</v>
      </c>
      <c r="J60" s="955">
        <v>10.016651533150002</v>
      </c>
      <c r="K60" s="156">
        <v>7.1325219750333329</v>
      </c>
      <c r="L60" s="956">
        <v>18.568747580483336</v>
      </c>
      <c r="M60" s="535">
        <v>9.3146085786000032</v>
      </c>
      <c r="N60" s="866">
        <v>5.0946055571833329</v>
      </c>
      <c r="O60" s="536">
        <v>8.2884937981333309</v>
      </c>
      <c r="P60" s="809">
        <v>0.55948174322733735</v>
      </c>
      <c r="Q60" s="26">
        <v>-1.190476190476204</v>
      </c>
      <c r="R60" s="26">
        <v>1.7401066516980137</v>
      </c>
      <c r="S60" s="537" t="s">
        <v>829</v>
      </c>
      <c r="T60" s="136"/>
    </row>
    <row r="61" spans="1:20" ht="12.75" customHeight="1">
      <c r="A61" s="534">
        <v>43922</v>
      </c>
      <c r="B61" s="809">
        <v>-30.6</v>
      </c>
      <c r="C61" s="142">
        <v>-30.399144832841664</v>
      </c>
      <c r="D61" s="955">
        <v>-25.955482622891665</v>
      </c>
      <c r="E61" s="156">
        <v>-25.152409491516671</v>
      </c>
      <c r="F61" s="956">
        <v>-22.014982270083333</v>
      </c>
      <c r="G61" s="535">
        <v>-36.934034221533331</v>
      </c>
      <c r="H61" s="866">
        <v>-36.043081547324995</v>
      </c>
      <c r="I61" s="530">
        <v>-30.907234782033335</v>
      </c>
      <c r="J61" s="955">
        <v>-23.864255444149997</v>
      </c>
      <c r="K61" s="156">
        <v>-18.387333288866664</v>
      </c>
      <c r="L61" s="956">
        <v>-22.628812960016667</v>
      </c>
      <c r="M61" s="535">
        <v>-2.2599135921999967</v>
      </c>
      <c r="N61" s="866">
        <v>-8.3272242417166673</v>
      </c>
      <c r="O61" s="536">
        <v>4.2942279014333309</v>
      </c>
      <c r="P61" s="809">
        <v>-2.1547502448579792</v>
      </c>
      <c r="Q61" s="26">
        <v>-5.5992861467860422</v>
      </c>
      <c r="R61" s="26">
        <v>0.38171492412250529</v>
      </c>
      <c r="S61" s="537" t="s">
        <v>830</v>
      </c>
      <c r="T61" s="136"/>
    </row>
    <row r="62" spans="1:20" ht="12.75" customHeight="1">
      <c r="A62" s="534">
        <v>43952</v>
      </c>
      <c r="B62" s="809">
        <v>-24.5</v>
      </c>
      <c r="C62" s="142">
        <v>-23.800018196141664</v>
      </c>
      <c r="D62" s="955">
        <v>-41.255969225691665</v>
      </c>
      <c r="E62" s="156">
        <v>-32.970977928416666</v>
      </c>
      <c r="F62" s="956">
        <v>-46.843417343883331</v>
      </c>
      <c r="G62" s="535">
        <v>-38.252068739333332</v>
      </c>
      <c r="H62" s="866">
        <v>-42.040955945024997</v>
      </c>
      <c r="I62" s="530">
        <v>-22.990989738433335</v>
      </c>
      <c r="J62" s="955">
        <v>-9.3479676529499969</v>
      </c>
      <c r="K62" s="156">
        <v>-12.287981948766665</v>
      </c>
      <c r="L62" s="956">
        <v>1.5599159396833366</v>
      </c>
      <c r="M62" s="535">
        <v>1.6089514839000021</v>
      </c>
      <c r="N62" s="866">
        <v>-2.0419778477166677</v>
      </c>
      <c r="O62" s="536">
        <v>5.5749119189333314</v>
      </c>
      <c r="P62" s="809">
        <v>-2.0865834633385276</v>
      </c>
      <c r="Q62" s="26">
        <v>-8.3150497631085187</v>
      </c>
      <c r="R62" s="26">
        <v>0.79821793205864822</v>
      </c>
      <c r="S62" s="537" t="s">
        <v>831</v>
      </c>
      <c r="T62" s="136"/>
    </row>
    <row r="63" spans="1:20" ht="12.75" customHeight="1">
      <c r="A63" s="534">
        <v>43983</v>
      </c>
      <c r="B63" s="809">
        <v>-17.7</v>
      </c>
      <c r="C63" s="142">
        <v>-17.021687168391665</v>
      </c>
      <c r="D63" s="955">
        <v>-30.642134474591671</v>
      </c>
      <c r="E63" s="156">
        <v>-29.791567919816671</v>
      </c>
      <c r="F63" s="956">
        <v>-22.571576503383334</v>
      </c>
      <c r="G63" s="535">
        <v>-31.305100661433329</v>
      </c>
      <c r="H63" s="866">
        <v>-39.214391617425001</v>
      </c>
      <c r="I63" s="530">
        <v>-9.673107561033337</v>
      </c>
      <c r="J63" s="955">
        <v>-2.7382736753499985</v>
      </c>
      <c r="K63" s="156">
        <v>-7.7211932596666681</v>
      </c>
      <c r="L63" s="956">
        <v>3.2366160714833363</v>
      </c>
      <c r="M63" s="535">
        <v>5.2801481225000026</v>
      </c>
      <c r="N63" s="866">
        <v>2.0625628266833331</v>
      </c>
      <c r="O63" s="536">
        <v>5.3703362819333309</v>
      </c>
      <c r="P63" s="809">
        <v>-1.2694072844448812</v>
      </c>
      <c r="Q63" s="26">
        <v>-7.8695735322241234</v>
      </c>
      <c r="R63" s="26">
        <v>1.2329656067488628</v>
      </c>
      <c r="S63" s="537" t="s">
        <v>832</v>
      </c>
      <c r="T63" s="136"/>
    </row>
    <row r="64" spans="1:20" ht="12.75" customHeight="1">
      <c r="A64" s="534">
        <v>44013</v>
      </c>
      <c r="B64" s="809">
        <v>-12.8</v>
      </c>
      <c r="C64" s="142">
        <v>-12.533260505241664</v>
      </c>
      <c r="D64" s="955">
        <v>-16.720097153791663</v>
      </c>
      <c r="E64" s="156">
        <v>-16.766654606616669</v>
      </c>
      <c r="F64" s="956">
        <v>-9.7248729630833335</v>
      </c>
      <c r="G64" s="535">
        <v>-27.356090379233329</v>
      </c>
      <c r="H64" s="866">
        <v>-32.112516821625</v>
      </c>
      <c r="I64" s="530">
        <v>-15.370594625933336</v>
      </c>
      <c r="J64" s="955">
        <v>2.2895693687500014</v>
      </c>
      <c r="K64" s="156">
        <v>0.71149120973333346</v>
      </c>
      <c r="L64" s="956">
        <v>9.3337976165833361</v>
      </c>
      <c r="M64" s="535">
        <v>6.3071401905000029</v>
      </c>
      <c r="N64" s="866">
        <v>-0.4129322578166672</v>
      </c>
      <c r="O64" s="536">
        <v>7.7448431401333311</v>
      </c>
      <c r="P64" s="809">
        <v>-0.56535724729505432</v>
      </c>
      <c r="Q64" s="26">
        <v>-4.2502648390099722</v>
      </c>
      <c r="R64" s="26">
        <v>2.1917303619117803</v>
      </c>
      <c r="S64" s="537" t="s">
        <v>833</v>
      </c>
      <c r="T64" s="136"/>
    </row>
    <row r="65" spans="1:20" ht="12.75" customHeight="1">
      <c r="A65" s="534">
        <v>44044</v>
      </c>
      <c r="B65" s="809">
        <v>-8.1999999999999993</v>
      </c>
      <c r="C65" s="142">
        <v>-7.9751288738916681</v>
      </c>
      <c r="D65" s="955">
        <v>-13.656996009191667</v>
      </c>
      <c r="E65" s="156">
        <v>-10.911037532216666</v>
      </c>
      <c r="F65" s="956">
        <v>-15.141528168483333</v>
      </c>
      <c r="G65" s="535">
        <v>-20.300376564533337</v>
      </c>
      <c r="H65" s="866">
        <v>-27.684135551624998</v>
      </c>
      <c r="I65" s="530">
        <v>-10.792614166133337</v>
      </c>
      <c r="J65" s="955">
        <v>4.3501188167500011</v>
      </c>
      <c r="K65" s="156">
        <v>3.5713651776333331</v>
      </c>
      <c r="L65" s="956">
        <v>7.2696120486833369</v>
      </c>
      <c r="M65" s="535">
        <v>6.9061927907000031</v>
      </c>
      <c r="N65" s="866">
        <v>1.8100615005833323</v>
      </c>
      <c r="O65" s="536">
        <v>6.1124259207333305</v>
      </c>
      <c r="P65" s="809">
        <v>-1.9559902200484203E-2</v>
      </c>
      <c r="Q65" s="26">
        <v>-2.351924738408357</v>
      </c>
      <c r="R65" s="26">
        <v>2.564102564102555</v>
      </c>
      <c r="S65" s="537" t="s">
        <v>824</v>
      </c>
      <c r="T65" s="136"/>
    </row>
    <row r="66" spans="1:20" ht="12.75" customHeight="1">
      <c r="A66" s="534">
        <v>44075</v>
      </c>
      <c r="B66" s="809">
        <v>-6.6</v>
      </c>
      <c r="C66" s="142">
        <v>-6.597068606441665</v>
      </c>
      <c r="D66" s="955">
        <v>-7.7866496728916665</v>
      </c>
      <c r="E66" s="156">
        <v>-14.686896296016668</v>
      </c>
      <c r="F66" s="956">
        <v>3.8275786511166667</v>
      </c>
      <c r="G66" s="535">
        <v>-19.984337998333331</v>
      </c>
      <c r="H66" s="866">
        <v>-27.902060789624997</v>
      </c>
      <c r="I66" s="530">
        <v>-9.6984913635333356</v>
      </c>
      <c r="J66" s="955">
        <v>6.7902007854500015</v>
      </c>
      <c r="K66" s="156">
        <v>3.5510175112333329</v>
      </c>
      <c r="L66" s="956">
        <v>16.853147913483337</v>
      </c>
      <c r="M66" s="535">
        <v>8.0987636787000028</v>
      </c>
      <c r="N66" s="866">
        <v>4.8301493208833328</v>
      </c>
      <c r="O66" s="536">
        <v>6.4644303536333307</v>
      </c>
      <c r="P66" s="809">
        <v>-0.34099766173031298</v>
      </c>
      <c r="Q66" s="26">
        <v>-1.7120224862654823</v>
      </c>
      <c r="R66" s="26">
        <v>2.3234286772192831</v>
      </c>
      <c r="S66" s="537" t="s">
        <v>801</v>
      </c>
      <c r="T66" s="136"/>
    </row>
    <row r="67" spans="1:20" ht="12.75" customHeight="1">
      <c r="A67" s="946">
        <v>44105</v>
      </c>
      <c r="B67" s="818">
        <v>-4.5</v>
      </c>
      <c r="C67" s="896">
        <v>-5.2667978759916672</v>
      </c>
      <c r="D67" s="957">
        <v>-3.5761098759916656</v>
      </c>
      <c r="E67" s="908">
        <v>-5.9033357052166657</v>
      </c>
      <c r="F67" s="958">
        <v>5.4176600335166665</v>
      </c>
      <c r="G67" s="959">
        <v>-18.530983053333337</v>
      </c>
      <c r="H67" s="909">
        <v>-20.113914919324998</v>
      </c>
      <c r="I67" s="952">
        <v>-14.417198670933335</v>
      </c>
      <c r="J67" s="957">
        <v>7.9973873013500016</v>
      </c>
      <c r="K67" s="908">
        <v>6.6968447236333333</v>
      </c>
      <c r="L67" s="958">
        <v>17.550105819483335</v>
      </c>
      <c r="M67" s="959">
        <v>9.1652019911000036</v>
      </c>
      <c r="N67" s="909">
        <v>5.0291198888833328</v>
      </c>
      <c r="O67" s="960">
        <v>9.7358888966333303</v>
      </c>
      <c r="P67" s="818">
        <v>-0.38959774033311589</v>
      </c>
      <c r="Q67" s="817">
        <v>-1.5853736495557342</v>
      </c>
      <c r="R67" s="817">
        <v>2.3468539222027118</v>
      </c>
      <c r="S67" s="962" t="s">
        <v>802</v>
      </c>
      <c r="T67" s="137"/>
    </row>
    <row r="68" spans="1:20" ht="12.75" customHeight="1">
      <c r="A68" s="538">
        <v>44136</v>
      </c>
      <c r="B68" s="809">
        <v>-10.1</v>
      </c>
      <c r="C68" s="142">
        <v>-11.388127224341666</v>
      </c>
      <c r="D68" s="955">
        <v>-3.7180418875916654</v>
      </c>
      <c r="E68" s="156">
        <v>-16.255118552116663</v>
      </c>
      <c r="F68" s="956">
        <v>21.386418584616667</v>
      </c>
      <c r="G68" s="535">
        <v>-25.031422890533335</v>
      </c>
      <c r="H68" s="866">
        <v>-30.152719368024997</v>
      </c>
      <c r="I68" s="530">
        <v>-18.722404955433337</v>
      </c>
      <c r="J68" s="955">
        <v>2.2551684418500013</v>
      </c>
      <c r="K68" s="156">
        <v>-5.1784525648666673</v>
      </c>
      <c r="L68" s="956">
        <v>19.719523592883334</v>
      </c>
      <c r="M68" s="535">
        <v>7.0169980622000026</v>
      </c>
      <c r="N68" s="866">
        <v>-6.2591237116667031E-2</v>
      </c>
      <c r="O68" s="536">
        <v>8.57691940883333</v>
      </c>
      <c r="P68" s="809">
        <v>-0.41788143828961211</v>
      </c>
      <c r="Q68" s="26">
        <v>-1.8241272080274484</v>
      </c>
      <c r="R68" s="26">
        <v>1.6800584368152016</v>
      </c>
      <c r="S68" s="537" t="s">
        <v>803</v>
      </c>
      <c r="T68" s="136"/>
    </row>
    <row r="69" spans="1:20" ht="12.75" customHeight="1">
      <c r="A69" s="538">
        <v>44166</v>
      </c>
      <c r="B69" s="809">
        <v>-8.4</v>
      </c>
      <c r="C69" s="142">
        <v>-9.3594033398916672</v>
      </c>
      <c r="D69" s="955">
        <v>-9.5321886754916658</v>
      </c>
      <c r="E69" s="156">
        <v>-15.575594141116666</v>
      </c>
      <c r="F69" s="956">
        <v>1.1382782600166665</v>
      </c>
      <c r="G69" s="535">
        <v>-21.200736403633336</v>
      </c>
      <c r="H69" s="866">
        <v>-22.869837418624996</v>
      </c>
      <c r="I69" s="530">
        <v>-18.509514633133335</v>
      </c>
      <c r="J69" s="955">
        <v>2.4819297238500013</v>
      </c>
      <c r="K69" s="156">
        <v>3.8619452801333329</v>
      </c>
      <c r="L69" s="956">
        <v>5.4549179567833361</v>
      </c>
      <c r="M69" s="535">
        <v>6.9040483033000033</v>
      </c>
      <c r="N69" s="866">
        <v>2.5497375087833323</v>
      </c>
      <c r="O69" s="536">
        <v>7.3809113963333308</v>
      </c>
      <c r="P69" s="809">
        <v>3.9319768013371004E-2</v>
      </c>
      <c r="Q69" s="26">
        <v>-2.196461256863941</v>
      </c>
      <c r="R69" s="26">
        <v>2.2205909341163448</v>
      </c>
      <c r="S69" s="537" t="s">
        <v>804</v>
      </c>
      <c r="T69" s="136"/>
    </row>
    <row r="70" spans="1:20" ht="12.75" customHeight="1">
      <c r="A70" s="538">
        <v>44197</v>
      </c>
      <c r="B70" s="809">
        <v>-7.6</v>
      </c>
      <c r="C70" s="142">
        <v>-7.5751683472416662</v>
      </c>
      <c r="D70" s="955">
        <v>-7.7386984205916658</v>
      </c>
      <c r="E70" s="156">
        <v>-15.821882146216668</v>
      </c>
      <c r="F70" s="956">
        <v>3.8373481684166668</v>
      </c>
      <c r="G70" s="535">
        <v>-18.735678246233334</v>
      </c>
      <c r="H70" s="866">
        <v>-23.239206680824999</v>
      </c>
      <c r="I70" s="530">
        <v>-8.362111507133335</v>
      </c>
      <c r="J70" s="955">
        <v>3.5853415517500014</v>
      </c>
      <c r="K70" s="156">
        <v>1.0946125533333326</v>
      </c>
      <c r="L70" s="956">
        <v>14.944184681783337</v>
      </c>
      <c r="M70" s="535">
        <v>8.5758682580000034</v>
      </c>
      <c r="N70" s="866">
        <v>0.45076055488333289</v>
      </c>
      <c r="O70" s="536">
        <v>14.21533691883333</v>
      </c>
      <c r="P70" s="809">
        <v>1.9602077820238151E-2</v>
      </c>
      <c r="Q70" s="26">
        <v>-2.1053991216739973</v>
      </c>
      <c r="R70" s="26">
        <v>1.959539145423193</v>
      </c>
      <c r="S70" s="537">
        <v>80721</v>
      </c>
      <c r="T70" s="136"/>
    </row>
    <row r="71" spans="1:20" ht="12.75" customHeight="1">
      <c r="A71" s="538">
        <v>44228</v>
      </c>
      <c r="B71" s="809">
        <v>-8.6999999999999993</v>
      </c>
      <c r="C71" s="142">
        <v>-8.2007309395416659</v>
      </c>
      <c r="D71" s="955">
        <v>-13.353603794291667</v>
      </c>
      <c r="E71" s="156">
        <v>-14.639248385416666</v>
      </c>
      <c r="F71" s="956">
        <v>-9.2650955786833329</v>
      </c>
      <c r="G71" s="535">
        <v>-20.930912000933333</v>
      </c>
      <c r="H71" s="866">
        <v>-23.124915751425</v>
      </c>
      <c r="I71" s="530">
        <v>-9.5476071734333345</v>
      </c>
      <c r="J71" s="955">
        <v>4.529450121850001</v>
      </c>
      <c r="K71" s="156">
        <v>-0.50287389006666672</v>
      </c>
      <c r="L71" s="956">
        <v>15.684111353983337</v>
      </c>
      <c r="M71" s="535">
        <v>8.870894351200004</v>
      </c>
      <c r="N71" s="866">
        <v>-0.24141159151666614</v>
      </c>
      <c r="O71" s="536">
        <v>12.446840590533331</v>
      </c>
      <c r="P71" s="809">
        <v>-0.77813442272152145</v>
      </c>
      <c r="Q71" s="26">
        <v>-3.1648833311847255</v>
      </c>
      <c r="R71" s="26">
        <v>2.3127153999637216</v>
      </c>
      <c r="S71" s="537" t="s">
        <v>805</v>
      </c>
      <c r="T71" s="136"/>
    </row>
    <row r="72" spans="1:20" ht="12.75" customHeight="1">
      <c r="A72" s="538">
        <v>44256</v>
      </c>
      <c r="B72" s="809">
        <v>-8.5</v>
      </c>
      <c r="C72" s="142">
        <v>-8.1801975856916656</v>
      </c>
      <c r="D72" s="955">
        <v>-8.6253423641916669</v>
      </c>
      <c r="E72" s="156">
        <v>-12.503157623616667</v>
      </c>
      <c r="F72" s="956">
        <v>4.3365787563166664</v>
      </c>
      <c r="G72" s="535">
        <v>-22.858854094433333</v>
      </c>
      <c r="H72" s="866">
        <v>-22.587292845725003</v>
      </c>
      <c r="I72" s="530">
        <v>-21.000781986133333</v>
      </c>
      <c r="J72" s="955">
        <v>6.4984589230500012</v>
      </c>
      <c r="K72" s="156">
        <v>4.0081789443333324</v>
      </c>
      <c r="L72" s="956">
        <v>15.130536457483336</v>
      </c>
      <c r="M72" s="535">
        <v>10.424618804200003</v>
      </c>
      <c r="N72" s="866">
        <v>5.931561883683333</v>
      </c>
      <c r="O72" s="536">
        <v>10.299168643033331</v>
      </c>
      <c r="P72" s="809">
        <v>0.72230356271352036</v>
      </c>
      <c r="Q72" s="26">
        <v>-0.9044307310542905</v>
      </c>
      <c r="R72" s="26">
        <v>3.9540229885057272</v>
      </c>
      <c r="S72" s="537" t="s">
        <v>806</v>
      </c>
      <c r="T72" s="136"/>
    </row>
    <row r="73" spans="1:20" ht="12.75" customHeight="1">
      <c r="A73" s="538">
        <v>44287</v>
      </c>
      <c r="B73" s="809">
        <v>-5.4</v>
      </c>
      <c r="C73" s="142">
        <v>-5.2142758643416665</v>
      </c>
      <c r="D73" s="955">
        <v>-2.1909872186916663</v>
      </c>
      <c r="E73" s="156">
        <v>-8.2558271686166655</v>
      </c>
      <c r="F73" s="956">
        <v>17.881196798716665</v>
      </c>
      <c r="G73" s="535">
        <v>-20.727300486733334</v>
      </c>
      <c r="H73" s="866">
        <v>-18.918262789025</v>
      </c>
      <c r="I73" s="530">
        <v>-20.469490482033336</v>
      </c>
      <c r="J73" s="955">
        <v>10.298748758050001</v>
      </c>
      <c r="K73" s="156">
        <v>9.0338174387333332</v>
      </c>
      <c r="L73" s="956">
        <v>19.042500240683339</v>
      </c>
      <c r="M73" s="535">
        <v>11.633427057200002</v>
      </c>
      <c r="N73" s="866">
        <v>6.7767760571833326</v>
      </c>
      <c r="O73" s="536">
        <v>10.143168019333331</v>
      </c>
      <c r="P73" s="809">
        <v>3.3733733733733544</v>
      </c>
      <c r="Q73" s="26">
        <v>3.9531429343055748</v>
      </c>
      <c r="R73" s="26">
        <v>5.6854015952513492</v>
      </c>
      <c r="S73" s="537" t="s">
        <v>807</v>
      </c>
      <c r="T73" s="136"/>
    </row>
    <row r="74" spans="1:20" ht="12.75" customHeight="1">
      <c r="A74" s="538">
        <v>44317</v>
      </c>
      <c r="B74" s="809">
        <v>-6.3</v>
      </c>
      <c r="C74" s="142">
        <v>-5.5468269256499987</v>
      </c>
      <c r="D74" s="955">
        <v>-14.788685770700001</v>
      </c>
      <c r="E74" s="156">
        <v>-27.711629694999999</v>
      </c>
      <c r="F74" s="956">
        <v>-5.2168297685000002</v>
      </c>
      <c r="G74" s="535">
        <v>-17.655898726499998</v>
      </c>
      <c r="H74" s="866">
        <v>-28.812803858199999</v>
      </c>
      <c r="I74" s="530">
        <v>3.8306343129</v>
      </c>
      <c r="J74" s="955">
        <v>6.5622448752000002</v>
      </c>
      <c r="K74" s="156">
        <v>0.33171801109999999</v>
      </c>
      <c r="L74" s="956">
        <v>21.624055075499999</v>
      </c>
      <c r="M74" s="535">
        <v>25.529818150499999</v>
      </c>
      <c r="N74" s="866">
        <v>32.020619719700001</v>
      </c>
      <c r="O74" s="536">
        <v>13.713245107700001</v>
      </c>
      <c r="P74" s="809">
        <v>3.3359888468432501</v>
      </c>
      <c r="Q74" s="26">
        <v>8.6425747381563269</v>
      </c>
      <c r="R74" s="26">
        <v>6.2615101289134429</v>
      </c>
      <c r="S74" s="537" t="s">
        <v>808</v>
      </c>
      <c r="T74" s="136"/>
    </row>
    <row r="75" spans="1:20" ht="12.75" customHeight="1">
      <c r="A75" s="538">
        <v>44348</v>
      </c>
      <c r="B75" s="809">
        <v>1</v>
      </c>
      <c r="C75" s="142">
        <v>1.6423243004999994</v>
      </c>
      <c r="D75" s="955">
        <v>4.702203055</v>
      </c>
      <c r="E75" s="156">
        <v>4.2500594353999999</v>
      </c>
      <c r="F75" s="956">
        <v>9.0693909953999992</v>
      </c>
      <c r="G75" s="535">
        <v>-10.7187331731</v>
      </c>
      <c r="H75" s="866">
        <v>-12.3885791026</v>
      </c>
      <c r="I75" s="530">
        <v>-1.323834256</v>
      </c>
      <c r="J75" s="955">
        <v>14.003381774099999</v>
      </c>
      <c r="K75" s="156">
        <v>17.477695558600001</v>
      </c>
      <c r="L75" s="956">
        <v>22.288769005599999</v>
      </c>
      <c r="M75" s="535">
        <v>25.1004326246</v>
      </c>
      <c r="N75" s="866">
        <v>31.206621342799998</v>
      </c>
      <c r="O75" s="536">
        <v>19.572654218</v>
      </c>
      <c r="P75" s="809">
        <v>2.8681633864108562</v>
      </c>
      <c r="Q75" s="26">
        <v>8.1992734820965012</v>
      </c>
      <c r="R75" s="26">
        <v>6.7216117216117226</v>
      </c>
      <c r="S75" s="537" t="s">
        <v>809</v>
      </c>
      <c r="T75" s="136"/>
    </row>
    <row r="76" spans="1:20" ht="12.75" customHeight="1">
      <c r="A76" s="538">
        <v>44378</v>
      </c>
      <c r="B76" s="809">
        <v>-1.2</v>
      </c>
      <c r="C76" s="142">
        <v>-0.87452654839999955</v>
      </c>
      <c r="D76" s="955">
        <v>3.8680517030999999</v>
      </c>
      <c r="E76" s="156">
        <v>4.9000571387000003</v>
      </c>
      <c r="F76" s="956">
        <v>4.3026780550000003</v>
      </c>
      <c r="G76" s="535">
        <v>-12.878650702</v>
      </c>
      <c r="H76" s="866">
        <v>-12.465196993499999</v>
      </c>
      <c r="I76" s="530">
        <v>-7.4475255137999996</v>
      </c>
      <c r="J76" s="955">
        <v>11.129597605200001</v>
      </c>
      <c r="K76" s="156">
        <v>14.080944708300001</v>
      </c>
      <c r="L76" s="956">
        <v>20.414182856299998</v>
      </c>
      <c r="M76" s="535">
        <v>24.1396432005</v>
      </c>
      <c r="N76" s="866">
        <v>25.4637019416</v>
      </c>
      <c r="O76" s="536">
        <v>24.862464324699999</v>
      </c>
      <c r="P76" s="809">
        <v>2.2546809136359229</v>
      </c>
      <c r="Q76" s="26">
        <v>4.6233278573104712</v>
      </c>
      <c r="R76" s="26">
        <v>6.1458051725691689</v>
      </c>
      <c r="S76" s="537" t="s">
        <v>810</v>
      </c>
      <c r="T76" s="136"/>
    </row>
    <row r="77" spans="1:20" ht="12.75" customHeight="1">
      <c r="A77" s="538">
        <v>44409</v>
      </c>
      <c r="B77" s="809">
        <v>-0.8</v>
      </c>
      <c r="C77" s="142">
        <v>-0.61616857445000051</v>
      </c>
      <c r="D77" s="955">
        <v>4.1269865115000002</v>
      </c>
      <c r="E77" s="156">
        <v>9.4794130216999992</v>
      </c>
      <c r="F77" s="956">
        <v>-4.2243996658</v>
      </c>
      <c r="G77" s="535">
        <v>-11.239296099000001</v>
      </c>
      <c r="H77" s="866">
        <v>-2.1747824615</v>
      </c>
      <c r="I77" s="530">
        <v>-29.351103571700001</v>
      </c>
      <c r="J77" s="955">
        <v>10.0069589501</v>
      </c>
      <c r="K77" s="156">
        <v>5.0124667301999999</v>
      </c>
      <c r="L77" s="956">
        <v>22.094906408300002</v>
      </c>
      <c r="M77" s="535">
        <v>23.1707625865</v>
      </c>
      <c r="N77" s="866">
        <v>24.615309926999998</v>
      </c>
      <c r="O77" s="536">
        <v>21.449400557400001</v>
      </c>
      <c r="P77" s="809">
        <v>1.7118262740878407</v>
      </c>
      <c r="Q77" s="26">
        <v>2.759208284178797</v>
      </c>
      <c r="R77" s="26">
        <v>6.4350180505415153</v>
      </c>
      <c r="S77" s="537" t="s">
        <v>811</v>
      </c>
      <c r="T77" s="136"/>
    </row>
    <row r="78" spans="1:20" ht="12.75" customHeight="1">
      <c r="A78" s="538">
        <v>44440</v>
      </c>
      <c r="B78" s="809">
        <v>-2.7</v>
      </c>
      <c r="C78" s="142">
        <v>-2.6729626289999997</v>
      </c>
      <c r="D78" s="955">
        <v>0.62486342930000005</v>
      </c>
      <c r="E78" s="156">
        <v>-0.97260510759999996</v>
      </c>
      <c r="F78" s="956">
        <v>1.9591011998000001</v>
      </c>
      <c r="G78" s="535">
        <v>-14.511798198599999</v>
      </c>
      <c r="H78" s="866">
        <v>-15.992123962399999</v>
      </c>
      <c r="I78" s="530">
        <v>-14.962395514200001</v>
      </c>
      <c r="J78" s="955">
        <v>9.1658729405999999</v>
      </c>
      <c r="K78" s="156">
        <v>1.3518171480000001</v>
      </c>
      <c r="L78" s="956">
        <v>23.183470187299999</v>
      </c>
      <c r="M78" s="535">
        <v>26.149409031200001</v>
      </c>
      <c r="N78" s="866">
        <v>28.110320968300002</v>
      </c>
      <c r="O78" s="536">
        <v>22.357715927600001</v>
      </c>
      <c r="P78" s="809">
        <v>2.1214194935966333</v>
      </c>
      <c r="Q78" s="26">
        <v>2.5087742103210502</v>
      </c>
      <c r="R78" s="26">
        <v>6.7486882576442753</v>
      </c>
      <c r="S78" s="537" t="s">
        <v>812</v>
      </c>
      <c r="T78" s="136"/>
    </row>
    <row r="79" spans="1:20" ht="12.75" customHeight="1">
      <c r="A79" s="947">
        <v>44470</v>
      </c>
      <c r="B79" s="818">
        <v>1.3</v>
      </c>
      <c r="C79" s="896">
        <v>0.50950037585000052</v>
      </c>
      <c r="D79" s="957">
        <v>0.82334405749999995</v>
      </c>
      <c r="E79" s="908">
        <v>-9.1561669100000007E-2</v>
      </c>
      <c r="F79" s="958">
        <v>-0.34455849459999999</v>
      </c>
      <c r="G79" s="959">
        <v>-7.9145331499999996</v>
      </c>
      <c r="H79" s="909">
        <v>-6.0108476248000002</v>
      </c>
      <c r="I79" s="952">
        <v>-8.5286761449000004</v>
      </c>
      <c r="J79" s="957">
        <v>8.9335339017000006</v>
      </c>
      <c r="K79" s="908">
        <v>8.6807434895999993</v>
      </c>
      <c r="L79" s="958">
        <v>10.0114973178</v>
      </c>
      <c r="M79" s="959">
        <v>28.778630747899999</v>
      </c>
      <c r="N79" s="909">
        <v>26.159422239600001</v>
      </c>
      <c r="O79" s="960">
        <v>24.309290278599999</v>
      </c>
      <c r="P79" s="818">
        <v>1.8089371272122889</v>
      </c>
      <c r="Q79" s="817">
        <v>2.2994478726859455</v>
      </c>
      <c r="R79" s="817">
        <v>7.4298095152117014</v>
      </c>
      <c r="S79" s="962" t="s">
        <v>813</v>
      </c>
      <c r="T79" s="137"/>
    </row>
    <row r="80" spans="1:20" ht="12.75" customHeight="1">
      <c r="A80" s="538">
        <v>44501</v>
      </c>
      <c r="B80" s="809">
        <v>-1</v>
      </c>
      <c r="C80" s="142">
        <v>-2.2899947313000002</v>
      </c>
      <c r="D80" s="955">
        <v>-2.6465541424999999</v>
      </c>
      <c r="E80" s="156">
        <v>-1.5059855381</v>
      </c>
      <c r="F80" s="956">
        <v>-3.3091387173000002</v>
      </c>
      <c r="G80" s="535">
        <v>-11.7833792595</v>
      </c>
      <c r="H80" s="866">
        <v>-8.9390553110000006</v>
      </c>
      <c r="I80" s="530">
        <v>-19.958554224899999</v>
      </c>
      <c r="J80" s="955">
        <v>7.2033897968999998</v>
      </c>
      <c r="K80" s="156">
        <v>6.9725915584999996</v>
      </c>
      <c r="L80" s="956">
        <v>3.9383639655999998</v>
      </c>
      <c r="M80" s="535">
        <v>36.8724172314</v>
      </c>
      <c r="N80" s="866">
        <v>36.214219056099999</v>
      </c>
      <c r="O80" s="536">
        <v>30.548152768200001</v>
      </c>
      <c r="P80" s="809">
        <v>1.8639601834683219</v>
      </c>
      <c r="Q80" s="26">
        <v>2.5960031347962484</v>
      </c>
      <c r="R80" s="26">
        <v>8.3423132183908137</v>
      </c>
      <c r="S80" s="537" t="s">
        <v>814</v>
      </c>
      <c r="T80" s="136"/>
    </row>
    <row r="81" spans="1:20" ht="12.75" customHeight="1">
      <c r="A81" s="538">
        <v>44531</v>
      </c>
      <c r="B81" s="809">
        <v>3.4</v>
      </c>
      <c r="C81" s="142">
        <v>2.5065431568499998</v>
      </c>
      <c r="D81" s="955">
        <v>10.713891090000001</v>
      </c>
      <c r="E81" s="156">
        <v>12.765166257500001</v>
      </c>
      <c r="F81" s="956">
        <v>16.406514832599999</v>
      </c>
      <c r="G81" s="535">
        <v>-7.6246689774999998</v>
      </c>
      <c r="H81" s="866">
        <v>3.5984655354999999</v>
      </c>
      <c r="I81" s="530">
        <v>-32.494063259000001</v>
      </c>
      <c r="J81" s="955">
        <v>12.6377552912</v>
      </c>
      <c r="K81" s="156">
        <v>18.653511067699998</v>
      </c>
      <c r="L81" s="956">
        <v>1.2182202918</v>
      </c>
      <c r="M81" s="535">
        <v>35.8944312052</v>
      </c>
      <c r="N81" s="866">
        <v>31.8136312008</v>
      </c>
      <c r="O81" s="536">
        <v>36.031054408199999</v>
      </c>
      <c r="P81" s="809">
        <v>1.847302741475886</v>
      </c>
      <c r="Q81" s="26">
        <v>2.5839708441409215</v>
      </c>
      <c r="R81" s="26">
        <v>6.8581687612208242</v>
      </c>
      <c r="S81" s="537" t="s">
        <v>815</v>
      </c>
      <c r="T81" s="136"/>
    </row>
    <row r="82" spans="1:20" ht="12.75" customHeight="1">
      <c r="A82" s="538">
        <v>44562</v>
      </c>
      <c r="B82" s="809">
        <v>3</v>
      </c>
      <c r="C82" s="142">
        <v>3.0411255018499999</v>
      </c>
      <c r="D82" s="955">
        <v>5.6524468503999996</v>
      </c>
      <c r="E82" s="156">
        <v>7.8197225847</v>
      </c>
      <c r="F82" s="956">
        <v>7.4693060021999997</v>
      </c>
      <c r="G82" s="535">
        <v>-8.1123635527999998</v>
      </c>
      <c r="H82" s="866">
        <v>2.7212731819</v>
      </c>
      <c r="I82" s="530">
        <v>-23.163591628799999</v>
      </c>
      <c r="J82" s="955">
        <v>14.194614556499999</v>
      </c>
      <c r="K82" s="156">
        <v>21.022171330700001</v>
      </c>
      <c r="L82" s="956">
        <v>7.4817762512000003</v>
      </c>
      <c r="M82" s="535">
        <v>33.817785708700001</v>
      </c>
      <c r="N82" s="866">
        <v>27.3403591788</v>
      </c>
      <c r="O82" s="536">
        <v>32.672211960399999</v>
      </c>
      <c r="P82" s="809">
        <v>2.2243998040176223</v>
      </c>
      <c r="Q82" s="26">
        <v>3.0182082068874792</v>
      </c>
      <c r="R82" s="26">
        <v>7.5095649079099474</v>
      </c>
      <c r="S82" s="537">
        <v>117610</v>
      </c>
      <c r="T82" s="136"/>
    </row>
    <row r="83" spans="1:20" ht="12.75" customHeight="1">
      <c r="A83" s="538">
        <v>44593</v>
      </c>
      <c r="B83" s="809">
        <v>1.8</v>
      </c>
      <c r="C83" s="142">
        <v>2.3560297506999994</v>
      </c>
      <c r="D83" s="955">
        <v>4.4916832607000003</v>
      </c>
      <c r="E83" s="156">
        <v>13.0190775437</v>
      </c>
      <c r="F83" s="956">
        <v>1.0358428552000001</v>
      </c>
      <c r="G83" s="535">
        <v>-9.2777503352000004</v>
      </c>
      <c r="H83" s="866">
        <v>-4.9943240292000004</v>
      </c>
      <c r="I83" s="530">
        <v>-10.6111656957</v>
      </c>
      <c r="J83" s="955">
        <v>13.989809836599999</v>
      </c>
      <c r="K83" s="156">
        <v>16.1083012245</v>
      </c>
      <c r="L83" s="956">
        <v>10.136793355</v>
      </c>
      <c r="M83" s="535">
        <v>35.356811794499997</v>
      </c>
      <c r="N83" s="866">
        <v>36.217464817699998</v>
      </c>
      <c r="O83" s="536">
        <v>25.185976329700001</v>
      </c>
      <c r="P83" s="809">
        <v>2.8134496617978613</v>
      </c>
      <c r="Q83" s="26">
        <v>4.3067296811555309</v>
      </c>
      <c r="R83" s="26">
        <v>8.6428508110982989</v>
      </c>
      <c r="S83" s="537" t="s">
        <v>816</v>
      </c>
      <c r="T83" s="136"/>
    </row>
    <row r="84" spans="1:20" ht="12.75" customHeight="1">
      <c r="A84" s="538">
        <v>44621</v>
      </c>
      <c r="B84" s="809">
        <v>-0.9</v>
      </c>
      <c r="C84" s="142">
        <v>-0.50690338245</v>
      </c>
      <c r="D84" s="955">
        <v>3.8189060524</v>
      </c>
      <c r="E84" s="156">
        <v>1.9026639541000001</v>
      </c>
      <c r="F84" s="956">
        <v>11.1224916623</v>
      </c>
      <c r="G84" s="535">
        <v>-12.9791962843</v>
      </c>
      <c r="H84" s="866">
        <v>-6.46382061</v>
      </c>
      <c r="I84" s="530">
        <v>-21.613864917499999</v>
      </c>
      <c r="J84" s="955">
        <v>11.9653895194</v>
      </c>
      <c r="K84" s="156">
        <v>18.048361603699998</v>
      </c>
      <c r="L84" s="956">
        <v>8.6441551184000005</v>
      </c>
      <c r="M84" s="535">
        <v>42.413041433499998</v>
      </c>
      <c r="N84" s="866">
        <v>41.1161120031</v>
      </c>
      <c r="O84" s="536">
        <v>34.145687613699998</v>
      </c>
      <c r="P84" s="809">
        <v>2.3064250411861735</v>
      </c>
      <c r="Q84" s="26">
        <v>4.3953871499176245</v>
      </c>
      <c r="R84" s="26">
        <v>11.269349845201248</v>
      </c>
      <c r="S84" s="537" t="s">
        <v>817</v>
      </c>
      <c r="T84" s="136"/>
    </row>
    <row r="85" spans="1:20" ht="12.75" customHeight="1">
      <c r="A85" s="538">
        <v>44652</v>
      </c>
      <c r="B85" s="809">
        <v>-5.6</v>
      </c>
      <c r="C85" s="142">
        <v>-5.3836651474999995</v>
      </c>
      <c r="D85" s="955">
        <v>3.2171132693</v>
      </c>
      <c r="E85" s="156">
        <v>4.5571801399999998</v>
      </c>
      <c r="F85" s="956">
        <v>-3.8209322458999999</v>
      </c>
      <c r="G85" s="535">
        <v>-16.695816044699999</v>
      </c>
      <c r="H85" s="866">
        <v>-11.9368134624</v>
      </c>
      <c r="I85" s="530">
        <v>-27.804345101399999</v>
      </c>
      <c r="J85" s="955">
        <v>5.9284857497000001</v>
      </c>
      <c r="K85" s="156">
        <v>5.7047082872999999</v>
      </c>
      <c r="L85" s="956">
        <v>4.17642896</v>
      </c>
      <c r="M85" s="535">
        <v>41.892647689299999</v>
      </c>
      <c r="N85" s="866">
        <v>40.119417759000001</v>
      </c>
      <c r="O85" s="536">
        <v>35.1639749689</v>
      </c>
      <c r="P85" s="809">
        <v>2.5079887673090013</v>
      </c>
      <c r="Q85" s="26">
        <v>3.7443574838437428</v>
      </c>
      <c r="R85" s="26">
        <v>14.383501535761283</v>
      </c>
      <c r="S85" s="537" t="s">
        <v>818</v>
      </c>
      <c r="T85" s="136"/>
    </row>
    <row r="86" spans="1:20" ht="12.75" customHeight="1">
      <c r="A86" s="538">
        <v>44682</v>
      </c>
      <c r="B86" s="809">
        <v>-3.6</v>
      </c>
      <c r="C86" s="142">
        <v>-2.8662157355000004</v>
      </c>
      <c r="D86" s="955">
        <v>2.7878437285</v>
      </c>
      <c r="E86" s="156">
        <v>1.2598096766</v>
      </c>
      <c r="F86" s="956">
        <v>3.3655728164999998</v>
      </c>
      <c r="G86" s="535">
        <v>-13.312701944200001</v>
      </c>
      <c r="H86" s="866">
        <v>-10.0209831338</v>
      </c>
      <c r="I86" s="530">
        <v>-17.359044583500001</v>
      </c>
      <c r="J86" s="955">
        <v>7.5802704731999997</v>
      </c>
      <c r="K86" s="156">
        <v>4.6935030619000004</v>
      </c>
      <c r="L86" s="956">
        <v>14.1115323143</v>
      </c>
      <c r="M86" s="535">
        <v>39.986323761400001</v>
      </c>
      <c r="N86" s="866">
        <v>36.087749690400003</v>
      </c>
      <c r="O86" s="536">
        <v>29.447993558699999</v>
      </c>
      <c r="P86" s="809">
        <v>2.1297099354341356</v>
      </c>
      <c r="Q86" s="26">
        <v>1.8929962331609431</v>
      </c>
      <c r="R86" s="26">
        <v>13.544194107452341</v>
      </c>
      <c r="S86" s="537" t="s">
        <v>819</v>
      </c>
      <c r="T86" s="136"/>
    </row>
    <row r="87" spans="1:20" ht="12.75" customHeight="1">
      <c r="A87" s="538">
        <v>44713</v>
      </c>
      <c r="B87" s="809">
        <v>-8</v>
      </c>
      <c r="C87" s="142">
        <v>-7.3797125750500001</v>
      </c>
      <c r="D87" s="955">
        <v>-0.66296420150000002</v>
      </c>
      <c r="E87" s="156">
        <v>-0.2062299074</v>
      </c>
      <c r="F87" s="956">
        <v>-0.20388975479999999</v>
      </c>
      <c r="G87" s="535">
        <v>-16.557222707200001</v>
      </c>
      <c r="H87" s="866">
        <v>-11.7547962898</v>
      </c>
      <c r="I87" s="530">
        <v>-28.778444350099999</v>
      </c>
      <c r="J87" s="955">
        <v>1.7977975571</v>
      </c>
      <c r="K87" s="156">
        <v>-2.8408770378999999</v>
      </c>
      <c r="L87" s="956">
        <v>8.0627599556000007</v>
      </c>
      <c r="M87" s="535">
        <v>42.976158233200003</v>
      </c>
      <c r="N87" s="866">
        <v>43.087836350400003</v>
      </c>
      <c r="O87" s="536">
        <v>31.678343245299999</v>
      </c>
      <c r="P87" s="809">
        <v>1.7594462070954648</v>
      </c>
      <c r="Q87" s="26">
        <v>1.4900079936051185</v>
      </c>
      <c r="R87" s="26">
        <v>12.493564441393517</v>
      </c>
      <c r="S87" s="537" t="s">
        <v>820</v>
      </c>
      <c r="T87" s="136"/>
    </row>
    <row r="88" spans="1:20" ht="12.75" customHeight="1">
      <c r="A88" s="538">
        <v>44743</v>
      </c>
      <c r="B88" s="809">
        <v>-3.8</v>
      </c>
      <c r="C88" s="142">
        <v>-3.5121521454000004</v>
      </c>
      <c r="D88" s="955">
        <v>3.5928964209999998</v>
      </c>
      <c r="E88" s="156">
        <v>2.5216883851</v>
      </c>
      <c r="F88" s="956">
        <v>0.16590411999999999</v>
      </c>
      <c r="G88" s="535">
        <v>-13.712407667400001</v>
      </c>
      <c r="H88" s="866">
        <v>-10.335951381299999</v>
      </c>
      <c r="I88" s="530">
        <v>-30.073433950999998</v>
      </c>
      <c r="J88" s="955">
        <v>6.6881033766</v>
      </c>
      <c r="K88" s="156">
        <v>7.7680712688</v>
      </c>
      <c r="L88" s="956">
        <v>7.3092073503000003</v>
      </c>
      <c r="M88" s="535">
        <v>39.156108477799997</v>
      </c>
      <c r="N88" s="866">
        <v>38.865519652099998</v>
      </c>
      <c r="O88" s="536">
        <v>28.3025386835</v>
      </c>
      <c r="P88" s="809">
        <v>1.3325663886492265</v>
      </c>
      <c r="Q88" s="26">
        <v>1.8938665641222912</v>
      </c>
      <c r="R88" s="26">
        <v>13.218439595890999</v>
      </c>
      <c r="S88" s="537" t="s">
        <v>821</v>
      </c>
      <c r="T88" s="136"/>
    </row>
    <row r="89" spans="1:20" ht="12.75" customHeight="1">
      <c r="A89" s="538">
        <v>44774</v>
      </c>
      <c r="B89" s="809">
        <v>-6.7</v>
      </c>
      <c r="C89" s="142">
        <v>-6.5112182503499998</v>
      </c>
      <c r="D89" s="955">
        <v>6.8601406151999997</v>
      </c>
      <c r="E89" s="156">
        <v>4.5198736297000002</v>
      </c>
      <c r="F89" s="956">
        <v>10.563018746299999</v>
      </c>
      <c r="G89" s="535">
        <v>-14.6505075005</v>
      </c>
      <c r="H89" s="866">
        <v>-11.6498992855</v>
      </c>
      <c r="I89" s="530">
        <v>-33.433174712899998</v>
      </c>
      <c r="J89" s="955">
        <v>1.6280709998</v>
      </c>
      <c r="K89" s="156">
        <v>3.0052682387999998</v>
      </c>
      <c r="L89" s="956">
        <v>-0.85794467679999997</v>
      </c>
      <c r="M89" s="535">
        <v>39.234131549300002</v>
      </c>
      <c r="N89" s="866">
        <v>35.3143070287</v>
      </c>
      <c r="O89" s="536">
        <v>40.305129195100001</v>
      </c>
      <c r="P89" s="809">
        <v>1.413733410271206</v>
      </c>
      <c r="Q89" s="26">
        <v>2.4172459978314862</v>
      </c>
      <c r="R89" s="26">
        <v>12.490460442635438</v>
      </c>
      <c r="S89" s="537" t="s">
        <v>822</v>
      </c>
      <c r="T89" s="136"/>
    </row>
    <row r="90" spans="1:20" ht="12.75" customHeight="1">
      <c r="A90" s="538">
        <v>44805</v>
      </c>
      <c r="B90" s="809">
        <v>-4.4000000000000004</v>
      </c>
      <c r="C90" s="142">
        <v>-4.4449969101000004</v>
      </c>
      <c r="D90" s="955">
        <v>3.7899391953000001</v>
      </c>
      <c r="E90" s="156">
        <v>0.2214575731</v>
      </c>
      <c r="F90" s="956">
        <v>10.7041670431</v>
      </c>
      <c r="G90" s="535">
        <v>-12.8889930568</v>
      </c>
      <c r="H90" s="866">
        <v>-8.5019682664000005</v>
      </c>
      <c r="I90" s="530">
        <v>-26.012123729799999</v>
      </c>
      <c r="J90" s="955">
        <v>3.9989992366</v>
      </c>
      <c r="K90" s="156">
        <v>3.2085226843000001</v>
      </c>
      <c r="L90" s="956">
        <v>8.6935534386000004</v>
      </c>
      <c r="M90" s="535">
        <v>40.034316132699999</v>
      </c>
      <c r="N90" s="866">
        <v>38.174553493799998</v>
      </c>
      <c r="O90" s="536">
        <v>38.720170125599999</v>
      </c>
      <c r="P90" s="809">
        <v>1.1679111621673428</v>
      </c>
      <c r="Q90" s="26">
        <v>2.1145067207710042</v>
      </c>
      <c r="R90" s="26">
        <v>13.381355932203377</v>
      </c>
      <c r="S90" s="537" t="s">
        <v>823</v>
      </c>
      <c r="T90" s="136"/>
    </row>
    <row r="91" spans="1:20" ht="12.75" customHeight="1">
      <c r="A91" s="1035">
        <v>44835</v>
      </c>
      <c r="B91" s="1006">
        <v>-5.0999999999999996</v>
      </c>
      <c r="C91" s="1000">
        <v>-5.8415555870000002</v>
      </c>
      <c r="D91" s="1042">
        <v>4.3141439728000002</v>
      </c>
      <c r="E91" s="1014">
        <v>-1.2000200962000001</v>
      </c>
      <c r="F91" s="1043">
        <v>20.546826871899999</v>
      </c>
      <c r="G91" s="1044">
        <v>-13.4965061696</v>
      </c>
      <c r="H91" s="1015">
        <v>-7.7680326304999996</v>
      </c>
      <c r="I91" s="1040">
        <v>-31.8093541675</v>
      </c>
      <c r="J91" s="1042">
        <v>1.8133949955999999</v>
      </c>
      <c r="K91" s="1014">
        <v>2.5744841415000002</v>
      </c>
      <c r="L91" s="1043">
        <v>2.9722791810999998</v>
      </c>
      <c r="M91" s="1044">
        <v>39.8176955518</v>
      </c>
      <c r="N91" s="1015">
        <v>38.747023665</v>
      </c>
      <c r="O91" s="1045">
        <v>35.452199631399999</v>
      </c>
      <c r="P91" s="1006" t="s">
        <v>32</v>
      </c>
      <c r="Q91" s="1008" t="s">
        <v>32</v>
      </c>
      <c r="R91" s="1008" t="s">
        <v>32</v>
      </c>
      <c r="S91" s="1046" t="s">
        <v>834</v>
      </c>
      <c r="T91" s="137"/>
    </row>
    <row r="92" spans="1:20" ht="5.25" customHeight="1">
      <c r="B92" s="10"/>
      <c r="C92" s="13"/>
    </row>
    <row r="93" spans="1:20" ht="25.5" customHeight="1">
      <c r="A93" s="741" t="s">
        <v>21</v>
      </c>
      <c r="B93" s="1585" t="s">
        <v>576</v>
      </c>
      <c r="C93" s="1585"/>
      <c r="D93" s="1585"/>
      <c r="E93" s="1585"/>
      <c r="F93" s="1585"/>
      <c r="G93" s="1585"/>
      <c r="H93" s="1585"/>
      <c r="I93" s="1585"/>
      <c r="J93" s="1585"/>
      <c r="K93" s="1585"/>
      <c r="L93" s="1585"/>
      <c r="M93" s="1585"/>
    </row>
    <row r="94" spans="1:20" ht="20.25" customHeight="1">
      <c r="A94" s="741" t="s">
        <v>19</v>
      </c>
      <c r="B94" s="1435" t="s">
        <v>648</v>
      </c>
      <c r="C94" s="1435"/>
      <c r="D94" s="1435"/>
      <c r="E94" s="1435"/>
      <c r="F94" s="1435"/>
      <c r="G94" s="1435"/>
      <c r="H94" s="1435"/>
      <c r="I94" s="1435"/>
      <c r="J94" s="1435"/>
      <c r="K94" s="1435"/>
      <c r="L94" s="1435"/>
      <c r="M94" s="1435"/>
    </row>
    <row r="101" spans="5:5">
      <c r="E101" s="754"/>
    </row>
    <row r="102" spans="5:5">
      <c r="E102" s="755"/>
    </row>
    <row r="103" spans="5:5">
      <c r="E103" s="683"/>
    </row>
  </sheetData>
  <sheetProtection insertHyperlinks="0" autoFilter="0"/>
  <mergeCells count="18">
    <mergeCell ref="Q5:R5"/>
    <mergeCell ref="Q8:Q9"/>
    <mergeCell ref="Q7:S7"/>
    <mergeCell ref="R8:R9"/>
    <mergeCell ref="S8:S9"/>
    <mergeCell ref="A1:P2"/>
    <mergeCell ref="B94:M94"/>
    <mergeCell ref="B93:M93"/>
    <mergeCell ref="P7:P9"/>
    <mergeCell ref="B7:B9"/>
    <mergeCell ref="G8:I8"/>
    <mergeCell ref="C8:C9"/>
    <mergeCell ref="M8:O8"/>
    <mergeCell ref="B5:O5"/>
    <mergeCell ref="J8:L8"/>
    <mergeCell ref="C7:O7"/>
    <mergeCell ref="A7:A9"/>
    <mergeCell ref="D8:F8"/>
  </mergeCells>
  <phoneticPr fontId="0" type="noConversion"/>
  <hyperlinks>
    <hyperlink ref="U3" location="INDICE!A1" display="Índice" xr:uid="{FE5DA425-B2C1-408B-BA0C-CA01AE981894}"/>
  </hyperlinks>
  <printOptions horizontalCentered="1" verticalCentered="1"/>
  <pageMargins left="0.74803149606299213" right="0.74803149606299213" top="0.98425196850393704" bottom="0.59055118110236227" header="0.39370078740157483" footer="0.31496062992125984"/>
  <pageSetup paperSize="9" scale="67" fitToHeight="0" orientation="landscape" r:id="rId1"/>
  <headerFooter alignWithMargins="0">
    <oddHeader>&amp;L&amp;G&amp;R&amp;G</oddHead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lha25">
    <pageSetUpPr fitToPage="1"/>
  </sheetPr>
  <dimension ref="A1:U106"/>
  <sheetViews>
    <sheetView showGridLines="0" zoomScaleNormal="100" workbookViewId="0">
      <selection activeCell="A17" sqref="A17"/>
    </sheetView>
  </sheetViews>
  <sheetFormatPr defaultColWidth="9.109375" defaultRowHeight="13.2"/>
  <cols>
    <col min="1" max="1" width="11.33203125" style="1" customWidth="1"/>
    <col min="2" max="3" width="10.6640625" style="19" customWidth="1"/>
    <col min="4" max="13" width="10.6640625" style="1" customWidth="1"/>
    <col min="14" max="16384" width="9.109375" style="1"/>
  </cols>
  <sheetData>
    <row r="1" spans="1:16" ht="18" customHeight="1">
      <c r="A1" s="1409" t="s">
        <v>196</v>
      </c>
      <c r="B1" s="1347"/>
      <c r="C1" s="1347"/>
      <c r="D1" s="1347"/>
      <c r="E1" s="1347"/>
      <c r="F1" s="1347"/>
      <c r="G1" s="1347"/>
      <c r="H1" s="1347"/>
      <c r="I1" s="1347"/>
      <c r="J1" s="1347"/>
      <c r="K1" s="1347"/>
      <c r="L1" s="1347"/>
      <c r="M1" s="1347"/>
    </row>
    <row r="2" spans="1:16" ht="18" customHeight="1">
      <c r="A2" s="1347"/>
      <c r="B2" s="1347"/>
      <c r="C2" s="1347"/>
      <c r="D2" s="1347"/>
      <c r="E2" s="1347"/>
      <c r="F2" s="1347"/>
      <c r="G2" s="1347"/>
      <c r="H2" s="1347"/>
      <c r="I2" s="1347"/>
      <c r="J2" s="1347"/>
      <c r="K2" s="1347"/>
      <c r="L2" s="1347"/>
      <c r="M2" s="1347"/>
    </row>
    <row r="3" spans="1:16" ht="20.100000000000001" customHeight="1">
      <c r="A3" s="299" t="s">
        <v>672</v>
      </c>
      <c r="B3" s="299"/>
      <c r="C3" s="299"/>
      <c r="D3" s="299"/>
      <c r="E3" s="331"/>
      <c r="F3" s="331"/>
      <c r="G3" s="331"/>
      <c r="H3" s="331"/>
      <c r="I3" s="331"/>
      <c r="J3" s="331"/>
      <c r="K3" s="331"/>
      <c r="L3" s="331"/>
      <c r="M3" s="331"/>
      <c r="N3" s="565" t="s">
        <v>182</v>
      </c>
    </row>
    <row r="4" spans="1:16" ht="6" customHeight="1">
      <c r="A4" s="89"/>
      <c r="B4" s="221"/>
      <c r="C4" s="221"/>
      <c r="D4" s="89"/>
      <c r="E4" s="222"/>
      <c r="F4" s="222"/>
      <c r="G4" s="222"/>
      <c r="H4" s="222"/>
      <c r="I4" s="4"/>
      <c r="J4" s="4"/>
      <c r="K4" s="4"/>
      <c r="L4" s="4"/>
      <c r="M4" s="4"/>
    </row>
    <row r="5" spans="1:16" ht="26.25" customHeight="1">
      <c r="B5" s="1399" t="s">
        <v>439</v>
      </c>
      <c r="C5" s="1399"/>
      <c r="D5" s="1399"/>
      <c r="E5" s="1399"/>
      <c r="F5" s="1399"/>
      <c r="G5" s="1399"/>
      <c r="H5" s="1399"/>
      <c r="I5" s="1399"/>
      <c r="K5" s="1470" t="s">
        <v>397</v>
      </c>
      <c r="L5" s="1434"/>
      <c r="M5" s="650">
        <v>44879</v>
      </c>
    </row>
    <row r="6" spans="1:16" ht="9.9" customHeight="1" thickBot="1">
      <c r="A6" s="3"/>
      <c r="B6" s="221"/>
      <c r="C6" s="221"/>
      <c r="D6" s="3"/>
      <c r="E6" s="4"/>
      <c r="F6" s="4"/>
      <c r="G6" s="4"/>
      <c r="H6" s="4"/>
      <c r="I6" s="4"/>
      <c r="J6" s="4"/>
      <c r="K6" s="4"/>
      <c r="L6" s="4"/>
      <c r="M6" s="4"/>
    </row>
    <row r="7" spans="1:16" ht="30.75" customHeight="1">
      <c r="A7" s="1605" t="s">
        <v>505</v>
      </c>
      <c r="B7" s="1612" t="s">
        <v>203</v>
      </c>
      <c r="C7" s="1613"/>
      <c r="D7" s="1613"/>
      <c r="E7" s="1613"/>
      <c r="F7" s="1613"/>
      <c r="G7" s="1613"/>
      <c r="H7" s="1613"/>
      <c r="I7" s="1613"/>
      <c r="J7" s="1613"/>
      <c r="K7" s="1613"/>
      <c r="L7" s="1613"/>
      <c r="M7" s="1614"/>
    </row>
    <row r="8" spans="1:16" ht="62.25" customHeight="1">
      <c r="A8" s="1606"/>
      <c r="B8" s="1607" t="s">
        <v>398</v>
      </c>
      <c r="C8" s="1608"/>
      <c r="D8" s="1609" t="s">
        <v>399</v>
      </c>
      <c r="E8" s="1610"/>
      <c r="F8" s="1609" t="s">
        <v>507</v>
      </c>
      <c r="G8" s="1610"/>
      <c r="H8" s="1609" t="s">
        <v>400</v>
      </c>
      <c r="I8" s="1610"/>
      <c r="J8" s="1609" t="s">
        <v>401</v>
      </c>
      <c r="K8" s="1610"/>
      <c r="L8" s="1609" t="s">
        <v>402</v>
      </c>
      <c r="M8" s="1611"/>
    </row>
    <row r="9" spans="1:16" ht="26.25" customHeight="1">
      <c r="A9" s="639" t="s">
        <v>172</v>
      </c>
      <c r="B9" s="207" t="s">
        <v>1</v>
      </c>
      <c r="C9" s="207" t="s">
        <v>1</v>
      </c>
      <c r="D9" s="207" t="s">
        <v>1</v>
      </c>
      <c r="E9" s="207" t="s">
        <v>1</v>
      </c>
      <c r="F9" s="207" t="s">
        <v>1</v>
      </c>
      <c r="G9" s="207" t="s">
        <v>1</v>
      </c>
      <c r="H9" s="207" t="s">
        <v>1</v>
      </c>
      <c r="I9" s="207" t="s">
        <v>1</v>
      </c>
      <c r="J9" s="207" t="s">
        <v>1</v>
      </c>
      <c r="K9" s="207" t="s">
        <v>1</v>
      </c>
      <c r="L9" s="207" t="s">
        <v>112</v>
      </c>
      <c r="M9" s="223" t="s">
        <v>112</v>
      </c>
      <c r="P9" s="1" t="s">
        <v>33</v>
      </c>
    </row>
    <row r="10" spans="1:16" s="12" customFormat="1" ht="30.75" customHeight="1" thickBot="1">
      <c r="A10" s="717" t="s">
        <v>173</v>
      </c>
      <c r="B10" s="224" t="s">
        <v>403</v>
      </c>
      <c r="C10" s="716" t="s">
        <v>506</v>
      </c>
      <c r="D10" s="149" t="s">
        <v>403</v>
      </c>
      <c r="E10" s="716" t="s">
        <v>506</v>
      </c>
      <c r="F10" s="149" t="s">
        <v>403</v>
      </c>
      <c r="G10" s="716" t="s">
        <v>506</v>
      </c>
      <c r="H10" s="149" t="s">
        <v>403</v>
      </c>
      <c r="I10" s="716" t="s">
        <v>506</v>
      </c>
      <c r="J10" s="208" t="s">
        <v>69</v>
      </c>
      <c r="K10" s="716" t="s">
        <v>506</v>
      </c>
      <c r="L10" s="208" t="s">
        <v>38</v>
      </c>
      <c r="M10" s="715" t="s">
        <v>506</v>
      </c>
    </row>
    <row r="11" spans="1:16" ht="6" customHeight="1">
      <c r="A11" s="102"/>
      <c r="B11" s="133"/>
      <c r="C11" s="133"/>
      <c r="D11" s="225"/>
      <c r="E11" s="196"/>
      <c r="F11" s="196"/>
      <c r="G11" s="196"/>
      <c r="H11" s="196"/>
      <c r="I11" s="196"/>
      <c r="J11" s="196"/>
      <c r="K11" s="196"/>
      <c r="L11" s="196"/>
      <c r="M11" s="714"/>
    </row>
    <row r="12" spans="1:16" ht="12.75" customHeight="1">
      <c r="A12" s="168">
        <v>2003</v>
      </c>
      <c r="B12" s="915">
        <v>33875.47</v>
      </c>
      <c r="C12" s="26">
        <v>-0.97489050386492693</v>
      </c>
      <c r="D12" s="915">
        <v>23214.7</v>
      </c>
      <c r="E12" s="26">
        <v>-1.4769105408123835</v>
      </c>
      <c r="F12" s="915">
        <v>10660.77</v>
      </c>
      <c r="G12" s="26">
        <v>0.1361979359907366</v>
      </c>
      <c r="H12" s="915">
        <v>1479130.3570000001</v>
      </c>
      <c r="I12" s="26">
        <v>0.89111656637558667</v>
      </c>
      <c r="J12" s="809">
        <v>43.663758967772253</v>
      </c>
      <c r="K12" s="26">
        <v>1.8843776893913429</v>
      </c>
      <c r="L12" s="915">
        <v>5848.91</v>
      </c>
      <c r="M12" s="492">
        <v>-4.0191472358106637</v>
      </c>
    </row>
    <row r="13" spans="1:16" ht="12.75" customHeight="1">
      <c r="A13" s="168">
        <v>2004</v>
      </c>
      <c r="B13" s="915">
        <v>34141</v>
      </c>
      <c r="C13" s="26">
        <v>0.7838415230843907</v>
      </c>
      <c r="D13" s="915">
        <v>23002</v>
      </c>
      <c r="E13" s="26">
        <v>-0.91622980266814125</v>
      </c>
      <c r="F13" s="915">
        <v>11139</v>
      </c>
      <c r="G13" s="26">
        <v>4.4858861039118096</v>
      </c>
      <c r="H13" s="915">
        <v>1560947.419</v>
      </c>
      <c r="I13" s="26">
        <v>5.5314301145128866</v>
      </c>
      <c r="J13" s="809">
        <v>45.720612137898712</v>
      </c>
      <c r="K13" s="26">
        <v>4.7106644474759918</v>
      </c>
      <c r="L13" s="915">
        <v>6195.49</v>
      </c>
      <c r="M13" s="492">
        <v>5.9255485210064904</v>
      </c>
    </row>
    <row r="14" spans="1:16" ht="12.75" customHeight="1">
      <c r="A14" s="168">
        <v>2005</v>
      </c>
      <c r="B14" s="915">
        <v>35521</v>
      </c>
      <c r="C14" s="26">
        <v>4.0420608652353565</v>
      </c>
      <c r="D14" s="915">
        <v>23873</v>
      </c>
      <c r="E14" s="26">
        <v>3.7866272498043685</v>
      </c>
      <c r="F14" s="915">
        <v>11648</v>
      </c>
      <c r="G14" s="26">
        <v>4.5695304784989759</v>
      </c>
      <c r="H14" s="915">
        <v>1589227.078</v>
      </c>
      <c r="I14" s="26">
        <v>1.8116983734222742</v>
      </c>
      <c r="J14" s="809">
        <v>44.740493736099772</v>
      </c>
      <c r="K14" s="26">
        <v>-2.143712334477911</v>
      </c>
      <c r="L14" s="915">
        <v>6198.5999999999995</v>
      </c>
      <c r="M14" s="492">
        <v>5.0197805177631949E-2</v>
      </c>
    </row>
    <row r="15" spans="1:16" ht="12.75" customHeight="1">
      <c r="A15" s="168">
        <v>2006</v>
      </c>
      <c r="B15" s="915">
        <v>37566</v>
      </c>
      <c r="C15" s="26">
        <v>5.7571577376763088</v>
      </c>
      <c r="D15" s="915">
        <v>25216</v>
      </c>
      <c r="E15" s="26">
        <v>5.6256021446822899</v>
      </c>
      <c r="F15" s="915">
        <v>12350</v>
      </c>
      <c r="G15" s="26">
        <v>6.0267857142857224</v>
      </c>
      <c r="H15" s="915">
        <v>1741456</v>
      </c>
      <c r="I15" s="26">
        <v>9.5788024321594065</v>
      </c>
      <c r="J15" s="809">
        <v>46.357237927913538</v>
      </c>
      <c r="K15" s="26">
        <v>3.6136038224121307</v>
      </c>
      <c r="L15" s="915">
        <v>6671.93</v>
      </c>
      <c r="M15" s="492">
        <v>7.6360791146387896</v>
      </c>
    </row>
    <row r="16" spans="1:16" ht="12.75" customHeight="1">
      <c r="A16" s="168">
        <v>2007</v>
      </c>
      <c r="B16" s="915">
        <v>39736.53</v>
      </c>
      <c r="C16" s="26">
        <v>5.7779108768567227</v>
      </c>
      <c r="D16" s="915">
        <v>26768.53</v>
      </c>
      <c r="E16" s="26">
        <v>6.1569241751269033</v>
      </c>
      <c r="F16" s="915">
        <v>12968</v>
      </c>
      <c r="G16" s="26">
        <v>5.0040485829959493</v>
      </c>
      <c r="H16" s="915">
        <v>1943591</v>
      </c>
      <c r="I16" s="26">
        <v>11.60724129693773</v>
      </c>
      <c r="J16" s="809">
        <v>48.91194575872629</v>
      </c>
      <c r="K16" s="26">
        <v>5.5109146812961001</v>
      </c>
      <c r="L16" s="915">
        <v>7402.11</v>
      </c>
      <c r="M16" s="492">
        <v>10.944059664894553</v>
      </c>
    </row>
    <row r="17" spans="1:21" ht="12.75" customHeight="1">
      <c r="A17" s="168">
        <v>2008</v>
      </c>
      <c r="B17" s="915">
        <v>39228.244999999995</v>
      </c>
      <c r="C17" s="26">
        <v>-1.2791378613079729</v>
      </c>
      <c r="D17" s="915">
        <v>26204.244999999999</v>
      </c>
      <c r="E17" s="26">
        <v>-2.1080163908888494</v>
      </c>
      <c r="F17" s="915">
        <v>13024</v>
      </c>
      <c r="G17" s="26">
        <v>0.43183220234423914</v>
      </c>
      <c r="H17" s="915">
        <v>1964601</v>
      </c>
      <c r="I17" s="26">
        <v>1.0809887471180843</v>
      </c>
      <c r="J17" s="809">
        <v>50.081287093011689</v>
      </c>
      <c r="K17" s="26">
        <v>2.3907070474226089</v>
      </c>
      <c r="L17" s="915">
        <v>7440.1100000000006</v>
      </c>
      <c r="M17" s="492">
        <v>0.51336713450625382</v>
      </c>
    </row>
    <row r="18" spans="1:21" ht="12.75" customHeight="1">
      <c r="A18" s="168">
        <v>2009</v>
      </c>
      <c r="B18" s="915">
        <v>36457.069000000003</v>
      </c>
      <c r="C18" s="26">
        <v>-7.0642364959227422</v>
      </c>
      <c r="D18" s="915">
        <v>23214.377</v>
      </c>
      <c r="E18" s="26">
        <v>-11.409861264844679</v>
      </c>
      <c r="F18" s="915">
        <v>13242.691999999999</v>
      </c>
      <c r="G18" s="26">
        <v>1.6791461916461685</v>
      </c>
      <c r="H18" s="915">
        <v>1763953</v>
      </c>
      <c r="I18" s="26">
        <v>-10.213167966421679</v>
      </c>
      <c r="J18" s="809">
        <v>48.384388772449036</v>
      </c>
      <c r="K18" s="26">
        <v>-3.3882881592303136</v>
      </c>
      <c r="L18" s="915">
        <v>6907.8400000000011</v>
      </c>
      <c r="M18" s="492">
        <v>-7.1540608942609651</v>
      </c>
    </row>
    <row r="19" spans="1:21" ht="12.75" customHeight="1">
      <c r="A19" s="168">
        <v>2010</v>
      </c>
      <c r="B19" s="915">
        <v>37391.290999999997</v>
      </c>
      <c r="C19" s="26">
        <v>2.5625263511995371</v>
      </c>
      <c r="D19" s="915">
        <v>23608.206999999999</v>
      </c>
      <c r="E19" s="26">
        <v>1.6964917904107324</v>
      </c>
      <c r="F19" s="915">
        <v>13783.084000000001</v>
      </c>
      <c r="G19" s="26">
        <v>4.0806808766676852</v>
      </c>
      <c r="H19" s="915">
        <v>1807538</v>
      </c>
      <c r="I19" s="26">
        <v>2.4708708225219027</v>
      </c>
      <c r="J19" s="809">
        <v>48.34114981480581</v>
      </c>
      <c r="K19" s="26">
        <v>-8.9365513836654031E-2</v>
      </c>
      <c r="L19" s="915">
        <v>7601.2800000000007</v>
      </c>
      <c r="M19" s="492">
        <v>10.038449066567836</v>
      </c>
    </row>
    <row r="20" spans="1:21" ht="12.75" customHeight="1">
      <c r="A20" s="168">
        <v>2011</v>
      </c>
      <c r="B20" s="915">
        <v>39440.315000000002</v>
      </c>
      <c r="C20" s="26">
        <v>5.4799498631914219</v>
      </c>
      <c r="D20" s="915">
        <v>26003.759999999998</v>
      </c>
      <c r="E20" s="26">
        <v>10.147119601247141</v>
      </c>
      <c r="F20" s="915">
        <v>13436.555000000006</v>
      </c>
      <c r="G20" s="26">
        <v>-2.5141615621002984</v>
      </c>
      <c r="H20" s="915">
        <v>1906007</v>
      </c>
      <c r="I20" s="26">
        <v>5.4476863003710037</v>
      </c>
      <c r="J20" s="809">
        <v>48.326363519155457</v>
      </c>
      <c r="K20" s="26">
        <v>-3.0587389226369055E-2</v>
      </c>
      <c r="L20" s="915">
        <v>8145.56</v>
      </c>
      <c r="M20" s="492">
        <v>7.1603729898122452</v>
      </c>
    </row>
    <row r="21" spans="1:21" ht="12.75" customHeight="1">
      <c r="A21" s="168">
        <v>2012</v>
      </c>
      <c r="B21" s="915">
        <v>39681.040000000001</v>
      </c>
      <c r="C21" s="26">
        <v>0.61035263029718578</v>
      </c>
      <c r="D21" s="915">
        <v>27256.58</v>
      </c>
      <c r="E21" s="26">
        <v>4.8178417275040317</v>
      </c>
      <c r="F21" s="915">
        <v>12424.46</v>
      </c>
      <c r="G21" s="26">
        <v>-7.5323994878151836</v>
      </c>
      <c r="H21" s="915">
        <v>1856449.9379999998</v>
      </c>
      <c r="I21" s="26">
        <v>-2.6000461698199473</v>
      </c>
      <c r="J21" s="809">
        <v>46.784306510111627</v>
      </c>
      <c r="K21" s="26">
        <v>-3.1909229181554082</v>
      </c>
      <c r="L21" s="915">
        <v>8605.5300000000007</v>
      </c>
      <c r="M21" s="492">
        <v>5.6468800180711867</v>
      </c>
    </row>
    <row r="22" spans="1:21" ht="12.75" customHeight="1">
      <c r="A22" s="168">
        <v>2013</v>
      </c>
      <c r="B22" s="915">
        <v>43503.713999999993</v>
      </c>
      <c r="C22" s="26">
        <v>9.6335025493283268</v>
      </c>
      <c r="D22" s="915">
        <v>30355.812999999998</v>
      </c>
      <c r="E22" s="26">
        <v>11.370586478567731</v>
      </c>
      <c r="F22" s="915">
        <v>13147.901</v>
      </c>
      <c r="G22" s="26">
        <v>5.8227158363421978</v>
      </c>
      <c r="H22" s="915">
        <v>2023939.6229999999</v>
      </c>
      <c r="I22" s="26">
        <v>9.0220415628573676</v>
      </c>
      <c r="J22" s="809">
        <v>46.523375521455485</v>
      </c>
      <c r="K22" s="26">
        <v>-0.55773187233147326</v>
      </c>
      <c r="L22" s="915">
        <v>9156.99</v>
      </c>
      <c r="M22" s="492">
        <v>6.408204956580235</v>
      </c>
    </row>
    <row r="23" spans="1:21" ht="12.75" customHeight="1">
      <c r="A23" s="168">
        <v>2014</v>
      </c>
      <c r="B23" s="915">
        <v>48670.775999999998</v>
      </c>
      <c r="C23" s="26">
        <v>11.877289373500417</v>
      </c>
      <c r="D23" s="915">
        <v>33734.328999999998</v>
      </c>
      <c r="E23" s="26">
        <v>11.129716736626349</v>
      </c>
      <c r="F23" s="915">
        <v>14936.447</v>
      </c>
      <c r="G23" s="26">
        <v>13.603281618868294</v>
      </c>
      <c r="H23" s="915">
        <v>2285896.466</v>
      </c>
      <c r="I23" s="26">
        <v>12.942917862920851</v>
      </c>
      <c r="J23" s="809">
        <v>46.966509553905617</v>
      </c>
      <c r="K23" s="26">
        <v>0.9524975939154956</v>
      </c>
      <c r="L23" s="915">
        <v>10284.19</v>
      </c>
      <c r="M23" s="492">
        <v>12.309721862751857</v>
      </c>
    </row>
    <row r="24" spans="1:21" ht="12.75" customHeight="1">
      <c r="A24" s="168">
        <v>2015</v>
      </c>
      <c r="B24" s="915">
        <v>52956.189000000006</v>
      </c>
      <c r="C24" s="26">
        <v>8.8048996794298375</v>
      </c>
      <c r="D24" s="915">
        <v>36805.942999999999</v>
      </c>
      <c r="E24" s="26">
        <v>9.1053063483195444</v>
      </c>
      <c r="F24" s="915">
        <v>16150.245999999999</v>
      </c>
      <c r="G24" s="26">
        <v>8.1264239079079488</v>
      </c>
      <c r="H24" s="915">
        <v>2627740.9539999999</v>
      </c>
      <c r="I24" s="26">
        <v>14.954504418049169</v>
      </c>
      <c r="J24" s="809">
        <v>49.621035871746727</v>
      </c>
      <c r="K24" s="26">
        <v>5.651955708555235</v>
      </c>
      <c r="L24" s="915">
        <v>11605.22</v>
      </c>
      <c r="M24" s="492">
        <v>12.845250817030788</v>
      </c>
    </row>
    <row r="25" spans="1:21" ht="12.75" customHeight="1">
      <c r="A25" s="168">
        <v>2016</v>
      </c>
      <c r="B25" s="915">
        <v>58887.406000000003</v>
      </c>
      <c r="C25" s="26">
        <v>11.200233838579265</v>
      </c>
      <c r="D25" s="915">
        <v>41560.536</v>
      </c>
      <c r="E25" s="26">
        <v>12.918003486556515</v>
      </c>
      <c r="F25" s="915">
        <v>17326.87</v>
      </c>
      <c r="G25" s="26">
        <v>7.2854865492451211</v>
      </c>
      <c r="H25" s="915">
        <v>3103754.9240000001</v>
      </c>
      <c r="I25" s="26">
        <v>18.114950382586301</v>
      </c>
      <c r="J25" s="809">
        <v>52.706599506183039</v>
      </c>
      <c r="K25" s="26">
        <v>6.2182571972327025</v>
      </c>
      <c r="L25" s="915">
        <v>12811.4</v>
      </c>
      <c r="M25" s="492">
        <v>10.393426406392976</v>
      </c>
    </row>
    <row r="26" spans="1:21" ht="12.75" customHeight="1">
      <c r="A26" s="168">
        <v>2017</v>
      </c>
      <c r="B26" s="915">
        <v>64965.740999999995</v>
      </c>
      <c r="C26" s="26">
        <v>10.321960862055974</v>
      </c>
      <c r="D26" s="915">
        <v>46416.85</v>
      </c>
      <c r="E26" s="26">
        <v>11.684916671912021</v>
      </c>
      <c r="F26" s="915">
        <v>18548.891</v>
      </c>
      <c r="G26" s="26">
        <v>7.0527510161962397</v>
      </c>
      <c r="H26" s="915">
        <v>3681207.0730000003</v>
      </c>
      <c r="I26" s="26">
        <v>18.604953133857677</v>
      </c>
      <c r="J26" s="809">
        <v>56.663820289527685</v>
      </c>
      <c r="K26" s="26">
        <v>7.5080176304684869</v>
      </c>
      <c r="L26" s="915">
        <v>15550.38</v>
      </c>
      <c r="M26" s="492">
        <v>21.379240364050773</v>
      </c>
    </row>
    <row r="27" spans="1:21" ht="12.75" customHeight="1">
      <c r="A27" s="168">
        <v>2018</v>
      </c>
      <c r="B27" s="915">
        <v>67076.459000000003</v>
      </c>
      <c r="C27" s="26">
        <v>3.2489708691231698</v>
      </c>
      <c r="D27" s="915">
        <v>47249.425000000003</v>
      </c>
      <c r="E27" s="26">
        <v>1.7936912996034948</v>
      </c>
      <c r="F27" s="915">
        <v>19827.034</v>
      </c>
      <c r="G27" s="26">
        <v>6.8906707144917618</v>
      </c>
      <c r="H27" s="915">
        <v>3986552.8460000004</v>
      </c>
      <c r="I27" s="26">
        <v>8.2947187415664132</v>
      </c>
      <c r="J27" s="809">
        <v>59.432965088392642</v>
      </c>
      <c r="K27" s="26">
        <v>4.8869715891300984</v>
      </c>
      <c r="L27" s="915">
        <v>17053.539999999997</v>
      </c>
      <c r="M27" s="492">
        <v>9.6663875738084641</v>
      </c>
    </row>
    <row r="28" spans="1:21" ht="12.75" customHeight="1">
      <c r="A28" s="168">
        <v>2019</v>
      </c>
      <c r="B28" s="915">
        <v>70158.964000000007</v>
      </c>
      <c r="C28" s="26">
        <v>4.5955094320050591</v>
      </c>
      <c r="D28" s="915">
        <v>49051.832000000002</v>
      </c>
      <c r="E28" s="26">
        <v>3.8146644112600399</v>
      </c>
      <c r="F28" s="915">
        <v>21107.132000000001</v>
      </c>
      <c r="G28" s="26">
        <v>6.4563262462756796</v>
      </c>
      <c r="H28" s="915">
        <v>4295814.4049999993</v>
      </c>
      <c r="I28" s="26">
        <v>7.7576184474841057</v>
      </c>
      <c r="J28" s="809">
        <v>61.22972974629441</v>
      </c>
      <c r="K28" s="26">
        <v>3.0231785596251228</v>
      </c>
      <c r="L28" s="915">
        <v>18290.989999999998</v>
      </c>
      <c r="M28" s="492">
        <v>7.2562646817024614</v>
      </c>
    </row>
    <row r="29" spans="1:21" ht="12.75" customHeight="1">
      <c r="A29" s="168">
        <v>2020</v>
      </c>
      <c r="B29" s="915">
        <v>25798.298999999995</v>
      </c>
      <c r="C29" s="26">
        <v>-63.228791405756802</v>
      </c>
      <c r="D29" s="915">
        <v>12199.69</v>
      </c>
      <c r="E29" s="26">
        <v>-75.128981930787006</v>
      </c>
      <c r="F29" s="915">
        <v>13598.609</v>
      </c>
      <c r="G29" s="26">
        <v>-35.573392917616658</v>
      </c>
      <c r="H29" s="915">
        <v>1445682.162</v>
      </c>
      <c r="I29" s="26">
        <v>-66.346726704083466</v>
      </c>
      <c r="J29" s="809">
        <v>56.037886916497875</v>
      </c>
      <c r="K29" s="26">
        <v>-8.4792842485324655</v>
      </c>
      <c r="L29" s="915">
        <v>7716.4400000000005</v>
      </c>
      <c r="M29" s="492">
        <v>-57.812890390295976</v>
      </c>
    </row>
    <row r="30" spans="1:21" ht="12.75" customHeight="1">
      <c r="A30" s="168">
        <v>2021</v>
      </c>
      <c r="B30" s="934">
        <v>37332.421999999999</v>
      </c>
      <c r="C30" s="817">
        <v>44.708850765703602</v>
      </c>
      <c r="D30" s="935">
        <v>18660.66</v>
      </c>
      <c r="E30" s="817">
        <v>52.960116199673905</v>
      </c>
      <c r="F30" s="935">
        <v>18671.761999999999</v>
      </c>
      <c r="G30" s="817">
        <v>37.306411266034615</v>
      </c>
      <c r="H30" s="935">
        <v>2330270.8470000001</v>
      </c>
      <c r="I30" s="817">
        <v>61.188323979610658</v>
      </c>
      <c r="J30" s="818">
        <v>62.419492820476535</v>
      </c>
      <c r="K30" s="817">
        <v>11.388020239749409</v>
      </c>
      <c r="L30" s="935">
        <v>10062.99</v>
      </c>
      <c r="M30" s="933">
        <v>30.409748536890049</v>
      </c>
    </row>
    <row r="31" spans="1:2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934">
        <v>24058.004999999997</v>
      </c>
      <c r="C32" s="817">
        <v>7.7070420996645908</v>
      </c>
      <c r="D32" s="935">
        <v>16734.227999999996</v>
      </c>
      <c r="E32" s="817">
        <v>8.8551204532432877</v>
      </c>
      <c r="F32" s="935">
        <v>7323.7769999999991</v>
      </c>
      <c r="G32" s="817">
        <v>5.1725232294174788</v>
      </c>
      <c r="H32" s="935">
        <v>1474838.9910000002</v>
      </c>
      <c r="I32" s="817">
        <v>16.669440801921269</v>
      </c>
      <c r="J32" s="818">
        <v>61.30346182071208</v>
      </c>
      <c r="K32" s="817">
        <v>8.3210888791872293</v>
      </c>
      <c r="L32" s="935">
        <v>6415.3799999999992</v>
      </c>
      <c r="M32" s="933">
        <v>20.256206464770642</v>
      </c>
    </row>
    <row r="33" spans="1:14" ht="12.75" customHeight="1">
      <c r="A33" s="168" t="s">
        <v>787</v>
      </c>
      <c r="B33" s="915">
        <v>12728.556000000002</v>
      </c>
      <c r="C33" s="26">
        <v>11.27646044411776</v>
      </c>
      <c r="D33" s="915">
        <v>9128.9380000000019</v>
      </c>
      <c r="E33" s="26">
        <v>11.174562541748571</v>
      </c>
      <c r="F33" s="915">
        <v>3599.6180000000004</v>
      </c>
      <c r="G33" s="26">
        <v>11.535721711152007</v>
      </c>
      <c r="H33" s="915">
        <v>717112.65800000029</v>
      </c>
      <c r="I33" s="26">
        <v>19.571366410993903</v>
      </c>
      <c r="J33" s="809">
        <v>56.338885416381885</v>
      </c>
      <c r="K33" s="26">
        <v>7.4543222652573462</v>
      </c>
      <c r="L33" s="915">
        <v>3094.8199999999997</v>
      </c>
      <c r="M33" s="492">
        <v>21.300321004009604</v>
      </c>
    </row>
    <row r="34" spans="1:14" ht="12.75" customHeight="1">
      <c r="A34" s="168" t="s">
        <v>788</v>
      </c>
      <c r="B34" s="915">
        <v>10747.527999999998</v>
      </c>
      <c r="C34" s="26">
        <v>10.178532326333013</v>
      </c>
      <c r="D34" s="915">
        <v>7520.7049999999999</v>
      </c>
      <c r="E34" s="26">
        <v>9.1321081403614954</v>
      </c>
      <c r="F34" s="915">
        <v>3226.8229999999994</v>
      </c>
      <c r="G34" s="26">
        <v>12.697086653690832</v>
      </c>
      <c r="H34" s="915">
        <v>556097.70700000005</v>
      </c>
      <c r="I34" s="26">
        <v>15.844184425685313</v>
      </c>
      <c r="J34" s="809">
        <v>51.741917490235906</v>
      </c>
      <c r="K34" s="26">
        <v>5.1422468422173608</v>
      </c>
      <c r="L34" s="915">
        <v>2686.41</v>
      </c>
      <c r="M34" s="492">
        <v>17.12533026394955</v>
      </c>
    </row>
    <row r="35" spans="1:14" ht="12.75" customHeight="1">
      <c r="A35" s="168" t="s">
        <v>789</v>
      </c>
      <c r="B35" s="915">
        <v>18419.889000000003</v>
      </c>
      <c r="C35" s="26">
        <v>-2.5200097348459849E-2</v>
      </c>
      <c r="D35" s="915">
        <v>13582.046</v>
      </c>
      <c r="E35" s="26">
        <v>-0.58746301045643179</v>
      </c>
      <c r="F35" s="915">
        <v>4837.8430000000008</v>
      </c>
      <c r="G35" s="26">
        <v>1.5878712156607548</v>
      </c>
      <c r="H35" s="915">
        <v>1100196.2339999997</v>
      </c>
      <c r="I35" s="26">
        <v>9.0149371605014608</v>
      </c>
      <c r="J35" s="809">
        <v>59.728711394514896</v>
      </c>
      <c r="K35" s="26">
        <v>9.0424159554733308</v>
      </c>
      <c r="L35" s="915">
        <v>4156.05</v>
      </c>
      <c r="M35" s="492">
        <v>10.929759566108672</v>
      </c>
    </row>
    <row r="36" spans="1:14" ht="12.75" customHeight="1">
      <c r="A36" s="840" t="s">
        <v>790</v>
      </c>
      <c r="B36" s="934">
        <v>24609.887999999999</v>
      </c>
      <c r="C36" s="817">
        <v>2.2939682654484557</v>
      </c>
      <c r="D36" s="935">
        <v>16771.454000000002</v>
      </c>
      <c r="E36" s="817">
        <v>0.22245424168959005</v>
      </c>
      <c r="F36" s="935">
        <v>7838.4340000000002</v>
      </c>
      <c r="G36" s="817">
        <v>7.0272074095101686</v>
      </c>
      <c r="H36" s="935">
        <v>1566071.9570000002</v>
      </c>
      <c r="I36" s="817">
        <v>6.1859610816324135</v>
      </c>
      <c r="J36" s="818">
        <v>63.635883145831471</v>
      </c>
      <c r="K36" s="817">
        <v>3.804713887024505</v>
      </c>
      <c r="L36" s="935">
        <v>6897.64</v>
      </c>
      <c r="M36" s="933">
        <v>7.5172476143268341</v>
      </c>
    </row>
    <row r="37" spans="1:14" ht="12.75" customHeight="1">
      <c r="A37" s="168" t="s">
        <v>791</v>
      </c>
      <c r="B37" s="915">
        <v>13299.154</v>
      </c>
      <c r="C37" s="26">
        <v>4.4828180038646934</v>
      </c>
      <c r="D37" s="915">
        <v>9375.2200000000012</v>
      </c>
      <c r="E37" s="26">
        <v>2.6978165477736837</v>
      </c>
      <c r="F37" s="915">
        <v>3923.9339999999993</v>
      </c>
      <c r="G37" s="26">
        <v>9.0097338106432119</v>
      </c>
      <c r="H37" s="915">
        <v>764186.94800000032</v>
      </c>
      <c r="I37" s="26">
        <v>6.5644204540034679</v>
      </c>
      <c r="J37" s="809">
        <v>57.46132032157837</v>
      </c>
      <c r="K37" s="26">
        <v>1.9922916417336722</v>
      </c>
      <c r="L37" s="915">
        <v>3313.44</v>
      </c>
      <c r="M37" s="492">
        <v>7.0640618840514264</v>
      </c>
      <c r="N37" s="1" t="s">
        <v>33</v>
      </c>
    </row>
    <row r="38" spans="1:14" ht="12.75" customHeight="1">
      <c r="A38" s="168" t="s">
        <v>792</v>
      </c>
      <c r="B38" s="915">
        <v>11006.446</v>
      </c>
      <c r="C38" s="26">
        <v>2.4090935143411798</v>
      </c>
      <c r="D38" s="915">
        <v>7646.2809999999999</v>
      </c>
      <c r="E38" s="26">
        <v>1.6697370791701047</v>
      </c>
      <c r="F38" s="915">
        <v>3360.165</v>
      </c>
      <c r="G38" s="26">
        <v>4.1322997883677033</v>
      </c>
      <c r="H38" s="915">
        <v>585919.39299999992</v>
      </c>
      <c r="I38" s="26">
        <v>5.362670197091802</v>
      </c>
      <c r="J38" s="809">
        <v>53.234204120022021</v>
      </c>
      <c r="K38" s="26">
        <v>2.8840961104074267</v>
      </c>
      <c r="L38" s="915">
        <v>2876.71</v>
      </c>
      <c r="M38" s="492">
        <v>7.0838032913814573</v>
      </c>
    </row>
    <row r="39" spans="1:14" ht="12.75" customHeight="1">
      <c r="A39" s="168" t="s">
        <v>793</v>
      </c>
      <c r="B39" s="915">
        <v>19716.693999999996</v>
      </c>
      <c r="C39" s="26">
        <v>7.0402432935399162</v>
      </c>
      <c r="D39" s="915">
        <v>14248.263999999999</v>
      </c>
      <c r="E39" s="26">
        <v>4.9051372672423526</v>
      </c>
      <c r="F39" s="915">
        <v>5468.4299999999994</v>
      </c>
      <c r="G39" s="26">
        <v>13.034465979983196</v>
      </c>
      <c r="H39" s="915">
        <v>1209011.436</v>
      </c>
      <c r="I39" s="26">
        <v>9.8905266748986236</v>
      </c>
      <c r="J39" s="809">
        <v>61.319176328445337</v>
      </c>
      <c r="K39" s="26">
        <v>2.6628147448640505</v>
      </c>
      <c r="L39" s="915">
        <v>4519.5200000000004</v>
      </c>
      <c r="M39" s="492">
        <v>8.7455636962981771</v>
      </c>
    </row>
    <row r="40" spans="1:14" ht="12.75" customHeight="1">
      <c r="A40" s="840" t="s">
        <v>794</v>
      </c>
      <c r="B40" s="934">
        <v>25489.231000000003</v>
      </c>
      <c r="C40" s="817">
        <v>3.5731288171648998</v>
      </c>
      <c r="D40" s="935">
        <v>17321.204000000005</v>
      </c>
      <c r="E40" s="817">
        <v>3.2778911118857224</v>
      </c>
      <c r="F40" s="935">
        <v>8168.027</v>
      </c>
      <c r="G40" s="817">
        <v>4.2048322407256364</v>
      </c>
      <c r="H40" s="935">
        <v>1674455.9700000002</v>
      </c>
      <c r="I40" s="817">
        <v>6.9207556214481372</v>
      </c>
      <c r="J40" s="818">
        <v>65.692682921662097</v>
      </c>
      <c r="K40" s="817">
        <v>3.2321383379203752</v>
      </c>
      <c r="L40" s="935">
        <v>7293.52</v>
      </c>
      <c r="M40" s="933">
        <v>5.7393543298867513</v>
      </c>
    </row>
    <row r="41" spans="1:14" ht="12.75" customHeight="1">
      <c r="A41" s="168" t="s">
        <v>795</v>
      </c>
      <c r="B41" s="915">
        <v>13946.593000000001</v>
      </c>
      <c r="C41" s="26">
        <v>4.8682720720430837</v>
      </c>
      <c r="D41" s="915">
        <v>9836.0829999999987</v>
      </c>
      <c r="E41" s="26">
        <v>4.9157566435773958</v>
      </c>
      <c r="F41" s="915">
        <v>4110.510000000002</v>
      </c>
      <c r="G41" s="26">
        <v>4.7548200351994439</v>
      </c>
      <c r="H41" s="915">
        <v>826427.60599999921</v>
      </c>
      <c r="I41" s="26">
        <v>8.144690008497605</v>
      </c>
      <c r="J41" s="809">
        <v>59.25659449587431</v>
      </c>
      <c r="K41" s="26">
        <v>3.1243176527250114</v>
      </c>
      <c r="L41" s="915">
        <v>3601.24</v>
      </c>
      <c r="M41" s="492">
        <v>8.685837075667564</v>
      </c>
    </row>
    <row r="42" spans="1:14" ht="12.75" customHeight="1">
      <c r="A42" s="168" t="s">
        <v>796</v>
      </c>
      <c r="B42" s="915">
        <v>8950.7749999999996</v>
      </c>
      <c r="C42" s="26">
        <v>-18.676973475361621</v>
      </c>
      <c r="D42" s="915">
        <v>6027.48</v>
      </c>
      <c r="E42" s="26">
        <v>-21.171089579365443</v>
      </c>
      <c r="F42" s="915">
        <v>2923.2950000000001</v>
      </c>
      <c r="G42" s="26">
        <v>-13.001444869522771</v>
      </c>
      <c r="H42" s="915">
        <v>467586.39699999994</v>
      </c>
      <c r="I42" s="26">
        <v>-20.196122096951996</v>
      </c>
      <c r="J42" s="809">
        <v>52.239766612388308</v>
      </c>
      <c r="K42" s="26">
        <v>-1.8680424063289252</v>
      </c>
      <c r="L42" s="915">
        <v>2552.3200000000002</v>
      </c>
      <c r="M42" s="492">
        <v>-11.276423414247517</v>
      </c>
    </row>
    <row r="43" spans="1:14" ht="12.75" customHeight="1">
      <c r="A43" s="168" t="s">
        <v>797</v>
      </c>
      <c r="B43" s="915">
        <v>1425.8670000000011</v>
      </c>
      <c r="C43" s="26">
        <v>-92.768224733821995</v>
      </c>
      <c r="D43" s="915">
        <v>231.76700000000073</v>
      </c>
      <c r="E43" s="26">
        <v>-98.373366748398254</v>
      </c>
      <c r="F43" s="915">
        <v>1194.1000000000004</v>
      </c>
      <c r="G43" s="26">
        <v>-78.163750838906225</v>
      </c>
      <c r="H43" s="915">
        <v>67148.335000000021</v>
      </c>
      <c r="I43" s="26">
        <v>-94.446013246809358</v>
      </c>
      <c r="J43" s="809">
        <v>47.092986232236228</v>
      </c>
      <c r="K43" s="26">
        <v>-23.200230250988753</v>
      </c>
      <c r="L43" s="915">
        <v>726.84999999999991</v>
      </c>
      <c r="M43" s="492">
        <v>-83.917539915743276</v>
      </c>
    </row>
    <row r="44" spans="1:14" ht="12.75" customHeight="1">
      <c r="A44" s="840" t="s">
        <v>798</v>
      </c>
      <c r="B44" s="934">
        <v>11247.96</v>
      </c>
      <c r="C44" s="817">
        <v>-55.871716961567039</v>
      </c>
      <c r="D44" s="935">
        <v>4056.415</v>
      </c>
      <c r="E44" s="817">
        <v>-76.581218026183407</v>
      </c>
      <c r="F44" s="935">
        <v>7191.5450000000001</v>
      </c>
      <c r="G44" s="817">
        <v>-11.954931099027945</v>
      </c>
      <c r="H44" s="935">
        <v>687585.9360000001</v>
      </c>
      <c r="I44" s="817">
        <v>-58.936756276726705</v>
      </c>
      <c r="J44" s="818">
        <v>61.129834743366814</v>
      </c>
      <c r="K44" s="817">
        <v>-6.9457479514673395</v>
      </c>
      <c r="L44" s="935">
        <v>2944.6800000000003</v>
      </c>
      <c r="M44" s="933">
        <v>-59.626079040024564</v>
      </c>
    </row>
    <row r="45" spans="1:14" ht="12.75" customHeight="1">
      <c r="A45" s="168" t="s">
        <v>799</v>
      </c>
      <c r="B45" s="915">
        <v>4173.6970000000001</v>
      </c>
      <c r="C45" s="26">
        <v>-70.073716211550732</v>
      </c>
      <c r="D45" s="915">
        <v>1884.0280000000002</v>
      </c>
      <c r="E45" s="26">
        <v>-80.845749268280883</v>
      </c>
      <c r="F45" s="915">
        <v>2289.6689999999999</v>
      </c>
      <c r="G45" s="26">
        <v>-44.2972039965844</v>
      </c>
      <c r="H45" s="915">
        <v>223361.49399999995</v>
      </c>
      <c r="I45" s="26">
        <v>-72.97264849596516</v>
      </c>
      <c r="J45" s="809">
        <v>53.516461305169003</v>
      </c>
      <c r="K45" s="26">
        <v>-9.6869103591583468</v>
      </c>
      <c r="L45" s="915">
        <v>1492.59</v>
      </c>
      <c r="M45" s="492">
        <v>-58.553442703068939</v>
      </c>
    </row>
    <row r="46" spans="1:14" ht="12.75" customHeight="1">
      <c r="A46" s="168" t="s">
        <v>800</v>
      </c>
      <c r="B46" s="915">
        <v>1763.67</v>
      </c>
      <c r="C46" s="26">
        <v>-80.29589616541584</v>
      </c>
      <c r="D46" s="915">
        <v>582.07500000000005</v>
      </c>
      <c r="E46" s="26">
        <v>-90.342979155467958</v>
      </c>
      <c r="F46" s="915">
        <v>1181.595</v>
      </c>
      <c r="G46" s="26">
        <v>-59.580028700490374</v>
      </c>
      <c r="H46" s="915">
        <v>76669.881999999998</v>
      </c>
      <c r="I46" s="26">
        <v>-83.603055501206114</v>
      </c>
      <c r="J46" s="809">
        <v>43.471784404111879</v>
      </c>
      <c r="K46" s="26">
        <v>-16.784114433997416</v>
      </c>
      <c r="L46" s="915">
        <v>842.2</v>
      </c>
      <c r="M46" s="492">
        <v>-67.002570210631887</v>
      </c>
    </row>
    <row r="47" spans="1:14" ht="12.75" customHeight="1">
      <c r="A47" s="168" t="s">
        <v>689</v>
      </c>
      <c r="B47" s="915">
        <v>6347.0300000000007</v>
      </c>
      <c r="C47" s="26">
        <v>345.13478466084109</v>
      </c>
      <c r="D47" s="915">
        <v>2483.0569999999998</v>
      </c>
      <c r="E47" s="26">
        <v>971.35916674936107</v>
      </c>
      <c r="F47" s="915">
        <v>3863.973</v>
      </c>
      <c r="G47" s="26">
        <v>223.58872791223507</v>
      </c>
      <c r="H47" s="915">
        <v>384439.42100000003</v>
      </c>
      <c r="I47" s="26">
        <v>472.52264110495059</v>
      </c>
      <c r="J47" s="809">
        <v>60.569970679199564</v>
      </c>
      <c r="K47" s="26">
        <v>28.617816633038302</v>
      </c>
      <c r="L47" s="915">
        <v>1554.4899999999998</v>
      </c>
      <c r="M47" s="492">
        <v>113.86668501066245</v>
      </c>
    </row>
    <row r="48" spans="1:14" ht="12.75" customHeight="1">
      <c r="A48" s="840" t="s">
        <v>690</v>
      </c>
      <c r="B48" s="934">
        <v>17631.428</v>
      </c>
      <c r="C48" s="817">
        <v>56.752228848609008</v>
      </c>
      <c r="D48" s="935">
        <v>8250.3540000000012</v>
      </c>
      <c r="E48" s="817">
        <v>103.3902842781126</v>
      </c>
      <c r="F48" s="935">
        <v>9381.0740000000005</v>
      </c>
      <c r="G48" s="817">
        <v>30.445877763401342</v>
      </c>
      <c r="H48" s="935">
        <v>1169992.0060000001</v>
      </c>
      <c r="I48" s="817">
        <v>70.159385866205355</v>
      </c>
      <c r="J48" s="818">
        <v>66.358323670663552</v>
      </c>
      <c r="K48" s="817">
        <v>8.5530886010845677</v>
      </c>
      <c r="L48" s="935">
        <v>4604.53</v>
      </c>
      <c r="M48" s="933">
        <v>56.367754730564911</v>
      </c>
    </row>
    <row r="49" spans="1:21" ht="12.75" customHeight="1">
      <c r="A49" s="168" t="s">
        <v>691</v>
      </c>
      <c r="B49" s="915">
        <v>11590.293999999998</v>
      </c>
      <c r="C49" s="26">
        <v>177.69850087344616</v>
      </c>
      <c r="D49" s="915">
        <v>7345.1739999999991</v>
      </c>
      <c r="E49" s="26">
        <v>289.86543724403236</v>
      </c>
      <c r="F49" s="915">
        <v>4245.119999999999</v>
      </c>
      <c r="G49" s="26">
        <v>85.403217670326995</v>
      </c>
      <c r="H49" s="915">
        <v>699169.53799999994</v>
      </c>
      <c r="I49" s="26">
        <v>213.02151748680552</v>
      </c>
      <c r="J49" s="809">
        <v>60.323710339012976</v>
      </c>
      <c r="K49" s="26">
        <v>12.719916204897658</v>
      </c>
      <c r="L49" s="915">
        <v>3061.77</v>
      </c>
      <c r="M49" s="492">
        <v>105.13134886338514</v>
      </c>
    </row>
    <row r="50" spans="1:21" ht="12.75" customHeight="1">
      <c r="A50" s="168" t="s">
        <v>692</v>
      </c>
      <c r="B50" s="915">
        <v>8916.0630000000001</v>
      </c>
      <c r="C50" s="26">
        <v>405.54032216911332</v>
      </c>
      <c r="D50" s="915">
        <v>5636.1769999999997</v>
      </c>
      <c r="E50" s="26">
        <v>868.29051239101477</v>
      </c>
      <c r="F50" s="915">
        <v>3279.886</v>
      </c>
      <c r="G50" s="26">
        <v>177.5812355333257</v>
      </c>
      <c r="H50" s="915">
        <v>493027.96400000004</v>
      </c>
      <c r="I50" s="26">
        <v>543.05298396050739</v>
      </c>
      <c r="J50" s="809">
        <v>55.296599407159867</v>
      </c>
      <c r="K50" s="26">
        <v>27.201126351577855</v>
      </c>
      <c r="L50" s="915">
        <v>2805.73</v>
      </c>
      <c r="M50" s="492">
        <v>233.1429589171218</v>
      </c>
    </row>
    <row r="51" spans="1:21" ht="12.75" customHeight="1">
      <c r="A51" s="168" t="s">
        <v>693</v>
      </c>
      <c r="B51" s="915">
        <v>19684.71</v>
      </c>
      <c r="C51" s="26">
        <v>210.14049090677054</v>
      </c>
      <c r="D51" s="915">
        <v>13647.794000000002</v>
      </c>
      <c r="E51" s="26">
        <v>449.63675823793017</v>
      </c>
      <c r="F51" s="915">
        <v>6036.9159999999993</v>
      </c>
      <c r="G51" s="26">
        <v>56.235977839389648</v>
      </c>
      <c r="H51" s="915">
        <v>1388040.5609999998</v>
      </c>
      <c r="I51" s="26">
        <v>261.05573080654489</v>
      </c>
      <c r="J51" s="809">
        <v>70.51364033303004</v>
      </c>
      <c r="K51" s="26">
        <v>16.416830885548464</v>
      </c>
      <c r="L51" s="915">
        <v>5202.51</v>
      </c>
      <c r="M51" s="492">
        <v>234.67632471099853</v>
      </c>
    </row>
    <row r="52" spans="1:21" ht="12.75" customHeight="1">
      <c r="A52" s="840" t="s">
        <v>694</v>
      </c>
      <c r="B52" s="934">
        <v>26234.555999999997</v>
      </c>
      <c r="C52" s="817">
        <v>48.794278035789262</v>
      </c>
      <c r="D52" s="935">
        <v>17186.993999999995</v>
      </c>
      <c r="E52" s="817">
        <v>108.3182612527898</v>
      </c>
      <c r="F52" s="935">
        <v>9047.5620000000017</v>
      </c>
      <c r="G52" s="817">
        <v>-3.5551579701854905</v>
      </c>
      <c r="H52" s="935">
        <v>2083303.0450000004</v>
      </c>
      <c r="I52" s="817">
        <v>78.061305916307276</v>
      </c>
      <c r="J52" s="818">
        <v>79.410646210288476</v>
      </c>
      <c r="K52" s="817">
        <v>19.66945790313153</v>
      </c>
      <c r="L52" s="935" t="s">
        <v>32</v>
      </c>
      <c r="M52" s="933" t="s">
        <v>32</v>
      </c>
    </row>
    <row r="53" spans="1:2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63" t="s">
        <v>835</v>
      </c>
      <c r="B54" s="934">
        <v>56212.371000000014</v>
      </c>
      <c r="C54" s="817">
        <v>4.5280550968480355</v>
      </c>
      <c r="D54" s="935">
        <v>39215.749000000003</v>
      </c>
      <c r="E54" s="817">
        <v>3.5421047121649138</v>
      </c>
      <c r="F54" s="935">
        <v>16996.621999999999</v>
      </c>
      <c r="G54" s="817">
        <v>6.8761562211141296</v>
      </c>
      <c r="H54" s="935">
        <v>3469386.7990000001</v>
      </c>
      <c r="I54" s="817">
        <v>7.6658240814091414</v>
      </c>
      <c r="J54" s="818">
        <v>61.719275264158476</v>
      </c>
      <c r="K54" s="817">
        <v>3.0018438414967932</v>
      </c>
      <c r="L54" s="935">
        <v>14689.75</v>
      </c>
      <c r="M54" s="933">
        <v>6.9115217502056225</v>
      </c>
    </row>
    <row r="55" spans="1:21" ht="12.75" customHeight="1">
      <c r="A55" s="169" t="s">
        <v>825</v>
      </c>
      <c r="B55" s="915">
        <v>62571.056000000011</v>
      </c>
      <c r="C55" s="26">
        <v>4.2364166640248726</v>
      </c>
      <c r="D55" s="915">
        <v>44052.849000000002</v>
      </c>
      <c r="E55" s="26">
        <v>3.5045720804452856</v>
      </c>
      <c r="F55" s="915">
        <v>18518.206999999999</v>
      </c>
      <c r="G55" s="26">
        <v>6.0197025664748338</v>
      </c>
      <c r="H55" s="915">
        <v>3860521.7409999999</v>
      </c>
      <c r="I55" s="26">
        <v>7.5208394133987895</v>
      </c>
      <c r="J55" s="809">
        <v>61.698203415329914</v>
      </c>
      <c r="K55" s="26">
        <v>3.1509359727514834</v>
      </c>
      <c r="L55" s="915">
        <v>16244.22</v>
      </c>
      <c r="M55" s="492">
        <v>6.8999692018542333</v>
      </c>
    </row>
    <row r="56" spans="1:21" ht="12.75" customHeight="1">
      <c r="A56" s="169" t="s">
        <v>826</v>
      </c>
      <c r="B56" s="915">
        <v>66643.024000000005</v>
      </c>
      <c r="C56" s="26">
        <v>4.4240228974067151</v>
      </c>
      <c r="D56" s="915">
        <v>46813.216</v>
      </c>
      <c r="E56" s="26">
        <v>3.5415272310328305</v>
      </c>
      <c r="F56" s="915">
        <v>19829.808000000001</v>
      </c>
      <c r="G56" s="26">
        <v>6.5682753759497103</v>
      </c>
      <c r="H56" s="915">
        <v>4090545.1349999998</v>
      </c>
      <c r="I56" s="26">
        <v>7.6774896096100349</v>
      </c>
      <c r="J56" s="809">
        <v>61.379944808626924</v>
      </c>
      <c r="K56" s="26">
        <v>3.1156305052523692</v>
      </c>
      <c r="L56" s="915">
        <v>17230.28</v>
      </c>
      <c r="M56" s="492">
        <v>7.014988686904573</v>
      </c>
    </row>
    <row r="57" spans="1:21" ht="12.75" customHeight="1">
      <c r="A57" s="169" t="s">
        <v>827</v>
      </c>
      <c r="B57" s="915">
        <v>70158.964000000007</v>
      </c>
      <c r="C57" s="26">
        <v>4.5955094320050591</v>
      </c>
      <c r="D57" s="915">
        <v>49051.832000000002</v>
      </c>
      <c r="E57" s="26">
        <v>3.8146644112600399</v>
      </c>
      <c r="F57" s="915">
        <v>21107.132000000001</v>
      </c>
      <c r="G57" s="26">
        <v>6.4563262462756796</v>
      </c>
      <c r="H57" s="915">
        <v>4295814.4049999993</v>
      </c>
      <c r="I57" s="26">
        <v>7.7576184474841057</v>
      </c>
      <c r="J57" s="809">
        <v>61.22972974629441</v>
      </c>
      <c r="K57" s="26">
        <v>3.0231785596251228</v>
      </c>
      <c r="L57" s="915">
        <v>18290.989999999998</v>
      </c>
      <c r="M57" s="492">
        <v>7.2562646817024614</v>
      </c>
    </row>
    <row r="58" spans="1:21" ht="12.75" customHeight="1">
      <c r="A58" s="169">
        <v>43831</v>
      </c>
      <c r="B58" s="915">
        <v>3258.2260000000001</v>
      </c>
      <c r="C58" s="26">
        <v>7.3803902337421334</v>
      </c>
      <c r="D58" s="915">
        <v>2184.5880000000002</v>
      </c>
      <c r="E58" s="26">
        <v>5.6179525398293464</v>
      </c>
      <c r="F58" s="915">
        <v>1073.6379999999999</v>
      </c>
      <c r="G58" s="26">
        <v>11.154501981060065</v>
      </c>
      <c r="H58" s="915">
        <v>174712.58499999996</v>
      </c>
      <c r="I58" s="26">
        <v>5.923124896812709</v>
      </c>
      <c r="J58" s="809">
        <v>53.621997062205004</v>
      </c>
      <c r="K58" s="26">
        <v>-1.3571056444824734</v>
      </c>
      <c r="L58" s="915">
        <v>991.02</v>
      </c>
      <c r="M58" s="492">
        <v>7.5127200928648108</v>
      </c>
    </row>
    <row r="59" spans="1:21" ht="12.75" customHeight="1">
      <c r="A59" s="169" t="s">
        <v>828</v>
      </c>
      <c r="B59" s="915">
        <v>7075.2690000000002</v>
      </c>
      <c r="C59" s="26">
        <v>10.559300973009883</v>
      </c>
      <c r="D59" s="915">
        <v>4702.3689999999997</v>
      </c>
      <c r="E59" s="26">
        <v>6.9715305624072528</v>
      </c>
      <c r="F59" s="915">
        <v>2372.9</v>
      </c>
      <c r="G59" s="26">
        <v>18.430817865889566</v>
      </c>
      <c r="H59" s="915">
        <v>369134.00899999996</v>
      </c>
      <c r="I59" s="26">
        <v>9.3160046046375555</v>
      </c>
      <c r="J59" s="809">
        <v>52.17243457457235</v>
      </c>
      <c r="K59" s="26">
        <v>-1.1245515822100316</v>
      </c>
      <c r="L59" s="915">
        <v>1945.8400000000001</v>
      </c>
      <c r="M59" s="492">
        <v>10.593022859286378</v>
      </c>
    </row>
    <row r="60" spans="1:21" ht="12.75" customHeight="1">
      <c r="A60" s="169" t="s">
        <v>829</v>
      </c>
      <c r="B60" s="915">
        <v>8950.7749999999996</v>
      </c>
      <c r="C60" s="26">
        <v>-18.676973475361621</v>
      </c>
      <c r="D60" s="915">
        <v>6027.48</v>
      </c>
      <c r="E60" s="26">
        <v>-21.171089579365457</v>
      </c>
      <c r="F60" s="915">
        <v>2923.2950000000001</v>
      </c>
      <c r="G60" s="26">
        <v>-13.001444869522771</v>
      </c>
      <c r="H60" s="915">
        <v>467586.39699999994</v>
      </c>
      <c r="I60" s="26">
        <v>-20.196122096951996</v>
      </c>
      <c r="J60" s="809">
        <v>52.239766612388308</v>
      </c>
      <c r="K60" s="26">
        <v>-1.8680424063289252</v>
      </c>
      <c r="L60" s="915">
        <v>2552.3200000000002</v>
      </c>
      <c r="M60" s="492">
        <v>-11.276423414247517</v>
      </c>
    </row>
    <row r="61" spans="1:21" ht="12.75" customHeight="1">
      <c r="A61" s="169" t="s">
        <v>830</v>
      </c>
      <c r="B61" s="915">
        <v>9083.987000000001</v>
      </c>
      <c r="C61" s="26">
        <v>-46.526237206513443</v>
      </c>
      <c r="D61" s="915">
        <v>6064.0190000000002</v>
      </c>
      <c r="E61" s="26">
        <v>-49.232589026035633</v>
      </c>
      <c r="F61" s="915">
        <v>3019.9679999999998</v>
      </c>
      <c r="G61" s="26">
        <v>-40.11609668616417</v>
      </c>
      <c r="H61" s="915">
        <v>472053.96899999992</v>
      </c>
      <c r="I61" s="26">
        <v>-48.737083095616519</v>
      </c>
      <c r="J61" s="809">
        <v>51.965504684231703</v>
      </c>
      <c r="K61" s="26">
        <v>-4.1344498191407979</v>
      </c>
      <c r="L61" s="915">
        <v>2732.05</v>
      </c>
      <c r="M61" s="492">
        <v>-35.835137839196221</v>
      </c>
    </row>
    <row r="62" spans="1:21" ht="12.75" customHeight="1">
      <c r="A62" s="169" t="s">
        <v>831</v>
      </c>
      <c r="B62" s="915">
        <v>9345.58</v>
      </c>
      <c r="C62" s="26">
        <v>-60.308569088066015</v>
      </c>
      <c r="D62" s="915">
        <v>6113.2659999999996</v>
      </c>
      <c r="E62" s="26">
        <v>-63.783192506853524</v>
      </c>
      <c r="F62" s="915">
        <v>3232.3139999999999</v>
      </c>
      <c r="G62" s="26">
        <v>-51.510062784768202</v>
      </c>
      <c r="H62" s="915">
        <v>481702.38699999993</v>
      </c>
      <c r="I62" s="26">
        <v>-63.753119147344314</v>
      </c>
      <c r="J62" s="809">
        <v>51.54333781316943</v>
      </c>
      <c r="K62" s="26">
        <v>-8.6783216934681633</v>
      </c>
      <c r="L62" s="915">
        <v>2962.84</v>
      </c>
      <c r="M62" s="492">
        <v>-49.075821482466907</v>
      </c>
    </row>
    <row r="63" spans="1:21" ht="12.75" customHeight="1">
      <c r="A63" s="169" t="s">
        <v>832</v>
      </c>
      <c r="B63" s="915">
        <v>10376.642000000002</v>
      </c>
      <c r="C63" s="26">
        <v>-66.225320719171279</v>
      </c>
      <c r="D63" s="915">
        <v>6259.2470000000003</v>
      </c>
      <c r="E63" s="26">
        <v>-71.411842538860697</v>
      </c>
      <c r="F63" s="915">
        <v>4117.3950000000004</v>
      </c>
      <c r="G63" s="26">
        <v>-53.362964322182627</v>
      </c>
      <c r="H63" s="915">
        <v>534734.73199999996</v>
      </c>
      <c r="I63" s="26">
        <v>-70.208616211806117</v>
      </c>
      <c r="J63" s="809">
        <v>51.532541259494145</v>
      </c>
      <c r="K63" s="26">
        <v>-11.793732990074176</v>
      </c>
      <c r="L63" s="915">
        <v>3279.17</v>
      </c>
      <c r="M63" s="492">
        <v>-55.6643046525054</v>
      </c>
    </row>
    <row r="64" spans="1:21" ht="12.75" customHeight="1">
      <c r="A64" s="169" t="s">
        <v>833</v>
      </c>
      <c r="B64" s="915">
        <v>13007.903000000002</v>
      </c>
      <c r="C64" s="26">
        <v>-66.607333143880908</v>
      </c>
      <c r="D64" s="915">
        <v>7114.768</v>
      </c>
      <c r="E64" s="26">
        <v>-74.236550506716412</v>
      </c>
      <c r="F64" s="915">
        <v>5893.1350000000002</v>
      </c>
      <c r="G64" s="26">
        <v>-48.026026431595291</v>
      </c>
      <c r="H64" s="915">
        <v>693533.97699999996</v>
      </c>
      <c r="I64" s="26">
        <v>-70.228970894349217</v>
      </c>
      <c r="J64" s="809">
        <v>53.316355218823496</v>
      </c>
      <c r="K64" s="26">
        <v>-10.845608007509782</v>
      </c>
      <c r="L64" s="915">
        <v>4071.02</v>
      </c>
      <c r="M64" s="492">
        <v>-57.943095872947659</v>
      </c>
    </row>
    <row r="65" spans="1:13" ht="12.75" customHeight="1">
      <c r="A65" s="169" t="s">
        <v>824</v>
      </c>
      <c r="B65" s="915">
        <v>18090.252</v>
      </c>
      <c r="C65" s="26">
        <v>-62.767910634021959</v>
      </c>
      <c r="D65" s="915">
        <v>8804.982</v>
      </c>
      <c r="E65" s="26">
        <v>-73.958737009472031</v>
      </c>
      <c r="F65" s="915">
        <v>9285.27</v>
      </c>
      <c r="G65" s="26">
        <v>-37.160390039565129</v>
      </c>
      <c r="H65" s="915">
        <v>1018698.0430000001</v>
      </c>
      <c r="I65" s="26">
        <v>-65.675572764212063</v>
      </c>
      <c r="J65" s="809">
        <v>56.311987417311826</v>
      </c>
      <c r="K65" s="26">
        <v>-7.809559387357595</v>
      </c>
      <c r="L65" s="915">
        <v>5429.59</v>
      </c>
      <c r="M65" s="492">
        <v>-57.121625047284283</v>
      </c>
    </row>
    <row r="66" spans="1:13" ht="12.75" customHeight="1">
      <c r="A66" s="963" t="s">
        <v>801</v>
      </c>
      <c r="B66" s="934">
        <v>21624.601999999999</v>
      </c>
      <c r="C66" s="817">
        <v>-61.530528573505656</v>
      </c>
      <c r="D66" s="935">
        <v>10315.662</v>
      </c>
      <c r="E66" s="817">
        <v>-73.695103974681189</v>
      </c>
      <c r="F66" s="935">
        <v>11308.94</v>
      </c>
      <c r="G66" s="817">
        <v>-33.463602355809286</v>
      </c>
      <c r="H66" s="935">
        <v>1222320.6680000001</v>
      </c>
      <c r="I66" s="817">
        <v>-64.768394566085391</v>
      </c>
      <c r="J66" s="818">
        <v>56.524539411176221</v>
      </c>
      <c r="K66" s="817">
        <v>-8.4167155734554342</v>
      </c>
      <c r="L66" s="935">
        <v>6223.85</v>
      </c>
      <c r="M66" s="933">
        <v>-57.631341581715141</v>
      </c>
    </row>
    <row r="67" spans="1:13" ht="12.75" customHeight="1">
      <c r="A67" s="169" t="s">
        <v>802</v>
      </c>
      <c r="B67" s="915">
        <v>23924.858999999997</v>
      </c>
      <c r="C67" s="26">
        <v>-61.763696300730494</v>
      </c>
      <c r="D67" s="915">
        <v>11435.957</v>
      </c>
      <c r="E67" s="26">
        <v>-74.040369103028951</v>
      </c>
      <c r="F67" s="915">
        <v>12488.902</v>
      </c>
      <c r="G67" s="26">
        <v>-32.558794704044502</v>
      </c>
      <c r="H67" s="915">
        <v>1345905.8230000001</v>
      </c>
      <c r="I67" s="26">
        <v>-65.136685834299513</v>
      </c>
      <c r="J67" s="809">
        <v>56.255538350299169</v>
      </c>
      <c r="K67" s="26">
        <v>-8.82143200895608</v>
      </c>
      <c r="L67" s="915">
        <v>6819.9400000000005</v>
      </c>
      <c r="M67" s="492">
        <v>-58.016205148662102</v>
      </c>
    </row>
    <row r="68" spans="1:13" ht="12.75" customHeight="1">
      <c r="A68" s="169" t="s">
        <v>803</v>
      </c>
      <c r="B68" s="915">
        <v>24844.916999999994</v>
      </c>
      <c r="C68" s="26">
        <v>-62.71940330918958</v>
      </c>
      <c r="D68" s="915">
        <v>11828.616</v>
      </c>
      <c r="E68" s="26">
        <v>-74.732314908678774</v>
      </c>
      <c r="F68" s="915">
        <v>13016.300999999999</v>
      </c>
      <c r="G68" s="26">
        <v>-34.359924211066499</v>
      </c>
      <c r="H68" s="915">
        <v>1392336.6370000001</v>
      </c>
      <c r="I68" s="26">
        <v>-65.962076176920107</v>
      </c>
      <c r="J68" s="809">
        <v>56.041106396129251</v>
      </c>
      <c r="K68" s="26">
        <v>-8.6980176165738357</v>
      </c>
      <c r="L68" s="915">
        <v>7198.88</v>
      </c>
      <c r="M68" s="492">
        <v>-58.219599449341501</v>
      </c>
    </row>
    <row r="69" spans="1:13" ht="12.75" customHeight="1">
      <c r="A69" s="169" t="s">
        <v>804</v>
      </c>
      <c r="B69" s="915">
        <v>25798.298999999995</v>
      </c>
      <c r="C69" s="26">
        <v>-63.228791405756802</v>
      </c>
      <c r="D69" s="915">
        <v>12199.69</v>
      </c>
      <c r="E69" s="26">
        <v>-75.128981930787006</v>
      </c>
      <c r="F69" s="915">
        <v>13598.609</v>
      </c>
      <c r="G69" s="26">
        <v>-35.573392917616658</v>
      </c>
      <c r="H69" s="915">
        <v>1445682.162</v>
      </c>
      <c r="I69" s="26">
        <v>-66.346726704083466</v>
      </c>
      <c r="J69" s="809">
        <v>56.037886916497875</v>
      </c>
      <c r="K69" s="26">
        <v>-8.4792842485324655</v>
      </c>
      <c r="L69" s="915">
        <v>7716.4400000000005</v>
      </c>
      <c r="M69" s="492">
        <v>-57.812890390295976</v>
      </c>
    </row>
    <row r="70" spans="1:13" ht="12.75" customHeight="1">
      <c r="A70" s="169">
        <v>44197</v>
      </c>
      <c r="B70" s="915">
        <v>688.03899999999999</v>
      </c>
      <c r="C70" s="26">
        <v>-78.883017936754541</v>
      </c>
      <c r="D70" s="915">
        <v>273.21100000000001</v>
      </c>
      <c r="E70" s="26">
        <v>-87.493705907017713</v>
      </c>
      <c r="F70" s="915">
        <v>414.82799999999997</v>
      </c>
      <c r="G70" s="26">
        <v>-61.362395891352577</v>
      </c>
      <c r="H70" s="915">
        <v>32293.587</v>
      </c>
      <c r="I70" s="26">
        <v>-81.516164390790735</v>
      </c>
      <c r="J70" s="809">
        <v>46.935692598820708</v>
      </c>
      <c r="K70" s="26">
        <v>-12.469331300040437</v>
      </c>
      <c r="L70" s="915">
        <v>356.17</v>
      </c>
      <c r="M70" s="492">
        <v>-64.060261145082848</v>
      </c>
    </row>
    <row r="71" spans="1:13" ht="12.75" customHeight="1">
      <c r="A71" s="169" t="s">
        <v>805</v>
      </c>
      <c r="B71" s="915">
        <v>1147.943</v>
      </c>
      <c r="C71" s="26">
        <v>-83.775274127386538</v>
      </c>
      <c r="D71" s="915">
        <v>408.75400000000002</v>
      </c>
      <c r="E71" s="26">
        <v>-91.307487779032229</v>
      </c>
      <c r="F71" s="915">
        <v>739.18899999999996</v>
      </c>
      <c r="G71" s="26">
        <v>-68.848708331577399</v>
      </c>
      <c r="H71" s="915">
        <v>50550.036999999997</v>
      </c>
      <c r="I71" s="26">
        <v>-86.305776285164768</v>
      </c>
      <c r="J71" s="809">
        <v>44.035319697929253</v>
      </c>
      <c r="K71" s="26">
        <v>-15.596578812154831</v>
      </c>
      <c r="L71" s="915">
        <v>577.12</v>
      </c>
      <c r="M71" s="492">
        <v>-70.34082966739301</v>
      </c>
    </row>
    <row r="72" spans="1:13" ht="12.75" customHeight="1">
      <c r="A72" s="169" t="s">
        <v>806</v>
      </c>
      <c r="B72" s="915">
        <v>1763.67</v>
      </c>
      <c r="C72" s="26">
        <v>-80.29589616541584</v>
      </c>
      <c r="D72" s="915">
        <v>582.07500000000005</v>
      </c>
      <c r="E72" s="26">
        <v>-90.342979155467958</v>
      </c>
      <c r="F72" s="915">
        <v>1181.595</v>
      </c>
      <c r="G72" s="26">
        <v>-59.580028700490374</v>
      </c>
      <c r="H72" s="915">
        <v>76669.881999999998</v>
      </c>
      <c r="I72" s="26">
        <v>-83.603055501206114</v>
      </c>
      <c r="J72" s="809">
        <v>43.471784404111879</v>
      </c>
      <c r="K72" s="26">
        <v>-16.784114433997416</v>
      </c>
      <c r="L72" s="915">
        <v>842.2</v>
      </c>
      <c r="M72" s="492">
        <v>-67.002570210631887</v>
      </c>
    </row>
    <row r="73" spans="1:13" ht="12.75" customHeight="1">
      <c r="A73" s="169" t="s">
        <v>807</v>
      </c>
      <c r="B73" s="915">
        <v>2684.6980000000003</v>
      </c>
      <c r="C73" s="26">
        <v>-70.445818559625849</v>
      </c>
      <c r="D73" s="915">
        <v>851.64200000000005</v>
      </c>
      <c r="E73" s="26">
        <v>-85.955815771685408</v>
      </c>
      <c r="F73" s="915">
        <v>1833.056</v>
      </c>
      <c r="G73" s="26">
        <v>-39.302138300803179</v>
      </c>
      <c r="H73" s="915">
        <v>123687.488</v>
      </c>
      <c r="I73" s="26">
        <v>-73.798019692108539</v>
      </c>
      <c r="J73" s="809">
        <v>46.071285485369295</v>
      </c>
      <c r="K73" s="26">
        <v>-11.342561252274223</v>
      </c>
      <c r="L73" s="915">
        <v>1165.72</v>
      </c>
      <c r="M73" s="492">
        <v>-57.331674017679035</v>
      </c>
    </row>
    <row r="74" spans="1:13" ht="12.75" customHeight="1">
      <c r="A74" s="169" t="s">
        <v>808</v>
      </c>
      <c r="B74" s="915">
        <v>4708.9080000000004</v>
      </c>
      <c r="C74" s="26">
        <v>-49.613528534344574</v>
      </c>
      <c r="D74" s="915">
        <v>1649.29</v>
      </c>
      <c r="E74" s="26">
        <v>-73.021131421403879</v>
      </c>
      <c r="F74" s="915">
        <v>3059.6179999999999</v>
      </c>
      <c r="G74" s="26">
        <v>-5.3427977603660963</v>
      </c>
      <c r="H74" s="915">
        <v>248896.272</v>
      </c>
      <c r="I74" s="26">
        <v>-48.329865344844137</v>
      </c>
      <c r="J74" s="809">
        <v>52.856473730215157</v>
      </c>
      <c r="K74" s="26">
        <v>2.5476346173107629</v>
      </c>
      <c r="L74" s="915">
        <v>1709.38</v>
      </c>
      <c r="M74" s="492">
        <v>-42.306030700274057</v>
      </c>
    </row>
    <row r="75" spans="1:13" ht="12.75" customHeight="1">
      <c r="A75" s="169" t="s">
        <v>809</v>
      </c>
      <c r="B75" s="915">
        <v>8110.7000000000007</v>
      </c>
      <c r="C75" s="26">
        <v>-21.836948793260873</v>
      </c>
      <c r="D75" s="915">
        <v>3065.1320000000001</v>
      </c>
      <c r="E75" s="26">
        <v>-51.030339591966893</v>
      </c>
      <c r="F75" s="915">
        <v>5045.5680000000002</v>
      </c>
      <c r="G75" s="26">
        <v>22.542724222475613</v>
      </c>
      <c r="H75" s="915">
        <v>461109.30300000001</v>
      </c>
      <c r="I75" s="26">
        <v>-13.768589282508017</v>
      </c>
      <c r="J75" s="809">
        <v>56.85197368907739</v>
      </c>
      <c r="K75" s="26">
        <v>10.322472557285749</v>
      </c>
      <c r="L75" s="915">
        <v>2396.69</v>
      </c>
      <c r="M75" s="492">
        <v>-26.91168801861447</v>
      </c>
    </row>
    <row r="76" spans="1:13" ht="12.75" customHeight="1">
      <c r="A76" s="169" t="s">
        <v>810</v>
      </c>
      <c r="B76" s="915">
        <v>12649.343000000001</v>
      </c>
      <c r="C76" s="26">
        <v>-2.7564781194939769</v>
      </c>
      <c r="D76" s="915">
        <v>4939.8829999999998</v>
      </c>
      <c r="E76" s="26">
        <v>-30.568600409739304</v>
      </c>
      <c r="F76" s="915">
        <v>7709.46</v>
      </c>
      <c r="G76" s="26">
        <v>30.821031590146845</v>
      </c>
      <c r="H76" s="915">
        <v>755188.72500000009</v>
      </c>
      <c r="I76" s="26">
        <v>8.8899390721559541</v>
      </c>
      <c r="J76" s="809">
        <v>59.701814157462572</v>
      </c>
      <c r="K76" s="26">
        <v>11.976548120049799</v>
      </c>
      <c r="L76" s="915">
        <v>3550.04</v>
      </c>
      <c r="M76" s="492">
        <v>-12.79728421869703</v>
      </c>
    </row>
    <row r="77" spans="1:13" ht="12.75" customHeight="1">
      <c r="A77" s="169" t="s">
        <v>811</v>
      </c>
      <c r="B77" s="915">
        <v>20156.615000000002</v>
      </c>
      <c r="C77" s="26">
        <v>11.422521919539875</v>
      </c>
      <c r="D77" s="915">
        <v>8249.5679999999993</v>
      </c>
      <c r="E77" s="26">
        <v>-6.3079515665108659</v>
      </c>
      <c r="F77" s="915">
        <v>11907.047</v>
      </c>
      <c r="G77" s="26">
        <v>28.235872516361923</v>
      </c>
      <c r="H77" s="915">
        <v>1273960.537</v>
      </c>
      <c r="I77" s="26">
        <v>25.057719090955402</v>
      </c>
      <c r="J77" s="809">
        <v>63.203099181087694</v>
      </c>
      <c r="K77" s="26">
        <v>12.237379783291672</v>
      </c>
      <c r="L77" s="915">
        <v>5620.03</v>
      </c>
      <c r="M77" s="492">
        <v>3.5074471553100608</v>
      </c>
    </row>
    <row r="78" spans="1:13" ht="12.75" customHeight="1">
      <c r="A78" s="963" t="s">
        <v>812</v>
      </c>
      <c r="B78" s="934">
        <v>25742.128000000004</v>
      </c>
      <c r="C78" s="817">
        <v>19.04093310017916</v>
      </c>
      <c r="D78" s="935">
        <v>11315.486000000001</v>
      </c>
      <c r="E78" s="817">
        <v>9.6922911975983794</v>
      </c>
      <c r="F78" s="935">
        <v>14426.642</v>
      </c>
      <c r="G78" s="817">
        <v>27.568472376721417</v>
      </c>
      <c r="H78" s="935">
        <v>1631101.3090000001</v>
      </c>
      <c r="I78" s="817">
        <v>33.442995091366669</v>
      </c>
      <c r="J78" s="818">
        <v>63.363110811973272</v>
      </c>
      <c r="K78" s="817">
        <v>12.098411543084424</v>
      </c>
      <c r="L78" s="935">
        <v>7001.2199999999993</v>
      </c>
      <c r="M78" s="933">
        <v>12.490178908553375</v>
      </c>
    </row>
    <row r="79" spans="1:13" ht="12.75" customHeight="1">
      <c r="A79" s="169" t="s">
        <v>813</v>
      </c>
      <c r="B79" s="915">
        <v>31211.088000000003</v>
      </c>
      <c r="C79" s="26">
        <v>30.45463716212501</v>
      </c>
      <c r="D79" s="915">
        <v>14892.168</v>
      </c>
      <c r="E79" s="26">
        <v>30.222315456415231</v>
      </c>
      <c r="F79" s="915">
        <v>16318.92</v>
      </c>
      <c r="G79" s="26">
        <v>30.667371719307255</v>
      </c>
      <c r="H79" s="915">
        <v>1966801.3090000001</v>
      </c>
      <c r="I79" s="26">
        <v>46.132164330490468</v>
      </c>
      <c r="J79" s="809">
        <v>63.016108538093896</v>
      </c>
      <c r="K79" s="26">
        <v>12.017608196542611</v>
      </c>
      <c r="L79" s="915">
        <v>8281.1099999999988</v>
      </c>
      <c r="M79" s="492">
        <v>21.424968548110357</v>
      </c>
    </row>
    <row r="80" spans="1:13" ht="12.75" customHeight="1">
      <c r="A80" s="169" t="s">
        <v>814</v>
      </c>
      <c r="B80" s="915">
        <v>34767.847999999998</v>
      </c>
      <c r="C80" s="26">
        <v>39.939481383656869</v>
      </c>
      <c r="D80" s="915">
        <v>17205.981</v>
      </c>
      <c r="E80" s="26">
        <v>45.460643916414227</v>
      </c>
      <c r="F80" s="915">
        <v>17561.866999999998</v>
      </c>
      <c r="G80" s="26">
        <v>34.922102677250621</v>
      </c>
      <c r="H80" s="915">
        <v>2177807.5830000001</v>
      </c>
      <c r="I80" s="26">
        <v>56.413867532238186</v>
      </c>
      <c r="J80" s="809">
        <v>62.638549932684938</v>
      </c>
      <c r="K80" s="26">
        <v>11.772507648084868</v>
      </c>
      <c r="L80" s="915">
        <v>9189.39</v>
      </c>
      <c r="M80" s="492">
        <v>27.650273375858461</v>
      </c>
    </row>
    <row r="81" spans="1:13" ht="12.75" customHeight="1">
      <c r="A81" s="169" t="s">
        <v>815</v>
      </c>
      <c r="B81" s="915">
        <v>37332.421999999999</v>
      </c>
      <c r="C81" s="26">
        <v>44.708850765703602</v>
      </c>
      <c r="D81" s="915">
        <v>18660.66</v>
      </c>
      <c r="E81" s="26">
        <v>52.960116199673905</v>
      </c>
      <c r="F81" s="915">
        <v>18671.761999999999</v>
      </c>
      <c r="G81" s="26">
        <v>37.306411266034615</v>
      </c>
      <c r="H81" s="915">
        <v>2330270.8470000001</v>
      </c>
      <c r="I81" s="26">
        <v>61.188323979610658</v>
      </c>
      <c r="J81" s="809">
        <v>62.419492820476535</v>
      </c>
      <c r="K81" s="26">
        <v>11.388020239749409</v>
      </c>
      <c r="L81" s="915">
        <v>10062.99</v>
      </c>
      <c r="M81" s="492">
        <v>30.409748536890049</v>
      </c>
    </row>
    <row r="82" spans="1:13" ht="12.75" customHeight="1">
      <c r="A82" s="169">
        <v>44562</v>
      </c>
      <c r="B82" s="915">
        <v>1988.8689999999999</v>
      </c>
      <c r="C82" s="26">
        <v>189.063410649687</v>
      </c>
      <c r="D82" s="915">
        <v>1137.4449999999999</v>
      </c>
      <c r="E82" s="26">
        <v>316.32474534334261</v>
      </c>
      <c r="F82" s="915">
        <v>851.42399999999998</v>
      </c>
      <c r="G82" s="26">
        <v>105.24747606236801</v>
      </c>
      <c r="H82" s="915">
        <v>106775.012</v>
      </c>
      <c r="I82" s="26">
        <v>230.63843914273139</v>
      </c>
      <c r="J82" s="809">
        <v>53.686297086434557</v>
      </c>
      <c r="K82" s="26">
        <v>14.382667249238509</v>
      </c>
      <c r="L82" s="915">
        <v>748.77</v>
      </c>
      <c r="M82" s="492">
        <v>110.2282617851026</v>
      </c>
    </row>
    <row r="83" spans="1:13" ht="12.75" customHeight="1">
      <c r="A83" s="169" t="s">
        <v>816</v>
      </c>
      <c r="B83" s="915">
        <v>4909.34</v>
      </c>
      <c r="C83" s="26">
        <v>327.66409133554538</v>
      </c>
      <c r="D83" s="915">
        <v>2912.087</v>
      </c>
      <c r="E83" s="26">
        <v>612.43021475019202</v>
      </c>
      <c r="F83" s="915">
        <v>1997.2529999999999</v>
      </c>
      <c r="G83" s="26">
        <v>170.19517335891095</v>
      </c>
      <c r="H83" s="915">
        <v>260043.54600000003</v>
      </c>
      <c r="I83" s="26">
        <v>414.4280032871194</v>
      </c>
      <c r="J83" s="809">
        <v>52.969145750752652</v>
      </c>
      <c r="K83" s="26">
        <v>20.287864637084738</v>
      </c>
      <c r="L83" s="915">
        <v>1604.1</v>
      </c>
      <c r="M83" s="492">
        <v>177.94912669808707</v>
      </c>
    </row>
    <row r="84" spans="1:13" ht="12.75" customHeight="1">
      <c r="A84" s="169" t="s">
        <v>817</v>
      </c>
      <c r="B84" s="915">
        <v>8916.0630000000001</v>
      </c>
      <c r="C84" s="26">
        <v>405.54032216911321</v>
      </c>
      <c r="D84" s="915">
        <v>5636.1769999999997</v>
      </c>
      <c r="E84" s="26">
        <v>868.29051239101477</v>
      </c>
      <c r="F84" s="915">
        <v>3279.886</v>
      </c>
      <c r="G84" s="26">
        <v>177.5812355333257</v>
      </c>
      <c r="H84" s="915">
        <v>493027.96400000004</v>
      </c>
      <c r="I84" s="26">
        <v>543.0529839605075</v>
      </c>
      <c r="J84" s="809">
        <v>55.296599407159867</v>
      </c>
      <c r="K84" s="26">
        <v>27.201126351577855</v>
      </c>
      <c r="L84" s="915">
        <v>2805.73</v>
      </c>
      <c r="M84" s="492">
        <v>233.1429589171218</v>
      </c>
    </row>
    <row r="85" spans="1:13" ht="12.75" customHeight="1">
      <c r="A85" s="169" t="s">
        <v>818</v>
      </c>
      <c r="B85" s="915">
        <v>14922.299000000001</v>
      </c>
      <c r="C85" s="26">
        <v>455.82784357868172</v>
      </c>
      <c r="D85" s="915">
        <v>9742.34</v>
      </c>
      <c r="E85" s="26">
        <v>1043.9478090559178</v>
      </c>
      <c r="F85" s="915">
        <v>5179.9589999999998</v>
      </c>
      <c r="G85" s="26">
        <v>182.58596573154335</v>
      </c>
      <c r="H85" s="915">
        <v>879421.42599999998</v>
      </c>
      <c r="I85" s="26">
        <v>611.0027378031964</v>
      </c>
      <c r="J85" s="809">
        <v>58.933373872216336</v>
      </c>
      <c r="K85" s="26">
        <v>27.917797932796134</v>
      </c>
      <c r="L85" s="915">
        <v>4388.8099999999995</v>
      </c>
      <c r="M85" s="492">
        <v>276.48920838623337</v>
      </c>
    </row>
    <row r="86" spans="1:13" ht="12.75" customHeight="1">
      <c r="A86" s="169" t="s">
        <v>819</v>
      </c>
      <c r="B86" s="915">
        <v>21433.474000000002</v>
      </c>
      <c r="C86" s="26">
        <v>355.16867180246459</v>
      </c>
      <c r="D86" s="915">
        <v>14455.642</v>
      </c>
      <c r="E86" s="26">
        <v>776.47666571676302</v>
      </c>
      <c r="F86" s="915">
        <v>6977.8320000000003</v>
      </c>
      <c r="G86" s="26">
        <v>128.06219599963134</v>
      </c>
      <c r="H86" s="915">
        <v>1336485.352</v>
      </c>
      <c r="I86" s="26">
        <v>436.96479310867301</v>
      </c>
      <c r="J86" s="809">
        <v>62.355050422530653</v>
      </c>
      <c r="K86" s="26">
        <v>17.970507720203216</v>
      </c>
      <c r="L86" s="915">
        <v>6195.7999999999993</v>
      </c>
      <c r="M86" s="492">
        <v>262.45890322807094</v>
      </c>
    </row>
    <row r="87" spans="1:13" ht="12.75" customHeight="1">
      <c r="A87" s="169" t="s">
        <v>820</v>
      </c>
      <c r="B87" s="915">
        <v>28600.773000000001</v>
      </c>
      <c r="C87" s="26">
        <v>252.63014289765368</v>
      </c>
      <c r="D87" s="915">
        <v>19283.971000000001</v>
      </c>
      <c r="E87" s="26">
        <v>529.13998483588966</v>
      </c>
      <c r="F87" s="915">
        <v>9316.8019999999997</v>
      </c>
      <c r="G87" s="26">
        <v>84.653184735593697</v>
      </c>
      <c r="H87" s="915">
        <v>1881068.5249999999</v>
      </c>
      <c r="I87" s="26">
        <v>307.94417131939753</v>
      </c>
      <c r="J87" s="809">
        <v>65.769849122609372</v>
      </c>
      <c r="K87" s="26">
        <v>15.68613164127548</v>
      </c>
      <c r="L87" s="915">
        <v>8008.24</v>
      </c>
      <c r="M87" s="492">
        <v>234.1374979659447</v>
      </c>
    </row>
    <row r="88" spans="1:13" ht="12.75" customHeight="1">
      <c r="A88" s="169" t="s">
        <v>821</v>
      </c>
      <c r="B88" s="915">
        <v>37224.358999999997</v>
      </c>
      <c r="C88" s="26">
        <v>194.27899140690545</v>
      </c>
      <c r="D88" s="915">
        <v>25027.710999999999</v>
      </c>
      <c r="E88" s="26">
        <v>406.64582541732261</v>
      </c>
      <c r="F88" s="915">
        <v>12196.647999999999</v>
      </c>
      <c r="G88" s="26">
        <v>58.20366147564161</v>
      </c>
      <c r="H88" s="915">
        <v>2562365.7220000001</v>
      </c>
      <c r="I88" s="26">
        <v>239.3013742359567</v>
      </c>
      <c r="J88" s="809">
        <v>68.835724531885162</v>
      </c>
      <c r="K88" s="26">
        <v>15.299217458169778</v>
      </c>
      <c r="L88" s="915">
        <v>10831.01</v>
      </c>
      <c r="M88" s="492">
        <v>205.09543554438824</v>
      </c>
    </row>
    <row r="89" spans="1:13" ht="12.75" customHeight="1">
      <c r="A89" s="169" t="s">
        <v>822</v>
      </c>
      <c r="B89" s="915">
        <v>47160.11</v>
      </c>
      <c r="C89" s="26">
        <v>133.96840193653549</v>
      </c>
      <c r="D89" s="915">
        <v>31238.190999999999</v>
      </c>
      <c r="E89" s="26">
        <v>278.66456764766355</v>
      </c>
      <c r="F89" s="915">
        <v>15921.919</v>
      </c>
      <c r="G89" s="26">
        <v>33.718452610458314</v>
      </c>
      <c r="H89" s="915">
        <v>3356159.912</v>
      </c>
      <c r="I89" s="26">
        <v>163.44300427886805</v>
      </c>
      <c r="J89" s="809">
        <v>71.165226544212899</v>
      </c>
      <c r="K89" s="26">
        <v>12.59768502856538</v>
      </c>
      <c r="L89" s="915">
        <v>14369.11</v>
      </c>
      <c r="M89" s="492">
        <v>155.67674905649972</v>
      </c>
    </row>
    <row r="90" spans="1:13" ht="12.75" customHeight="1">
      <c r="A90" s="1047" t="s">
        <v>823</v>
      </c>
      <c r="B90" s="1028">
        <v>54835.328999999998</v>
      </c>
      <c r="C90" s="1008">
        <v>113.0178554002994</v>
      </c>
      <c r="D90" s="1029">
        <v>36470.964999999997</v>
      </c>
      <c r="E90" s="1008">
        <v>222.31019507248732</v>
      </c>
      <c r="F90" s="1029">
        <v>18364.364000000001</v>
      </c>
      <c r="G90" s="1008">
        <v>27.29479250958056</v>
      </c>
      <c r="H90" s="1029">
        <v>3964371.5700000003</v>
      </c>
      <c r="I90" s="1008">
        <v>143.04876393180552</v>
      </c>
      <c r="J90" s="1006">
        <v>72.295938445085298</v>
      </c>
      <c r="K90" s="1008">
        <v>14.097836294085567</v>
      </c>
      <c r="L90" s="1029" t="s">
        <v>32</v>
      </c>
      <c r="M90" s="1002" t="s">
        <v>32</v>
      </c>
    </row>
    <row r="91" spans="1:13" ht="9" customHeight="1">
      <c r="A91" s="164"/>
      <c r="B91" s="164"/>
      <c r="C91" s="164"/>
      <c r="D91" s="226"/>
      <c r="E91" s="11"/>
      <c r="F91" s="11"/>
      <c r="G91" s="11"/>
      <c r="H91" s="11"/>
      <c r="I91" s="11"/>
      <c r="J91" s="11"/>
      <c r="K91" s="11"/>
      <c r="L91" s="11"/>
      <c r="M91" s="11"/>
    </row>
    <row r="92" spans="1:13" ht="28.5" customHeight="1">
      <c r="A92" s="227"/>
      <c r="B92" s="227"/>
      <c r="C92" s="227"/>
      <c r="D92" s="228"/>
      <c r="E92" s="212"/>
      <c r="F92" s="212"/>
      <c r="G92" s="212"/>
      <c r="H92" s="212"/>
      <c r="I92" s="212"/>
      <c r="J92" s="212"/>
      <c r="K92" s="212"/>
      <c r="L92" s="212"/>
      <c r="M92" s="212"/>
    </row>
    <row r="93" spans="1:13" ht="9.9" customHeight="1">
      <c r="D93" s="229"/>
    </row>
    <row r="94" spans="1:13" ht="9.9" customHeight="1">
      <c r="D94" s="229"/>
    </row>
    <row r="95" spans="1:13">
      <c r="A95" s="10"/>
      <c r="B95" s="10"/>
      <c r="C95" s="10"/>
      <c r="D95" s="230"/>
    </row>
    <row r="96" spans="1:13">
      <c r="D96" s="229"/>
    </row>
    <row r="97" spans="4:4">
      <c r="D97" s="229"/>
    </row>
    <row r="98" spans="4:4">
      <c r="D98" s="229"/>
    </row>
    <row r="99" spans="4:4">
      <c r="D99" s="229"/>
    </row>
    <row r="100" spans="4:4">
      <c r="D100" s="229"/>
    </row>
    <row r="101" spans="4:4">
      <c r="D101" s="229"/>
    </row>
    <row r="102" spans="4:4">
      <c r="D102" s="229"/>
    </row>
    <row r="103" spans="4:4">
      <c r="D103" s="229"/>
    </row>
    <row r="104" spans="4:4">
      <c r="D104" s="229"/>
    </row>
    <row r="105" spans="4:4">
      <c r="D105" s="229"/>
    </row>
    <row r="106" spans="4:4">
      <c r="D106" s="229"/>
    </row>
  </sheetData>
  <sheetProtection insertHyperlinks="0" autoFilter="0"/>
  <mergeCells count="11">
    <mergeCell ref="A1:M2"/>
    <mergeCell ref="A7:A8"/>
    <mergeCell ref="B8:C8"/>
    <mergeCell ref="D8:E8"/>
    <mergeCell ref="F8:G8"/>
    <mergeCell ref="H8:I8"/>
    <mergeCell ref="J8:K8"/>
    <mergeCell ref="L8:M8"/>
    <mergeCell ref="K5:L5"/>
    <mergeCell ref="B7:M7"/>
    <mergeCell ref="B5:I5"/>
  </mergeCells>
  <phoneticPr fontId="0" type="noConversion"/>
  <hyperlinks>
    <hyperlink ref="N3" location="INDICE!A1" display="Índice" xr:uid="{586DD4D0-25A1-41F5-9504-FDBA554E38C5}"/>
  </hyperlinks>
  <printOptions horizontalCentered="1" verticalCentered="1"/>
  <pageMargins left="0.74803149606299213" right="0.74803149606299213" top="0.98425196850393704" bottom="0.59055118110236227" header="0.39370078740157483" footer="0.31496062992125984"/>
  <pageSetup paperSize="9" scale="79" fitToHeight="0" orientation="portrait" r:id="rId1"/>
  <headerFooter alignWithMargins="0">
    <oddHeader>&amp;L&amp;G&amp;R&amp;G</oddHead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lha31">
    <pageSetUpPr fitToPage="1"/>
  </sheetPr>
  <dimension ref="A1:N95"/>
  <sheetViews>
    <sheetView showGridLines="0" zoomScaleNormal="100" workbookViewId="0">
      <selection sqref="A1:K2"/>
    </sheetView>
  </sheetViews>
  <sheetFormatPr defaultColWidth="9.109375" defaultRowHeight="13.2"/>
  <cols>
    <col min="1" max="1" width="11.6640625" style="1" customWidth="1"/>
    <col min="2" max="10" width="10.6640625" style="1" customWidth="1"/>
    <col min="11" max="11" width="12.33203125" style="1" customWidth="1"/>
    <col min="12" max="16384" width="9.109375" style="1"/>
  </cols>
  <sheetData>
    <row r="1" spans="1:14" ht="18" customHeight="1">
      <c r="A1" s="1409" t="s">
        <v>196</v>
      </c>
      <c r="B1" s="1409"/>
      <c r="C1" s="1409"/>
      <c r="D1" s="1409"/>
      <c r="E1" s="1409"/>
      <c r="F1" s="1409"/>
      <c r="G1" s="1409"/>
      <c r="H1" s="1409"/>
      <c r="I1" s="1409"/>
      <c r="J1" s="1409"/>
      <c r="K1" s="1409"/>
    </row>
    <row r="2" spans="1:14" ht="18" customHeight="1">
      <c r="A2" s="1409"/>
      <c r="B2" s="1409"/>
      <c r="C2" s="1409"/>
      <c r="D2" s="1409"/>
      <c r="E2" s="1409"/>
      <c r="F2" s="1409"/>
      <c r="G2" s="1409"/>
      <c r="H2" s="1409"/>
      <c r="I2" s="1409"/>
      <c r="J2" s="1409"/>
      <c r="K2" s="1409"/>
    </row>
    <row r="3" spans="1:14" ht="20.100000000000001" customHeight="1">
      <c r="A3" s="299" t="s">
        <v>673</v>
      </c>
      <c r="B3" s="331"/>
      <c r="C3" s="331"/>
      <c r="D3" s="331"/>
      <c r="E3" s="331"/>
      <c r="F3" s="331"/>
      <c r="G3" s="331"/>
      <c r="H3" s="331"/>
      <c r="I3" s="331"/>
      <c r="J3" s="331"/>
      <c r="K3" s="331"/>
      <c r="L3" s="565" t="s">
        <v>182</v>
      </c>
    </row>
    <row r="4" spans="1:14" ht="6" customHeight="1">
      <c r="A4" s="89"/>
      <c r="B4" s="4"/>
      <c r="C4" s="4"/>
      <c r="D4" s="4"/>
      <c r="E4" s="4"/>
      <c r="F4" s="4"/>
      <c r="G4" s="4"/>
      <c r="H4" s="4"/>
      <c r="I4" s="4"/>
      <c r="J4" s="4"/>
      <c r="K4" s="4"/>
    </row>
    <row r="5" spans="1:14" ht="26.25" customHeight="1">
      <c r="B5" s="1109" t="s">
        <v>440</v>
      </c>
      <c r="C5" s="1109"/>
      <c r="D5" s="1109"/>
      <c r="E5" s="1109"/>
      <c r="F5" s="1109"/>
      <c r="G5" s="1109"/>
      <c r="I5" s="1110" t="s">
        <v>240</v>
      </c>
      <c r="J5" s="1111"/>
      <c r="K5" s="650">
        <v>44880</v>
      </c>
    </row>
    <row r="6" spans="1:14" ht="9.9" customHeight="1" thickBot="1">
      <c r="A6" s="3"/>
      <c r="B6" s="4"/>
      <c r="C6" s="4"/>
      <c r="D6" s="4"/>
      <c r="E6" s="4"/>
      <c r="F6" s="4"/>
      <c r="G6" s="4"/>
      <c r="H6" s="4"/>
      <c r="I6" s="4"/>
      <c r="J6" s="4"/>
      <c r="K6" s="4"/>
    </row>
    <row r="7" spans="1:14" ht="26.25" customHeight="1">
      <c r="A7" s="1605" t="s">
        <v>210</v>
      </c>
      <c r="B7" s="1615" t="s">
        <v>204</v>
      </c>
      <c r="C7" s="1616"/>
      <c r="D7" s="1616"/>
      <c r="E7" s="1616"/>
      <c r="F7" s="1616"/>
      <c r="G7" s="1616"/>
      <c r="H7" s="1616"/>
      <c r="I7" s="1616"/>
      <c r="J7" s="1616"/>
      <c r="K7" s="1617"/>
    </row>
    <row r="8" spans="1:14" ht="69.75" customHeight="1">
      <c r="A8" s="1606"/>
      <c r="B8" s="1609" t="s">
        <v>404</v>
      </c>
      <c r="C8" s="1610"/>
      <c r="D8" s="661" t="s">
        <v>405</v>
      </c>
      <c r="E8" s="1609" t="s">
        <v>406</v>
      </c>
      <c r="F8" s="1610"/>
      <c r="G8" s="1609" t="s">
        <v>407</v>
      </c>
      <c r="H8" s="1610"/>
      <c r="I8" s="1609" t="s">
        <v>408</v>
      </c>
      <c r="J8" s="1610"/>
      <c r="K8" s="223" t="s">
        <v>508</v>
      </c>
    </row>
    <row r="9" spans="1:14" ht="26.25" customHeight="1">
      <c r="A9" s="639" t="s">
        <v>172</v>
      </c>
      <c r="B9" s="207" t="s">
        <v>62</v>
      </c>
      <c r="C9" s="207" t="s">
        <v>62</v>
      </c>
      <c r="D9" s="207" t="s">
        <v>63</v>
      </c>
      <c r="E9" s="207" t="s">
        <v>112</v>
      </c>
      <c r="F9" s="207" t="s">
        <v>112</v>
      </c>
      <c r="G9" s="207" t="s">
        <v>112</v>
      </c>
      <c r="H9" s="207" t="s">
        <v>112</v>
      </c>
      <c r="I9" s="207" t="s">
        <v>112</v>
      </c>
      <c r="J9" s="207" t="s">
        <v>112</v>
      </c>
      <c r="K9" s="223" t="s">
        <v>1</v>
      </c>
      <c r="N9" s="1" t="s">
        <v>33</v>
      </c>
    </row>
    <row r="10" spans="1:14" s="12" customFormat="1" ht="26.25" customHeight="1" thickBot="1">
      <c r="A10" s="717" t="s">
        <v>441</v>
      </c>
      <c r="B10" s="207" t="s">
        <v>179</v>
      </c>
      <c r="C10" s="472" t="s">
        <v>409</v>
      </c>
      <c r="D10" s="207" t="s">
        <v>411</v>
      </c>
      <c r="E10" s="471" t="s">
        <v>410</v>
      </c>
      <c r="F10" s="472" t="s">
        <v>409</v>
      </c>
      <c r="G10" s="472" t="s">
        <v>64</v>
      </c>
      <c r="H10" s="472" t="s">
        <v>409</v>
      </c>
      <c r="I10" s="472" t="s">
        <v>64</v>
      </c>
      <c r="J10" s="472" t="s">
        <v>409</v>
      </c>
      <c r="K10" s="699" t="s">
        <v>177</v>
      </c>
    </row>
    <row r="11" spans="1:14" ht="6" customHeight="1">
      <c r="A11" s="102"/>
      <c r="B11" s="225"/>
      <c r="C11" s="225"/>
      <c r="D11" s="225"/>
      <c r="E11" s="225"/>
      <c r="F11" s="225"/>
      <c r="G11" s="225"/>
      <c r="H11" s="225"/>
      <c r="I11" s="225"/>
      <c r="J11" s="225"/>
      <c r="K11" s="134"/>
    </row>
    <row r="12" spans="1:14" ht="12.75" customHeight="1">
      <c r="A12" s="135">
        <v>2003</v>
      </c>
      <c r="B12" s="964">
        <v>28.85</v>
      </c>
      <c r="C12" s="539">
        <v>15.446178471388563</v>
      </c>
      <c r="D12" s="964">
        <v>27.88</v>
      </c>
      <c r="E12" s="965">
        <v>1.1568833333333333</v>
      </c>
      <c r="F12" s="539">
        <v>16.62914174339673</v>
      </c>
      <c r="G12" s="966">
        <v>5253455.6100000003</v>
      </c>
      <c r="H12" s="26">
        <v>1.2198235309418095</v>
      </c>
      <c r="I12" s="966">
        <v>1994108.73</v>
      </c>
      <c r="J12" s="26">
        <v>-1.4717786882329875</v>
      </c>
      <c r="K12" s="967" t="s">
        <v>32</v>
      </c>
    </row>
    <row r="13" spans="1:14" ht="12.75" customHeight="1">
      <c r="A13" s="135">
        <v>2004</v>
      </c>
      <c r="B13" s="964">
        <v>38.26</v>
      </c>
      <c r="C13" s="539">
        <v>32.616984402079709</v>
      </c>
      <c r="D13" s="964">
        <v>36.94</v>
      </c>
      <c r="E13" s="965">
        <v>1.25915</v>
      </c>
      <c r="F13" s="539">
        <v>8.8398426807658552</v>
      </c>
      <c r="G13" s="966">
        <v>5484812</v>
      </c>
      <c r="H13" s="26">
        <v>4.4038896904279738</v>
      </c>
      <c r="I13" s="966">
        <v>1924695</v>
      </c>
      <c r="J13" s="26">
        <v>-3.4809400789293932</v>
      </c>
      <c r="K13" s="967" t="s">
        <v>32</v>
      </c>
    </row>
    <row r="14" spans="1:14" ht="12.75" customHeight="1">
      <c r="A14" s="135">
        <v>2005</v>
      </c>
      <c r="B14" s="964">
        <v>54.57</v>
      </c>
      <c r="C14" s="539">
        <v>42.62937794040775</v>
      </c>
      <c r="D14" s="964">
        <v>50.662500000000001</v>
      </c>
      <c r="E14" s="965">
        <v>1.2040333333333335</v>
      </c>
      <c r="F14" s="539">
        <v>-4.3772915591205503</v>
      </c>
      <c r="G14" s="966">
        <v>5450939</v>
      </c>
      <c r="H14" s="26">
        <v>-0.61757814123801325</v>
      </c>
      <c r="I14" s="966">
        <v>1804412.75</v>
      </c>
      <c r="J14" s="26">
        <v>-6.2494187390729365</v>
      </c>
      <c r="K14" s="967" t="s">
        <v>32</v>
      </c>
    </row>
    <row r="15" spans="1:14" ht="12.75" customHeight="1">
      <c r="A15" s="135">
        <v>2006</v>
      </c>
      <c r="B15" s="964">
        <v>65.16</v>
      </c>
      <c r="C15" s="539">
        <v>19.406267179769102</v>
      </c>
      <c r="D15" s="964">
        <v>61.835000000000001</v>
      </c>
      <c r="E15" s="965">
        <v>1.2821166666666668</v>
      </c>
      <c r="F15" s="539">
        <v>6.4851471443204645</v>
      </c>
      <c r="G15" s="966">
        <v>5277475</v>
      </c>
      <c r="H15" s="26">
        <v>-3.1822774021136553</v>
      </c>
      <c r="I15" s="966">
        <v>1678058</v>
      </c>
      <c r="J15" s="26">
        <v>-7.0025414085552171</v>
      </c>
      <c r="K15" s="967" t="s">
        <v>32</v>
      </c>
    </row>
    <row r="16" spans="1:14" ht="12.75" customHeight="1">
      <c r="A16" s="135">
        <v>2007</v>
      </c>
      <c r="B16" s="964">
        <v>72.44</v>
      </c>
      <c r="C16" s="539">
        <v>11.172498465316139</v>
      </c>
      <c r="D16" s="964">
        <v>69.984359469798605</v>
      </c>
      <c r="E16" s="965">
        <v>1.4119166666666667</v>
      </c>
      <c r="F16" s="539">
        <v>10.123883681932227</v>
      </c>
      <c r="G16" s="966">
        <v>5379518</v>
      </c>
      <c r="H16" s="26">
        <v>1.9335572409153912</v>
      </c>
      <c r="I16" s="966">
        <v>1589475</v>
      </c>
      <c r="J16" s="26">
        <v>-5.2788997758122775</v>
      </c>
      <c r="K16" s="967" t="s">
        <v>32</v>
      </c>
    </row>
    <row r="17" spans="1:13" ht="12.75" customHeight="1">
      <c r="A17" s="135">
        <v>2008</v>
      </c>
      <c r="B17" s="964">
        <v>96.94</v>
      </c>
      <c r="C17" s="539">
        <v>33.82109331860849</v>
      </c>
      <c r="D17" s="964">
        <v>97.680978385514209</v>
      </c>
      <c r="E17" s="965">
        <v>1.4102833333333333</v>
      </c>
      <c r="F17" s="539">
        <v>-0.11568199256329592</v>
      </c>
      <c r="G17" s="966">
        <v>5283910</v>
      </c>
      <c r="H17" s="26">
        <v>-1.7772595983506392</v>
      </c>
      <c r="I17" s="966">
        <v>1486988</v>
      </c>
      <c r="J17" s="26">
        <v>-6.4478522782679875</v>
      </c>
      <c r="K17" s="967" t="s">
        <v>32</v>
      </c>
    </row>
    <row r="18" spans="1:13" ht="12.75" customHeight="1">
      <c r="A18" s="135">
        <v>2009</v>
      </c>
      <c r="B18" s="964">
        <v>61.74</v>
      </c>
      <c r="C18" s="539">
        <v>-36.311120280585932</v>
      </c>
      <c r="D18" s="964">
        <v>61.084035656527583</v>
      </c>
      <c r="E18" s="965">
        <v>1.4543666666666668</v>
      </c>
      <c r="F18" s="539">
        <v>3.125849415602076</v>
      </c>
      <c r="G18" s="966">
        <v>5312476.07</v>
      </c>
      <c r="H18" s="26">
        <v>0.5406237047943705</v>
      </c>
      <c r="I18" s="966">
        <v>1463095.05</v>
      </c>
      <c r="J18" s="26">
        <v>-1.6068018033770244</v>
      </c>
      <c r="K18" s="967" t="s">
        <v>32</v>
      </c>
    </row>
    <row r="19" spans="1:13" ht="12.75" customHeight="1">
      <c r="A19" s="135">
        <v>2010</v>
      </c>
      <c r="B19" s="964">
        <v>79.61</v>
      </c>
      <c r="C19" s="539">
        <v>28.943958535795247</v>
      </c>
      <c r="D19" s="964">
        <v>79.316430790450738</v>
      </c>
      <c r="E19" s="965">
        <v>1.3251666666666668</v>
      </c>
      <c r="F19" s="539">
        <v>-8.8835919415094793</v>
      </c>
      <c r="G19" s="966">
        <v>5364840.5999999996</v>
      </c>
      <c r="H19" s="26">
        <v>0.98568971059853538</v>
      </c>
      <c r="I19" s="966">
        <v>1386960.6500000001</v>
      </c>
      <c r="J19" s="26">
        <v>-5.2036537202418884</v>
      </c>
      <c r="K19" s="967" t="s">
        <v>32</v>
      </c>
    </row>
    <row r="20" spans="1:13" ht="12.75" customHeight="1">
      <c r="A20" s="135">
        <v>2011</v>
      </c>
      <c r="B20" s="964">
        <v>111.26</v>
      </c>
      <c r="C20" s="539">
        <v>39.756312021102872</v>
      </c>
      <c r="D20" s="964">
        <v>111.01841989235777</v>
      </c>
      <c r="E20" s="965">
        <v>1.3803000000000001</v>
      </c>
      <c r="F20" s="539">
        <v>4.1604829581184646</v>
      </c>
      <c r="G20" s="966">
        <v>5018631.3900000006</v>
      </c>
      <c r="H20" s="26">
        <v>-6.453299097087779</v>
      </c>
      <c r="I20" s="966">
        <v>1244442.98</v>
      </c>
      <c r="J20" s="26">
        <v>-10.275538098359178</v>
      </c>
      <c r="K20" s="967">
        <v>-5.635336596066054E-2</v>
      </c>
    </row>
    <row r="21" spans="1:13" ht="12.75" customHeight="1">
      <c r="A21" s="135">
        <v>2012</v>
      </c>
      <c r="B21" s="964">
        <v>111.63</v>
      </c>
      <c r="C21" s="539">
        <v>0.33255437713464175</v>
      </c>
      <c r="D21" s="964">
        <v>111.68992307818966</v>
      </c>
      <c r="E21" s="965">
        <v>1.2744166666666665</v>
      </c>
      <c r="F21" s="539">
        <v>-7.6710376971190044</v>
      </c>
      <c r="G21" s="966">
        <v>4556189.7299999995</v>
      </c>
      <c r="H21" s="26">
        <v>-9.2144974209791712</v>
      </c>
      <c r="I21" s="966">
        <v>1133118.3500000001</v>
      </c>
      <c r="J21" s="26">
        <v>-8.9457397236472787</v>
      </c>
      <c r="K21" s="967">
        <v>-18.0288481372977</v>
      </c>
    </row>
    <row r="22" spans="1:13" ht="12.75" customHeight="1">
      <c r="A22" s="135">
        <v>2013</v>
      </c>
      <c r="B22" s="964">
        <v>108.56</v>
      </c>
      <c r="C22" s="539">
        <v>-2.7501567678939267</v>
      </c>
      <c r="D22" s="964">
        <v>107.38407905696339</v>
      </c>
      <c r="E22" s="965">
        <v>1.3428333333333333</v>
      </c>
      <c r="F22" s="539">
        <v>5.3684692342902167</v>
      </c>
      <c r="G22" s="966">
        <v>4444317.8100000005</v>
      </c>
      <c r="H22" s="26">
        <v>-2.4553832616623481</v>
      </c>
      <c r="I22" s="966">
        <v>1092746.96</v>
      </c>
      <c r="J22" s="26">
        <v>-3.5628573131835708</v>
      </c>
      <c r="K22" s="967">
        <v>5.2543285058183926</v>
      </c>
    </row>
    <row r="23" spans="1:13" ht="12.75" customHeight="1">
      <c r="A23" s="135">
        <v>2014</v>
      </c>
      <c r="B23" s="964">
        <v>98.97</v>
      </c>
      <c r="C23" s="539">
        <v>-8.8338246131171729</v>
      </c>
      <c r="D23" s="964">
        <v>99.311409934062866</v>
      </c>
      <c r="E23" s="965">
        <v>1.2872000000000001</v>
      </c>
      <c r="F23" s="539">
        <v>-4.1429812585329415</v>
      </c>
      <c r="G23" s="966">
        <v>4533885.96</v>
      </c>
      <c r="H23" s="26">
        <v>2.0153407976015103</v>
      </c>
      <c r="I23" s="966">
        <v>1089142.95</v>
      </c>
      <c r="J23" s="26">
        <v>-0.32981194475250675</v>
      </c>
      <c r="K23" s="967">
        <v>1.0188524525443228</v>
      </c>
    </row>
    <row r="24" spans="1:13" ht="12.75" customHeight="1">
      <c r="A24" s="135">
        <v>2015</v>
      </c>
      <c r="B24" s="964">
        <v>52.32</v>
      </c>
      <c r="C24" s="539">
        <v>-47.135495604728703</v>
      </c>
      <c r="D24" s="964">
        <v>52.089974607344487</v>
      </c>
      <c r="E24" s="965">
        <v>1.1033999999999999</v>
      </c>
      <c r="F24" s="539">
        <v>-14.279055313859558</v>
      </c>
      <c r="G24" s="966">
        <v>4683485.3100000005</v>
      </c>
      <c r="H24" s="26">
        <v>3.2995834328395972</v>
      </c>
      <c r="I24" s="966">
        <v>1080135.73</v>
      </c>
      <c r="J24" s="26">
        <v>-0.82700071648078222</v>
      </c>
      <c r="K24" s="967">
        <v>0.72138443525628304</v>
      </c>
    </row>
    <row r="25" spans="1:13" ht="12.75" customHeight="1">
      <c r="A25" s="135">
        <v>2016</v>
      </c>
      <c r="B25" s="964">
        <v>43.64</v>
      </c>
      <c r="C25" s="539">
        <v>-16.590214067278282</v>
      </c>
      <c r="D25" s="964">
        <v>41.757701345033439</v>
      </c>
      <c r="E25" s="965">
        <v>1.0976833333333333</v>
      </c>
      <c r="F25" s="539">
        <v>-0.5180955833484262</v>
      </c>
      <c r="G25" s="966">
        <v>4719168.620000001</v>
      </c>
      <c r="H25" s="26">
        <v>0.76189648601673809</v>
      </c>
      <c r="I25" s="966">
        <v>1052557.53</v>
      </c>
      <c r="J25" s="26">
        <v>-2.5532161592321359</v>
      </c>
      <c r="K25" s="967">
        <v>16.108199098340876</v>
      </c>
    </row>
    <row r="26" spans="1:13" ht="12.75" customHeight="1">
      <c r="A26" s="135">
        <v>2017</v>
      </c>
      <c r="B26" s="964">
        <v>54.13</v>
      </c>
      <c r="C26" s="539">
        <v>24.037580201649874</v>
      </c>
      <c r="D26" s="964">
        <v>52.900213462458879</v>
      </c>
      <c r="E26" s="965">
        <v>1.17605</v>
      </c>
      <c r="F26" s="539">
        <v>7.1392781767662257</v>
      </c>
      <c r="G26" s="966">
        <v>4822610</v>
      </c>
      <c r="H26" s="26">
        <v>2.1919407490889569</v>
      </c>
      <c r="I26" s="966">
        <v>1031701</v>
      </c>
      <c r="J26" s="26">
        <v>-1.9815097422750938</v>
      </c>
      <c r="K26" s="967">
        <v>4.8696987748598559</v>
      </c>
    </row>
    <row r="27" spans="1:13" ht="12.75" customHeight="1">
      <c r="A27" s="135">
        <v>2018</v>
      </c>
      <c r="B27" s="964">
        <v>71.34</v>
      </c>
      <c r="C27" s="539">
        <v>31.793829669314619</v>
      </c>
      <c r="D27" s="964">
        <v>70.798736496314504</v>
      </c>
      <c r="E27" s="965">
        <v>1.15215</v>
      </c>
      <c r="F27" s="539">
        <v>-2.0322265209812542</v>
      </c>
      <c r="G27" s="966">
        <v>4886728</v>
      </c>
      <c r="H27" s="26">
        <v>1.3295290309604155</v>
      </c>
      <c r="I27" s="966">
        <v>1027246</v>
      </c>
      <c r="J27" s="26">
        <v>-0.43181115458838804</v>
      </c>
      <c r="K27" s="967">
        <v>1.160037230693419</v>
      </c>
    </row>
    <row r="28" spans="1:13" ht="12.75" customHeight="1">
      <c r="A28" s="135">
        <v>2019</v>
      </c>
      <c r="B28" s="964">
        <v>64.3</v>
      </c>
      <c r="C28" s="539">
        <v>-9.8682366134006259</v>
      </c>
      <c r="D28" s="964">
        <v>63.506543443357117</v>
      </c>
      <c r="E28" s="965">
        <v>1.1094166666666667</v>
      </c>
      <c r="F28" s="539">
        <v>-3.7090077970171649</v>
      </c>
      <c r="G28" s="966">
        <v>4994566</v>
      </c>
      <c r="H28" s="26">
        <v>2.2067526574018501</v>
      </c>
      <c r="I28" s="966">
        <v>1060245</v>
      </c>
      <c r="J28" s="26">
        <v>3.2123756140203881</v>
      </c>
      <c r="K28" s="967">
        <v>-9.1759070705157342</v>
      </c>
    </row>
    <row r="29" spans="1:13" ht="12.75" customHeight="1">
      <c r="A29" s="135">
        <v>2020</v>
      </c>
      <c r="B29" s="964">
        <v>41.96</v>
      </c>
      <c r="C29" s="539">
        <v>-34.743390357698289</v>
      </c>
      <c r="D29" s="964">
        <v>43.699803082975386</v>
      </c>
      <c r="E29" s="965">
        <v>1.1811</v>
      </c>
      <c r="F29" s="539">
        <v>6.461353564185373</v>
      </c>
      <c r="G29" s="966">
        <v>4358948.6500000004</v>
      </c>
      <c r="H29" s="26">
        <v>-12.72617781004395</v>
      </c>
      <c r="I29" s="966">
        <v>883033.3</v>
      </c>
      <c r="J29" s="26">
        <v>-16.714221712905982</v>
      </c>
      <c r="K29" s="967">
        <v>-0.63092187593110793</v>
      </c>
    </row>
    <row r="30" spans="1:13" ht="12.75" customHeight="1">
      <c r="A30" s="135">
        <v>2021</v>
      </c>
      <c r="B30" s="968">
        <v>70.86</v>
      </c>
      <c r="C30" s="969">
        <v>68.8751191611058</v>
      </c>
      <c r="D30" s="968">
        <v>69.922733549846456</v>
      </c>
      <c r="E30" s="970">
        <v>1.1613833333333334</v>
      </c>
      <c r="F30" s="969">
        <v>-1.6693477831400116</v>
      </c>
      <c r="G30" s="971">
        <v>4559851</v>
      </c>
      <c r="H30" s="817">
        <v>4.6089634481011785</v>
      </c>
      <c r="I30" s="971">
        <v>943541</v>
      </c>
      <c r="J30" s="817">
        <v>6.852255741657757</v>
      </c>
      <c r="K30" s="972">
        <v>-3.6851297966282175</v>
      </c>
    </row>
    <row r="31" spans="1:13" ht="8.1" customHeight="1">
      <c r="B31" s="189"/>
      <c r="C31" s="115"/>
      <c r="D31" s="25"/>
      <c r="E31" s="112"/>
      <c r="F31" s="1076"/>
      <c r="G31" s="189"/>
      <c r="H31" s="115"/>
      <c r="I31" s="25"/>
      <c r="J31" s="189"/>
      <c r="K31" s="115"/>
      <c r="L31" s="25"/>
      <c r="M31" s="1077"/>
    </row>
    <row r="32" spans="1:13" ht="12.75" customHeight="1">
      <c r="A32" s="916" t="s">
        <v>786</v>
      </c>
      <c r="B32" s="968">
        <v>52.110000000000007</v>
      </c>
      <c r="C32" s="969">
        <v>13.810425160163092</v>
      </c>
      <c r="D32" s="968">
        <v>50.313055386064065</v>
      </c>
      <c r="E32" s="970">
        <v>1.1744333333333334</v>
      </c>
      <c r="F32" s="969">
        <v>5.1951153972471928</v>
      </c>
      <c r="G32" s="971">
        <v>1273621</v>
      </c>
      <c r="H32" s="817">
        <v>2.9278822582628976</v>
      </c>
      <c r="I32" s="971">
        <v>284252</v>
      </c>
      <c r="J32" s="817">
        <v>-2.8714549569157271</v>
      </c>
      <c r="K32" s="972">
        <v>14.452756996397881</v>
      </c>
    </row>
    <row r="33" spans="1:12" ht="12.75" customHeight="1">
      <c r="A33" s="135" t="s">
        <v>787</v>
      </c>
      <c r="B33" s="964">
        <v>61.53</v>
      </c>
      <c r="C33" s="539">
        <v>25.094876660341555</v>
      </c>
      <c r="D33" s="964">
        <v>60.428273018345152</v>
      </c>
      <c r="E33" s="965">
        <v>1.1776666666666669</v>
      </c>
      <c r="F33" s="539">
        <v>9.1510133465150858</v>
      </c>
      <c r="G33" s="966">
        <v>1218630</v>
      </c>
      <c r="H33" s="26">
        <v>2.2329934744640809</v>
      </c>
      <c r="I33" s="966">
        <v>252022</v>
      </c>
      <c r="J33" s="26">
        <v>1.5459341212986004</v>
      </c>
      <c r="K33" s="967">
        <v>-2.9005244704586914</v>
      </c>
    </row>
    <row r="34" spans="1:12" ht="12.75" customHeight="1">
      <c r="A34" s="135" t="s">
        <v>788</v>
      </c>
      <c r="B34" s="964">
        <v>66.806666666666658</v>
      </c>
      <c r="C34" s="539">
        <v>24.453551912568287</v>
      </c>
      <c r="D34" s="964">
        <v>66.962345214778466</v>
      </c>
      <c r="E34" s="965">
        <v>1.2294666666666665</v>
      </c>
      <c r="F34" s="539">
        <v>15.471792624131211</v>
      </c>
      <c r="G34" s="966">
        <v>1157001</v>
      </c>
      <c r="H34" s="26">
        <v>3.0176946315985305</v>
      </c>
      <c r="I34" s="966">
        <v>235253</v>
      </c>
      <c r="J34" s="26">
        <v>-0.28103223181132364</v>
      </c>
      <c r="K34" s="967">
        <v>3.6733076748924418</v>
      </c>
    </row>
    <row r="35" spans="1:12" ht="12.75" customHeight="1">
      <c r="A35" s="135" t="s">
        <v>789</v>
      </c>
      <c r="B35" s="964">
        <v>74.5</v>
      </c>
      <c r="C35" s="539">
        <v>49.98993356150595</v>
      </c>
      <c r="D35" s="964">
        <v>71.641758784878633</v>
      </c>
      <c r="E35" s="965">
        <v>1.1921999999999999</v>
      </c>
      <c r="F35" s="539">
        <v>8.3489851560133417</v>
      </c>
      <c r="G35" s="966">
        <v>1229604</v>
      </c>
      <c r="H35" s="26">
        <v>1.8516463035825268</v>
      </c>
      <c r="I35" s="966">
        <v>257296</v>
      </c>
      <c r="J35" s="26">
        <v>-0.85352836681296651</v>
      </c>
      <c r="K35" s="967">
        <v>1.3708152597041732</v>
      </c>
    </row>
    <row r="36" spans="1:12" ht="12.75" customHeight="1">
      <c r="A36" s="916" t="s">
        <v>790</v>
      </c>
      <c r="B36" s="968">
        <v>75.223333333333343</v>
      </c>
      <c r="C36" s="969">
        <v>44.354890296168378</v>
      </c>
      <c r="D36" s="968">
        <v>73.958159693242237</v>
      </c>
      <c r="E36" s="970">
        <v>1.1631333333333334</v>
      </c>
      <c r="F36" s="969">
        <v>-0.96216615105157643</v>
      </c>
      <c r="G36" s="971">
        <v>1273029</v>
      </c>
      <c r="H36" s="817">
        <v>-4.6481645638692726E-2</v>
      </c>
      <c r="I36" s="971">
        <v>282352</v>
      </c>
      <c r="J36" s="817">
        <v>-0.66842097856832083</v>
      </c>
      <c r="K36" s="972">
        <v>-3.5491211930469859</v>
      </c>
    </row>
    <row r="37" spans="1:12" ht="12.75" customHeight="1">
      <c r="A37" s="135" t="s">
        <v>791</v>
      </c>
      <c r="B37" s="964">
        <v>67.713333333333324</v>
      </c>
      <c r="C37" s="539">
        <v>10.049298445202865</v>
      </c>
      <c r="D37" s="964">
        <v>70.632682292358666</v>
      </c>
      <c r="E37" s="965">
        <v>1.1411666666666667</v>
      </c>
      <c r="F37" s="539">
        <v>-3.0993489951882509</v>
      </c>
      <c r="G37" s="966">
        <v>1227094</v>
      </c>
      <c r="H37" s="26">
        <v>0.69455043778670245</v>
      </c>
      <c r="I37" s="966">
        <v>252345</v>
      </c>
      <c r="J37" s="26">
        <v>0.12816341430510647</v>
      </c>
      <c r="K37" s="967">
        <v>4.0883318412413985</v>
      </c>
    </row>
    <row r="38" spans="1:12" ht="12.75" customHeight="1">
      <c r="A38" s="135" t="s">
        <v>792</v>
      </c>
      <c r="B38" s="964">
        <v>63.169999999999995</v>
      </c>
      <c r="C38" s="539">
        <v>-5.4435685061371117</v>
      </c>
      <c r="D38" s="964">
        <v>61.154441144845784</v>
      </c>
      <c r="E38" s="965">
        <v>1.1356333333333335</v>
      </c>
      <c r="F38" s="539">
        <v>-7.6320355709792551</v>
      </c>
      <c r="G38" s="966">
        <v>1181634</v>
      </c>
      <c r="H38" s="26">
        <v>2.129038782161814</v>
      </c>
      <c r="I38" s="966">
        <v>241663</v>
      </c>
      <c r="J38" s="26">
        <v>2.7247261458939818</v>
      </c>
      <c r="K38" s="967">
        <v>-17.860457498498661</v>
      </c>
      <c r="L38" s="1" t="s">
        <v>33</v>
      </c>
    </row>
    <row r="39" spans="1:12" ht="12.75" customHeight="1">
      <c r="A39" s="135" t="s">
        <v>793</v>
      </c>
      <c r="B39" s="964">
        <v>68.923333333333332</v>
      </c>
      <c r="C39" s="539">
        <v>-7.4854586129753926</v>
      </c>
      <c r="D39" s="964">
        <v>69.255408783486928</v>
      </c>
      <c r="E39" s="965">
        <v>1.1238666666666666</v>
      </c>
      <c r="F39" s="539">
        <v>-5.7317004976793555</v>
      </c>
      <c r="G39" s="966">
        <v>1242257</v>
      </c>
      <c r="H39" s="26">
        <v>1.0290304846113116</v>
      </c>
      <c r="I39" s="966">
        <v>262071</v>
      </c>
      <c r="J39" s="26">
        <v>1.85583918910514</v>
      </c>
      <c r="K39" s="967">
        <v>-9.4302877362372328</v>
      </c>
    </row>
    <row r="40" spans="1:12" ht="12.75" customHeight="1">
      <c r="A40" s="916" t="s">
        <v>794</v>
      </c>
      <c r="B40" s="968">
        <v>61.930000000000007</v>
      </c>
      <c r="C40" s="969">
        <v>-17.671821686533434</v>
      </c>
      <c r="D40" s="968">
        <v>62.729133826012514</v>
      </c>
      <c r="E40" s="970">
        <v>1.1115999999999999</v>
      </c>
      <c r="F40" s="969">
        <v>-4.4305611279876302</v>
      </c>
      <c r="G40" s="971">
        <v>1307602</v>
      </c>
      <c r="H40" s="817">
        <v>2.715806159953928</v>
      </c>
      <c r="I40" s="971">
        <v>295603</v>
      </c>
      <c r="J40" s="817">
        <v>4.6930781435938087</v>
      </c>
      <c r="K40" s="972">
        <v>-14.570783132530124</v>
      </c>
    </row>
    <row r="41" spans="1:12" ht="12.75" customHeight="1">
      <c r="A41" s="135" t="s">
        <v>795</v>
      </c>
      <c r="B41" s="964">
        <v>63.410000000000004</v>
      </c>
      <c r="C41" s="539">
        <v>-6.3552229989169859</v>
      </c>
      <c r="D41" s="964">
        <v>60.887190019083221</v>
      </c>
      <c r="E41" s="965">
        <v>1.1072333333333333</v>
      </c>
      <c r="F41" s="539">
        <v>-2.9735650649919734</v>
      </c>
      <c r="G41" s="966">
        <v>1263073</v>
      </c>
      <c r="H41" s="26">
        <v>2.9320492154635218</v>
      </c>
      <c r="I41" s="966">
        <v>260908</v>
      </c>
      <c r="J41" s="26">
        <v>3.3933701876399454</v>
      </c>
      <c r="K41" s="967">
        <v>6.3732798165137723</v>
      </c>
    </row>
    <row r="42" spans="1:12" ht="12.75" customHeight="1">
      <c r="A42" s="135" t="s">
        <v>796</v>
      </c>
      <c r="B42" s="964">
        <v>50.44</v>
      </c>
      <c r="C42" s="539">
        <v>-20.151970872249478</v>
      </c>
      <c r="D42" s="964">
        <v>58.286203958120389</v>
      </c>
      <c r="E42" s="965">
        <v>1.1022666666666667</v>
      </c>
      <c r="F42" s="539">
        <v>-2.9381549208958404</v>
      </c>
      <c r="G42" s="966">
        <v>1117787.69</v>
      </c>
      <c r="H42" s="26">
        <v>-5.4032221483132759</v>
      </c>
      <c r="I42" s="966">
        <v>225642.94</v>
      </c>
      <c r="J42" s="26">
        <v>-6.6290909241381542</v>
      </c>
      <c r="K42" s="967">
        <v>12.578511847396243</v>
      </c>
    </row>
    <row r="43" spans="1:12" ht="12.75" customHeight="1">
      <c r="A43" s="135" t="s">
        <v>797</v>
      </c>
      <c r="B43" s="964">
        <v>29.343333333333334</v>
      </c>
      <c r="C43" s="539">
        <v>-57.42612564685399</v>
      </c>
      <c r="D43" s="964">
        <v>28.785834853703211</v>
      </c>
      <c r="E43" s="965">
        <v>1.1006333333333334</v>
      </c>
      <c r="F43" s="539">
        <v>-2.0672677660457879</v>
      </c>
      <c r="G43" s="966">
        <v>927215.6</v>
      </c>
      <c r="H43" s="26">
        <v>-25.3604044895702</v>
      </c>
      <c r="I43" s="966">
        <v>170957.98</v>
      </c>
      <c r="J43" s="26">
        <v>-34.766540365015587</v>
      </c>
      <c r="K43" s="967">
        <v>-12.610920984887485</v>
      </c>
    </row>
    <row r="44" spans="1:12" ht="12.75" customHeight="1">
      <c r="A44" s="916" t="s">
        <v>798</v>
      </c>
      <c r="B44" s="968">
        <v>42.963333333333331</v>
      </c>
      <c r="C44" s="969">
        <v>-30.625975563808623</v>
      </c>
      <c r="D44" s="968">
        <v>44.148244358353857</v>
      </c>
      <c r="E44" s="970">
        <v>1.1694333333333333</v>
      </c>
      <c r="F44" s="969">
        <v>5.2027108072448129</v>
      </c>
      <c r="G44" s="971">
        <v>1196652.9099999999</v>
      </c>
      <c r="H44" s="817">
        <v>-8.484928135625367</v>
      </c>
      <c r="I44" s="971">
        <v>265501.33</v>
      </c>
      <c r="J44" s="817">
        <v>-10.183140901817637</v>
      </c>
      <c r="K44" s="972">
        <v>3.9841339797267494</v>
      </c>
    </row>
    <row r="45" spans="1:12" ht="12.75" customHeight="1">
      <c r="A45" s="135" t="s">
        <v>799</v>
      </c>
      <c r="B45" s="964">
        <v>44.29</v>
      </c>
      <c r="C45" s="539">
        <v>-30.152972717237034</v>
      </c>
      <c r="D45" s="964">
        <v>43.578929161724091</v>
      </c>
      <c r="E45" s="965">
        <v>1.1927666666666668</v>
      </c>
      <c r="F45" s="539">
        <v>7.7249601107866539</v>
      </c>
      <c r="G45" s="966">
        <v>1117292.45</v>
      </c>
      <c r="H45" s="26">
        <v>-11.541735909167556</v>
      </c>
      <c r="I45" s="966">
        <v>220931.05</v>
      </c>
      <c r="J45" s="26">
        <v>-15.322240023303237</v>
      </c>
      <c r="K45" s="967">
        <v>-4.9160445247014906</v>
      </c>
    </row>
    <row r="46" spans="1:12" ht="12.75" customHeight="1">
      <c r="A46" s="135" t="s">
        <v>800</v>
      </c>
      <c r="B46" s="964">
        <v>60.82</v>
      </c>
      <c r="C46" s="539">
        <v>20.578905630452041</v>
      </c>
      <c r="D46" s="964">
        <v>59.268471201372449</v>
      </c>
      <c r="E46" s="965">
        <v>1.2055999999999998</v>
      </c>
      <c r="F46" s="539">
        <v>9.374621991048727</v>
      </c>
      <c r="G46" s="966">
        <v>948055</v>
      </c>
      <c r="H46" s="26">
        <v>-15.184698446625404</v>
      </c>
      <c r="I46" s="966">
        <v>165428</v>
      </c>
      <c r="J46" s="26">
        <v>-26.685940184966569</v>
      </c>
      <c r="K46" s="967">
        <v>2.4028810957610176</v>
      </c>
    </row>
    <row r="47" spans="1:12" ht="12.75" customHeight="1">
      <c r="A47" s="135" t="s">
        <v>689</v>
      </c>
      <c r="B47" s="964">
        <v>68.833333333333329</v>
      </c>
      <c r="C47" s="539">
        <v>134.57912075428831</v>
      </c>
      <c r="D47" s="964">
        <v>67.39877025280866</v>
      </c>
      <c r="E47" s="965">
        <v>1.2057333333333331</v>
      </c>
      <c r="F47" s="539">
        <v>9.5490475180956196</v>
      </c>
      <c r="G47" s="966">
        <v>1163571</v>
      </c>
      <c r="H47" s="26">
        <v>25.490878281167824</v>
      </c>
      <c r="I47" s="966">
        <v>242499</v>
      </c>
      <c r="J47" s="26">
        <v>41.847136939732223</v>
      </c>
      <c r="K47" s="967">
        <v>9.8596430428002009</v>
      </c>
    </row>
    <row r="48" spans="1:12" ht="12.75" customHeight="1">
      <c r="A48" s="916" t="s">
        <v>690</v>
      </c>
      <c r="B48" s="968">
        <v>73.470000000000013</v>
      </c>
      <c r="C48" s="969">
        <v>71.006284428582546</v>
      </c>
      <c r="D48" s="968">
        <v>73.968577605518291</v>
      </c>
      <c r="E48" s="970">
        <v>1.1788000000000001</v>
      </c>
      <c r="F48" s="969">
        <v>0.80095772881452376</v>
      </c>
      <c r="G48" s="971">
        <v>1223083</v>
      </c>
      <c r="H48" s="817">
        <v>2.208668008838103</v>
      </c>
      <c r="I48" s="971">
        <v>279569</v>
      </c>
      <c r="J48" s="817">
        <v>5.2985308962482378</v>
      </c>
      <c r="K48" s="972">
        <v>-12.989178039614586</v>
      </c>
    </row>
    <row r="49" spans="1:13" ht="12.75" customHeight="1">
      <c r="A49" s="135" t="s">
        <v>691</v>
      </c>
      <c r="B49" s="964">
        <v>79.586666666666659</v>
      </c>
      <c r="C49" s="539">
        <v>79.694438172649939</v>
      </c>
      <c r="D49" s="964">
        <v>79.055115139686464</v>
      </c>
      <c r="E49" s="965">
        <v>1.1439666666666666</v>
      </c>
      <c r="F49" s="539">
        <v>-4.0913282843808645</v>
      </c>
      <c r="G49" s="966">
        <v>1225142</v>
      </c>
      <c r="H49" s="26">
        <v>9.652759221634426</v>
      </c>
      <c r="I49" s="966">
        <v>256045</v>
      </c>
      <c r="J49" s="26">
        <v>15.893623825170806</v>
      </c>
      <c r="K49" s="967">
        <v>-11.275829813770244</v>
      </c>
    </row>
    <row r="50" spans="1:13" ht="12.75" customHeight="1">
      <c r="A50" s="135" t="s">
        <v>692</v>
      </c>
      <c r="B50" s="964">
        <v>100.29666666666667</v>
      </c>
      <c r="C50" s="539">
        <v>64.907376959333561</v>
      </c>
      <c r="D50" s="964">
        <v>99.465553319520438</v>
      </c>
      <c r="E50" s="965">
        <v>1.1225000000000001</v>
      </c>
      <c r="F50" s="539">
        <v>-6.8928334439283105</v>
      </c>
      <c r="G50" s="966">
        <v>1174658</v>
      </c>
      <c r="H50" s="26">
        <v>23.901883329553669</v>
      </c>
      <c r="I50" s="966">
        <v>233311</v>
      </c>
      <c r="J50" s="26">
        <v>41.034770413714739</v>
      </c>
      <c r="K50" s="967">
        <v>-18.593254540213323</v>
      </c>
    </row>
    <row r="51" spans="1:13" ht="12.75" customHeight="1">
      <c r="A51" s="135" t="s">
        <v>693</v>
      </c>
      <c r="B51" s="964">
        <v>113.54333333333334</v>
      </c>
      <c r="C51" s="539">
        <v>64.953995157385009</v>
      </c>
      <c r="D51" s="964">
        <v>114.70544024062774</v>
      </c>
      <c r="E51" s="965">
        <v>1.0654333333333335</v>
      </c>
      <c r="F51" s="539">
        <v>-11.636072099966796</v>
      </c>
      <c r="G51" s="966">
        <v>1165453</v>
      </c>
      <c r="H51" s="26">
        <v>0.16174346043345622</v>
      </c>
      <c r="I51" s="966">
        <v>258621</v>
      </c>
      <c r="J51" s="26">
        <v>6.6482748382467491</v>
      </c>
      <c r="K51" s="967">
        <v>-6.2902208201892904</v>
      </c>
    </row>
    <row r="52" spans="1:13" ht="12.75" customHeight="1">
      <c r="A52" s="916" t="s">
        <v>694</v>
      </c>
      <c r="B52" s="968">
        <v>100.71333333333332</v>
      </c>
      <c r="C52" s="969">
        <v>37.080894696247867</v>
      </c>
      <c r="D52" s="968">
        <v>110.24265809919102</v>
      </c>
      <c r="E52" s="970">
        <v>1.0070333333333332</v>
      </c>
      <c r="F52" s="969">
        <v>-14.571315462051814</v>
      </c>
      <c r="G52" s="971">
        <v>1276285</v>
      </c>
      <c r="H52" s="817">
        <v>4.3498274442535774</v>
      </c>
      <c r="I52" s="971">
        <v>308325</v>
      </c>
      <c r="J52" s="817">
        <v>10.285832835543275</v>
      </c>
      <c r="K52" s="972">
        <v>-5.0399428460089553</v>
      </c>
    </row>
    <row r="53" spans="1:13" ht="8.1" customHeight="1">
      <c r="B53" s="189"/>
      <c r="C53" s="115"/>
      <c r="D53" s="25"/>
      <c r="E53" s="112"/>
      <c r="F53" s="1076"/>
      <c r="G53" s="189"/>
      <c r="H53" s="115"/>
      <c r="I53" s="25"/>
      <c r="J53" s="189"/>
      <c r="K53" s="115"/>
      <c r="L53" s="25"/>
      <c r="M53" s="1077"/>
    </row>
    <row r="54" spans="1:13" ht="12.75" customHeight="1">
      <c r="A54" s="918">
        <v>43709</v>
      </c>
      <c r="B54" s="968">
        <v>62.83</v>
      </c>
      <c r="C54" s="969">
        <v>-20.357459754087969</v>
      </c>
      <c r="D54" s="968">
        <v>61.94249870294059</v>
      </c>
      <c r="E54" s="970">
        <v>1.1004</v>
      </c>
      <c r="F54" s="969">
        <v>-5.6179775280898809</v>
      </c>
      <c r="G54" s="971">
        <v>403797</v>
      </c>
      <c r="H54" s="817">
        <v>0.60392702050214098</v>
      </c>
      <c r="I54" s="971">
        <v>87129</v>
      </c>
      <c r="J54" s="817">
        <v>2.0066733009424667</v>
      </c>
      <c r="K54" s="972">
        <v>-13.174980205859072</v>
      </c>
    </row>
    <row r="55" spans="1:13" ht="12.75" customHeight="1">
      <c r="A55" s="138">
        <v>43739</v>
      </c>
      <c r="B55" s="964">
        <v>59.71</v>
      </c>
      <c r="C55" s="539">
        <v>-26.311242749598918</v>
      </c>
      <c r="D55" s="964">
        <v>59.984896471098068</v>
      </c>
      <c r="E55" s="965">
        <v>1.1052999999999999</v>
      </c>
      <c r="F55" s="539">
        <v>-3.7530477185649715</v>
      </c>
      <c r="G55" s="966">
        <v>438095</v>
      </c>
      <c r="H55" s="26">
        <v>4.8530699969843454</v>
      </c>
      <c r="I55" s="966">
        <v>88940</v>
      </c>
      <c r="J55" s="26">
        <v>3.8533395609528185</v>
      </c>
      <c r="K55" s="967">
        <v>-2.5057140438499914</v>
      </c>
    </row>
    <row r="56" spans="1:13" ht="12.75" customHeight="1">
      <c r="A56" s="138">
        <v>43770</v>
      </c>
      <c r="B56" s="964">
        <v>63.21</v>
      </c>
      <c r="C56" s="539">
        <v>-2.3783783783783718</v>
      </c>
      <c r="D56" s="964">
        <v>55.56373886054368</v>
      </c>
      <c r="E56" s="965">
        <v>1.1051</v>
      </c>
      <c r="F56" s="539">
        <v>-2.7799771267704898</v>
      </c>
      <c r="G56" s="966">
        <v>409928</v>
      </c>
      <c r="H56" s="26">
        <v>3.700742981894706</v>
      </c>
      <c r="I56" s="966">
        <v>82121</v>
      </c>
      <c r="J56" s="26">
        <v>5.4604528117736351</v>
      </c>
      <c r="K56" s="967">
        <v>3.7595865288429593</v>
      </c>
    </row>
    <row r="57" spans="1:13" ht="12.75" customHeight="1">
      <c r="A57" s="138">
        <v>43800</v>
      </c>
      <c r="B57" s="964">
        <v>67.31</v>
      </c>
      <c r="C57" s="539">
        <v>17.346582984658298</v>
      </c>
      <c r="D57" s="964">
        <v>67.1129347256079</v>
      </c>
      <c r="E57" s="965">
        <v>1.1113</v>
      </c>
      <c r="F57" s="539">
        <v>-2.3805340829234183</v>
      </c>
      <c r="G57" s="966">
        <v>415050</v>
      </c>
      <c r="H57" s="26">
        <v>0.25919314358044687</v>
      </c>
      <c r="I57" s="966">
        <v>89847</v>
      </c>
      <c r="J57" s="26">
        <v>1.1380521410239197</v>
      </c>
      <c r="K57" s="967">
        <v>18.679432752235556</v>
      </c>
    </row>
    <row r="58" spans="1:13" ht="12.75" customHeight="1">
      <c r="A58" s="138">
        <v>43831</v>
      </c>
      <c r="B58" s="964">
        <v>63.65</v>
      </c>
      <c r="C58" s="539">
        <v>7.1368456488806657</v>
      </c>
      <c r="D58" s="964">
        <v>67.642146864992668</v>
      </c>
      <c r="E58" s="965">
        <v>1.1100000000000001</v>
      </c>
      <c r="F58" s="539">
        <v>-2.7680448493342453</v>
      </c>
      <c r="G58" s="966">
        <v>391256.59</v>
      </c>
      <c r="H58" s="26">
        <v>-4.2242009434216214</v>
      </c>
      <c r="I58" s="966">
        <v>82292.679999999993</v>
      </c>
      <c r="J58" s="26">
        <v>-6.2323909453027682E-2</v>
      </c>
      <c r="K58" s="967">
        <v>11.987041036717059</v>
      </c>
    </row>
    <row r="59" spans="1:13" ht="12.75" customHeight="1">
      <c r="A59" s="138">
        <v>43862</v>
      </c>
      <c r="B59" s="964">
        <v>55.66</v>
      </c>
      <c r="C59" s="539">
        <v>-12.97686053783616</v>
      </c>
      <c r="D59" s="964">
        <v>59.833546061842249</v>
      </c>
      <c r="E59" s="965">
        <v>1.0905</v>
      </c>
      <c r="F59" s="539">
        <v>-3.9291692361906456</v>
      </c>
      <c r="G59" s="966">
        <v>378692.86</v>
      </c>
      <c r="H59" s="26">
        <v>3.7563009784017396</v>
      </c>
      <c r="I59" s="966">
        <v>78848.83</v>
      </c>
      <c r="J59" s="26">
        <v>7.5656248721061843</v>
      </c>
      <c r="K59" s="967">
        <v>12.298015399631296</v>
      </c>
    </row>
    <row r="60" spans="1:13" ht="12.75" customHeight="1">
      <c r="A60" s="138">
        <v>43891</v>
      </c>
      <c r="B60" s="964">
        <v>32.01</v>
      </c>
      <c r="C60" s="539">
        <v>-51.602661022074393</v>
      </c>
      <c r="D60" s="964">
        <v>47.382918947526264</v>
      </c>
      <c r="E60" s="965">
        <v>1.1063000000000001</v>
      </c>
      <c r="F60" s="539">
        <v>-2.1146699699168323</v>
      </c>
      <c r="G60" s="966">
        <v>347838.24</v>
      </c>
      <c r="H60" s="26">
        <v>-14.774355732619853</v>
      </c>
      <c r="I60" s="966">
        <v>64501.43</v>
      </c>
      <c r="J60" s="26">
        <v>-25.012288411458329</v>
      </c>
      <c r="K60" s="967">
        <v>13.517114162738267</v>
      </c>
    </row>
    <row r="61" spans="1:13" ht="12.75" customHeight="1">
      <c r="A61" s="138">
        <v>43922</v>
      </c>
      <c r="B61" s="964">
        <v>18.38</v>
      </c>
      <c r="C61" s="539">
        <v>-74.196265618419204</v>
      </c>
      <c r="D61" s="964">
        <v>25.634017947033726</v>
      </c>
      <c r="E61" s="965">
        <v>1.0862000000000001</v>
      </c>
      <c r="F61" s="539">
        <v>-3.3457910660259671</v>
      </c>
      <c r="G61" s="966">
        <v>236997.71</v>
      </c>
      <c r="H61" s="26">
        <v>-42.207520898157455</v>
      </c>
      <c r="I61" s="966">
        <v>35986.97</v>
      </c>
      <c r="J61" s="26">
        <v>-58.047365353229189</v>
      </c>
      <c r="K61" s="967">
        <v>-13.07491289198606</v>
      </c>
    </row>
    <row r="62" spans="1:13" ht="12.75" customHeight="1">
      <c r="A62" s="138">
        <v>43952</v>
      </c>
      <c r="B62" s="964">
        <v>29.38</v>
      </c>
      <c r="C62" s="539">
        <v>-58.80538418395961</v>
      </c>
      <c r="D62" s="964">
        <v>18.727188753630003</v>
      </c>
      <c r="E62" s="965">
        <v>1.0902000000000001</v>
      </c>
      <c r="F62" s="539">
        <v>-2.5301743406347867</v>
      </c>
      <c r="G62" s="966">
        <v>338277.79</v>
      </c>
      <c r="H62" s="26">
        <v>-21.05849009490872</v>
      </c>
      <c r="I62" s="966">
        <v>61982.23</v>
      </c>
      <c r="J62" s="26">
        <v>-29.69666757406651</v>
      </c>
      <c r="K62" s="967">
        <v>-14.95068669923495</v>
      </c>
    </row>
    <row r="63" spans="1:13" ht="12.75" customHeight="1">
      <c r="A63" s="138">
        <v>43983</v>
      </c>
      <c r="B63" s="964">
        <v>40.270000000000003</v>
      </c>
      <c r="C63" s="539">
        <v>-37.293677981937087</v>
      </c>
      <c r="D63" s="964">
        <v>41.996297860445914</v>
      </c>
      <c r="E63" s="965">
        <v>1.1254999999999999</v>
      </c>
      <c r="F63" s="539">
        <v>-0.33649163198441556</v>
      </c>
      <c r="G63" s="966">
        <v>351940.1</v>
      </c>
      <c r="H63" s="26">
        <v>-12.811874467368256</v>
      </c>
      <c r="I63" s="966">
        <v>72988.78</v>
      </c>
      <c r="J63" s="26">
        <v>-17.177732136575628</v>
      </c>
      <c r="K63" s="967">
        <v>-9.738072965388227</v>
      </c>
    </row>
    <row r="64" spans="1:13" ht="12.75" customHeight="1">
      <c r="A64" s="138">
        <v>44013</v>
      </c>
      <c r="B64" s="964">
        <v>43.24</v>
      </c>
      <c r="C64" s="539">
        <v>-32.35294117647058</v>
      </c>
      <c r="D64" s="964">
        <v>44.014693198897703</v>
      </c>
      <c r="E64" s="965">
        <v>1.1463000000000001</v>
      </c>
      <c r="F64" s="539">
        <v>2.1839900160456551</v>
      </c>
      <c r="G64" s="966">
        <v>403188.71</v>
      </c>
      <c r="H64" s="26">
        <v>-12.258533379468531</v>
      </c>
      <c r="I64" s="966">
        <v>87835.79</v>
      </c>
      <c r="J64" s="26">
        <v>-13.548301689943997</v>
      </c>
      <c r="K64" s="967">
        <v>-12.064655890684875</v>
      </c>
    </row>
    <row r="65" spans="1:11" ht="12.75" customHeight="1">
      <c r="A65" s="138">
        <v>44044</v>
      </c>
      <c r="B65" s="964">
        <v>44.74</v>
      </c>
      <c r="C65" s="539">
        <v>-24.220867208672075</v>
      </c>
      <c r="D65" s="964">
        <v>45.126137340388446</v>
      </c>
      <c r="E65" s="965">
        <v>1.1828000000000001</v>
      </c>
      <c r="F65" s="539">
        <v>6.3095452094193831</v>
      </c>
      <c r="G65" s="966">
        <v>400605</v>
      </c>
      <c r="H65" s="26">
        <v>-9.8317300117491868</v>
      </c>
      <c r="I65" s="966">
        <v>95461.03</v>
      </c>
      <c r="J65" s="26">
        <v>-10.678066490133148</v>
      </c>
      <c r="K65" s="967">
        <v>9.1533387548567759</v>
      </c>
    </row>
    <row r="66" spans="1:11" ht="12.75" customHeight="1">
      <c r="A66" s="918">
        <v>44075</v>
      </c>
      <c r="B66" s="968">
        <v>40.909999999999997</v>
      </c>
      <c r="C66" s="969">
        <v>-34.887792455833193</v>
      </c>
      <c r="D66" s="968">
        <v>43.303902535775414</v>
      </c>
      <c r="E66" s="970">
        <v>1.1792</v>
      </c>
      <c r="F66" s="969">
        <v>7.1610323518720378</v>
      </c>
      <c r="G66" s="971">
        <v>392859.2</v>
      </c>
      <c r="H66" s="817">
        <v>-2.7087373110746142</v>
      </c>
      <c r="I66" s="971">
        <v>82204.509999999995</v>
      </c>
      <c r="J66" s="817">
        <v>-5.6519528515190132</v>
      </c>
      <c r="K66" s="972">
        <v>16.33229983585629</v>
      </c>
    </row>
    <row r="67" spans="1:11" ht="12.75" customHeight="1">
      <c r="A67" s="138">
        <v>44105</v>
      </c>
      <c r="B67" s="964">
        <v>40.19</v>
      </c>
      <c r="C67" s="539">
        <v>-32.691341483838556</v>
      </c>
      <c r="D67" s="964">
        <v>41.407580549488571</v>
      </c>
      <c r="E67" s="965">
        <v>1.1775</v>
      </c>
      <c r="F67" s="539">
        <v>6.5321632136071628</v>
      </c>
      <c r="G67" s="966">
        <v>391196.77</v>
      </c>
      <c r="H67" s="26">
        <v>-10.70503657882422</v>
      </c>
      <c r="I67" s="966">
        <v>79242.149999999994</v>
      </c>
      <c r="J67" s="26">
        <v>-10.903811558353951</v>
      </c>
      <c r="K67" s="967">
        <v>11.643657202396469</v>
      </c>
    </row>
    <row r="68" spans="1:11" ht="12.75" customHeight="1">
      <c r="A68" s="138">
        <v>44136</v>
      </c>
      <c r="B68" s="964">
        <v>42.69</v>
      </c>
      <c r="C68" s="539">
        <v>-32.463217845277654</v>
      </c>
      <c r="D68" s="964">
        <v>41.105517900245296</v>
      </c>
      <c r="E68" s="965">
        <v>1.1838</v>
      </c>
      <c r="F68" s="539">
        <v>7.121527463577948</v>
      </c>
      <c r="G68" s="966">
        <v>365895.95</v>
      </c>
      <c r="H68" s="26">
        <v>-10.741410686754747</v>
      </c>
      <c r="I68" s="966">
        <v>68824.87</v>
      </c>
      <c r="J68" s="26">
        <v>-16.190901231110203</v>
      </c>
      <c r="K68" s="967">
        <v>-9.9220695749979768</v>
      </c>
    </row>
    <row r="69" spans="1:11" ht="12.75" customHeight="1">
      <c r="A69" s="138">
        <v>44166</v>
      </c>
      <c r="B69" s="964">
        <v>49.99</v>
      </c>
      <c r="C69" s="539">
        <v>-25.731689199227461</v>
      </c>
      <c r="D69" s="964">
        <v>48.223689035438404</v>
      </c>
      <c r="E69" s="965">
        <v>1.2170000000000001</v>
      </c>
      <c r="F69" s="539">
        <v>9.5113830648789701</v>
      </c>
      <c r="G69" s="966">
        <v>360199.73</v>
      </c>
      <c r="H69" s="26">
        <v>-13.215340320443332</v>
      </c>
      <c r="I69" s="966">
        <v>72864.03</v>
      </c>
      <c r="J69" s="26">
        <v>-18.902100237069689</v>
      </c>
      <c r="K69" s="967">
        <v>-14.689093538321018</v>
      </c>
    </row>
    <row r="70" spans="1:11" ht="12.75" customHeight="1">
      <c r="A70" s="138">
        <v>44197</v>
      </c>
      <c r="B70" s="964">
        <v>54.77</v>
      </c>
      <c r="C70" s="539">
        <v>-13.951296150824817</v>
      </c>
      <c r="D70" s="964">
        <v>54.161005277099591</v>
      </c>
      <c r="E70" s="965">
        <v>1.2171000000000001</v>
      </c>
      <c r="F70" s="539">
        <v>9.6486486486486456</v>
      </c>
      <c r="G70" s="966">
        <v>310717</v>
      </c>
      <c r="H70" s="26">
        <v>-20.584852002109415</v>
      </c>
      <c r="I70" s="966">
        <v>55779</v>
      </c>
      <c r="J70" s="26">
        <v>-32.218758703690284</v>
      </c>
      <c r="K70" s="967">
        <v>-10.20572163291547</v>
      </c>
    </row>
    <row r="71" spans="1:11" ht="12.75" customHeight="1">
      <c r="A71" s="138">
        <v>44228</v>
      </c>
      <c r="B71" s="964">
        <v>62.28</v>
      </c>
      <c r="C71" s="539">
        <v>11.89363995688106</v>
      </c>
      <c r="D71" s="964">
        <v>59.422017997725177</v>
      </c>
      <c r="E71" s="965">
        <v>1.2098</v>
      </c>
      <c r="F71" s="539">
        <v>10.939935809261797</v>
      </c>
      <c r="G71" s="966">
        <v>286554</v>
      </c>
      <c r="H71" s="26">
        <v>-24.330762402016234</v>
      </c>
      <c r="I71" s="966">
        <v>47811</v>
      </c>
      <c r="J71" s="26">
        <v>-39.363716620779286</v>
      </c>
      <c r="K71" s="967">
        <v>17.817479478512794</v>
      </c>
    </row>
    <row r="72" spans="1:11" ht="12.75" customHeight="1">
      <c r="A72" s="138">
        <v>44256</v>
      </c>
      <c r="B72" s="964">
        <v>65.41</v>
      </c>
      <c r="C72" s="539">
        <v>104.34239300218681</v>
      </c>
      <c r="D72" s="964">
        <v>64.222390329292594</v>
      </c>
      <c r="E72" s="965">
        <v>1.1899</v>
      </c>
      <c r="F72" s="539">
        <v>7.5567206001988581</v>
      </c>
      <c r="G72" s="966">
        <v>350784</v>
      </c>
      <c r="H72" s="26">
        <v>0.84687641013823622</v>
      </c>
      <c r="I72" s="966">
        <v>61838</v>
      </c>
      <c r="J72" s="26">
        <v>-4.1292572893345181</v>
      </c>
      <c r="K72" s="967">
        <v>2.1576239053895421</v>
      </c>
    </row>
    <row r="73" spans="1:11" ht="12.75" customHeight="1">
      <c r="A73" s="138">
        <v>44287</v>
      </c>
      <c r="B73" s="964">
        <v>64.81</v>
      </c>
      <c r="C73" s="539">
        <v>252.61153427638743</v>
      </c>
      <c r="D73" s="964">
        <v>64.508542546347115</v>
      </c>
      <c r="E73" s="965">
        <v>1.1979</v>
      </c>
      <c r="F73" s="539">
        <v>10.283557355919697</v>
      </c>
      <c r="G73" s="966">
        <v>368111</v>
      </c>
      <c r="H73" s="26">
        <v>55.322597842823058</v>
      </c>
      <c r="I73" s="966">
        <v>71616</v>
      </c>
      <c r="J73" s="26">
        <v>99.005362218603011</v>
      </c>
      <c r="K73" s="967">
        <v>11.774726926545753</v>
      </c>
    </row>
    <row r="74" spans="1:11" ht="12.75" customHeight="1">
      <c r="A74" s="138">
        <v>44317</v>
      </c>
      <c r="B74" s="964">
        <v>68.53</v>
      </c>
      <c r="C74" s="539">
        <v>133.25391422736556</v>
      </c>
      <c r="D74" s="964">
        <v>67.204604294604366</v>
      </c>
      <c r="E74" s="965">
        <v>1.2145999999999999</v>
      </c>
      <c r="F74" s="539">
        <v>11.410750321042002</v>
      </c>
      <c r="G74" s="966">
        <v>403693</v>
      </c>
      <c r="H74" s="26">
        <v>19.337719452406276</v>
      </c>
      <c r="I74" s="966">
        <v>84141</v>
      </c>
      <c r="J74" s="26">
        <v>35.750198080966101</v>
      </c>
      <c r="K74" s="967">
        <v>6.9686788772082053</v>
      </c>
    </row>
    <row r="75" spans="1:11" ht="12.75" customHeight="1">
      <c r="A75" s="138">
        <v>44348</v>
      </c>
      <c r="B75" s="964">
        <v>73.16</v>
      </c>
      <c r="C75" s="539">
        <v>81.673702508070505</v>
      </c>
      <c r="D75" s="964">
        <v>70.483163917474485</v>
      </c>
      <c r="E75" s="965">
        <v>1.2047000000000001</v>
      </c>
      <c r="F75" s="539">
        <v>7.0368725011106221</v>
      </c>
      <c r="G75" s="966">
        <v>391767</v>
      </c>
      <c r="H75" s="26">
        <v>11.316385941812257</v>
      </c>
      <c r="I75" s="966">
        <v>86742</v>
      </c>
      <c r="J75" s="26">
        <v>18.842923528794415</v>
      </c>
      <c r="K75" s="967">
        <v>10.643590009327397</v>
      </c>
    </row>
    <row r="76" spans="1:11" ht="12.75" customHeight="1">
      <c r="A76" s="138">
        <v>44378</v>
      </c>
      <c r="B76" s="964">
        <v>75.17</v>
      </c>
      <c r="C76" s="539">
        <v>73.843663274745609</v>
      </c>
      <c r="D76" s="964">
        <v>75.914041647764648</v>
      </c>
      <c r="E76" s="965">
        <v>1.1821999999999999</v>
      </c>
      <c r="F76" s="539">
        <v>3.1318154060891317</v>
      </c>
      <c r="G76" s="966">
        <v>410213</v>
      </c>
      <c r="H76" s="26">
        <v>1.7421841995526108</v>
      </c>
      <c r="I76" s="966">
        <v>91693</v>
      </c>
      <c r="J76" s="26">
        <v>4.3913876109044025</v>
      </c>
      <c r="K76" s="967">
        <v>0.59693007390562514</v>
      </c>
    </row>
    <row r="77" spans="1:11" ht="12.75" customHeight="1">
      <c r="A77" s="138">
        <v>44409</v>
      </c>
      <c r="B77" s="964">
        <v>70.75</v>
      </c>
      <c r="C77" s="539">
        <v>58.135896289673667</v>
      </c>
      <c r="D77" s="964">
        <v>72.057936229672066</v>
      </c>
      <c r="E77" s="965">
        <v>1.1772</v>
      </c>
      <c r="F77" s="539">
        <v>-0.47345282380791787</v>
      </c>
      <c r="G77" s="966">
        <v>412285</v>
      </c>
      <c r="H77" s="26">
        <v>2.915590169868068</v>
      </c>
      <c r="I77" s="966">
        <v>100708</v>
      </c>
      <c r="J77" s="26">
        <v>5.4964523219579746</v>
      </c>
      <c r="K77" s="967">
        <v>-19.461920529801318</v>
      </c>
    </row>
    <row r="78" spans="1:11" ht="12.75" customHeight="1">
      <c r="A78" s="918">
        <v>44440</v>
      </c>
      <c r="B78" s="968">
        <v>74.489999999999995</v>
      </c>
      <c r="C78" s="969">
        <v>82.082620386213648</v>
      </c>
      <c r="D78" s="968">
        <v>73.933754939118174</v>
      </c>
      <c r="E78" s="970">
        <v>1.177</v>
      </c>
      <c r="F78" s="969">
        <v>-0.18656716417910957</v>
      </c>
      <c r="G78" s="971">
        <v>400585</v>
      </c>
      <c r="H78" s="817">
        <v>1.9665569751198291</v>
      </c>
      <c r="I78" s="971">
        <v>87168</v>
      </c>
      <c r="J78" s="817">
        <v>6.0379777216602832</v>
      </c>
      <c r="K78" s="972">
        <v>-18.09986673982911</v>
      </c>
    </row>
    <row r="79" spans="1:11" ht="12.75" customHeight="1">
      <c r="A79" s="138">
        <v>44470</v>
      </c>
      <c r="B79" s="964">
        <v>83.54</v>
      </c>
      <c r="C79" s="539">
        <v>107.86265240109483</v>
      </c>
      <c r="D79" s="964">
        <v>76.699182285182687</v>
      </c>
      <c r="E79" s="965">
        <v>1.1600999999999999</v>
      </c>
      <c r="F79" s="539">
        <v>-1.4777070063694282</v>
      </c>
      <c r="G79" s="966">
        <v>415136</v>
      </c>
      <c r="H79" s="26">
        <v>6.1194855980022425</v>
      </c>
      <c r="I79" s="966">
        <v>89147</v>
      </c>
      <c r="J79" s="26">
        <v>12.499471556488558</v>
      </c>
      <c r="K79" s="967">
        <v>-21.4652356509566</v>
      </c>
    </row>
    <row r="80" spans="1:11" ht="12.75" customHeight="1">
      <c r="A80" s="138">
        <v>44501</v>
      </c>
      <c r="B80" s="964">
        <v>81.05</v>
      </c>
      <c r="C80" s="539">
        <v>89.857109393300533</v>
      </c>
      <c r="D80" s="964">
        <v>82.18922401271702</v>
      </c>
      <c r="E80" s="965">
        <v>1.1414</v>
      </c>
      <c r="F80" s="539">
        <v>-3.5816860956242635</v>
      </c>
      <c r="G80" s="966">
        <v>390578</v>
      </c>
      <c r="H80" s="26">
        <v>6.7456472256661897</v>
      </c>
      <c r="I80" s="966">
        <v>80912</v>
      </c>
      <c r="J80" s="26">
        <v>17.562154494443647</v>
      </c>
      <c r="K80" s="967">
        <v>-5.645736710667137</v>
      </c>
    </row>
    <row r="81" spans="1:11" ht="12.75" customHeight="1">
      <c r="A81" s="138">
        <v>44531</v>
      </c>
      <c r="B81" s="964">
        <v>74.17</v>
      </c>
      <c r="C81" s="539">
        <v>48.36967393478696</v>
      </c>
      <c r="D81" s="964">
        <v>78.276939121159671</v>
      </c>
      <c r="E81" s="965">
        <v>1.1304000000000001</v>
      </c>
      <c r="F81" s="539">
        <v>-7.1158586688578396</v>
      </c>
      <c r="G81" s="966">
        <v>419428</v>
      </c>
      <c r="H81" s="26">
        <v>16.443174457682133</v>
      </c>
      <c r="I81" s="966">
        <v>85986</v>
      </c>
      <c r="J81" s="26">
        <v>18.008844693328115</v>
      </c>
      <c r="K81" s="967">
        <v>-5.2190204300115965</v>
      </c>
    </row>
    <row r="82" spans="1:11" ht="12.75" customHeight="1">
      <c r="A82" s="138">
        <v>44562</v>
      </c>
      <c r="B82" s="964">
        <v>86.51</v>
      </c>
      <c r="C82" s="539">
        <v>57.951433266386687</v>
      </c>
      <c r="D82" s="964">
        <v>86.771624581094528</v>
      </c>
      <c r="E82" s="965">
        <v>1.1314</v>
      </c>
      <c r="F82" s="539">
        <v>-7.0413277462821497</v>
      </c>
      <c r="G82" s="966">
        <v>362093</v>
      </c>
      <c r="H82" s="26">
        <v>16.534660156991748</v>
      </c>
      <c r="I82" s="966">
        <v>74076</v>
      </c>
      <c r="J82" s="26">
        <v>32.80266767062875</v>
      </c>
      <c r="K82" s="967">
        <v>-15.625559334168599</v>
      </c>
    </row>
    <row r="83" spans="1:11" ht="12.75" customHeight="1">
      <c r="A83" s="138">
        <v>44593</v>
      </c>
      <c r="B83" s="964">
        <v>97.13</v>
      </c>
      <c r="C83" s="539">
        <v>55.956968529222848</v>
      </c>
      <c r="D83" s="964">
        <v>98.114499347808987</v>
      </c>
      <c r="E83" s="965">
        <v>1.1342000000000001</v>
      </c>
      <c r="F83" s="539">
        <v>-6.2489667713671651</v>
      </c>
      <c r="G83" s="966">
        <v>365678</v>
      </c>
      <c r="H83" s="26">
        <v>27.612247604290999</v>
      </c>
      <c r="I83" s="966">
        <v>71910</v>
      </c>
      <c r="J83" s="26">
        <v>50.404718579406392</v>
      </c>
      <c r="K83" s="967">
        <v>-35.106557377049171</v>
      </c>
    </row>
    <row r="84" spans="1:11" ht="12.75" customHeight="1">
      <c r="A84" s="138">
        <v>44621</v>
      </c>
      <c r="B84" s="964">
        <v>117.25</v>
      </c>
      <c r="C84" s="539">
        <v>79.253936706925543</v>
      </c>
      <c r="D84" s="964">
        <v>113.51053602965781</v>
      </c>
      <c r="E84" s="965">
        <v>1.1019000000000001</v>
      </c>
      <c r="F84" s="539">
        <v>-7.3955794604588476</v>
      </c>
      <c r="G84" s="966">
        <v>446887</v>
      </c>
      <c r="H84" s="26">
        <v>27.396631545338451</v>
      </c>
      <c r="I84" s="966">
        <v>87325</v>
      </c>
      <c r="J84" s="26">
        <v>41.215757301335742</v>
      </c>
      <c r="K84" s="967">
        <v>-3.7203958996111623</v>
      </c>
    </row>
    <row r="85" spans="1:11" ht="12.75" customHeight="1">
      <c r="A85" s="138">
        <v>44652</v>
      </c>
      <c r="B85" s="964">
        <v>104.58</v>
      </c>
      <c r="C85" s="539">
        <v>61.36398703903717</v>
      </c>
      <c r="D85" s="964">
        <v>112.54942575351816</v>
      </c>
      <c r="E85" s="965">
        <v>1.0819000000000001</v>
      </c>
      <c r="F85" s="539">
        <v>-9.6836129893980996</v>
      </c>
      <c r="G85" s="966">
        <v>346241</v>
      </c>
      <c r="H85" s="26">
        <v>-5.9411427531369583</v>
      </c>
      <c r="I85" s="966">
        <v>77924</v>
      </c>
      <c r="J85" s="26">
        <v>8.8080875781948293</v>
      </c>
      <c r="K85" s="967">
        <v>-4.0075309306078566</v>
      </c>
    </row>
    <row r="86" spans="1:11" ht="12.75" customHeight="1">
      <c r="A86" s="138">
        <v>44682</v>
      </c>
      <c r="B86" s="964">
        <v>113.34</v>
      </c>
      <c r="C86" s="539">
        <v>65.387421567196867</v>
      </c>
      <c r="D86" s="964">
        <v>110.26309562328444</v>
      </c>
      <c r="E86" s="965">
        <v>1.0578000000000001</v>
      </c>
      <c r="F86" s="539">
        <v>-12.909599868269368</v>
      </c>
      <c r="G86" s="966">
        <v>429185</v>
      </c>
      <c r="H86" s="26">
        <v>6.3146995365289911</v>
      </c>
      <c r="I86" s="966">
        <v>91948</v>
      </c>
      <c r="J86" s="26">
        <v>9.2784730393030657</v>
      </c>
      <c r="K86" s="967">
        <v>-3.1205673758865231</v>
      </c>
    </row>
    <row r="87" spans="1:11" ht="12.75" customHeight="1">
      <c r="A87" s="138">
        <v>44713</v>
      </c>
      <c r="B87" s="964">
        <v>122.71</v>
      </c>
      <c r="C87" s="539">
        <v>67.728266812465819</v>
      </c>
      <c r="D87" s="964">
        <v>121.30379934508062</v>
      </c>
      <c r="E87" s="965">
        <v>1.0566</v>
      </c>
      <c r="F87" s="539">
        <v>-12.293517058188769</v>
      </c>
      <c r="G87" s="966">
        <v>390027</v>
      </c>
      <c r="H87" s="26">
        <v>-0.44414154331529687</v>
      </c>
      <c r="I87" s="966">
        <v>88749</v>
      </c>
      <c r="J87" s="26">
        <v>2.3137580410873539</v>
      </c>
      <c r="K87" s="967">
        <v>-11.605470213563123</v>
      </c>
    </row>
    <row r="88" spans="1:11" ht="12.75" customHeight="1">
      <c r="A88" s="138">
        <v>44743</v>
      </c>
      <c r="B88" s="964">
        <v>111.93</v>
      </c>
      <c r="C88" s="539">
        <v>48.902487694558999</v>
      </c>
      <c r="D88" s="964">
        <v>120.28190100441556</v>
      </c>
      <c r="E88" s="965">
        <v>1.0179</v>
      </c>
      <c r="F88" s="539">
        <v>-13.897817628150904</v>
      </c>
      <c r="G88" s="966">
        <v>412721</v>
      </c>
      <c r="H88" s="26">
        <v>0.61138969267184962</v>
      </c>
      <c r="I88" s="966">
        <v>99895</v>
      </c>
      <c r="J88" s="26">
        <v>8.945066689932716</v>
      </c>
      <c r="K88" s="967">
        <v>-10.068757652820949</v>
      </c>
    </row>
    <row r="89" spans="1:11" ht="12.75" customHeight="1">
      <c r="A89" s="138">
        <v>44774</v>
      </c>
      <c r="B89" s="964">
        <v>100.45</v>
      </c>
      <c r="C89" s="539">
        <v>41.978798586572452</v>
      </c>
      <c r="D89" s="964">
        <v>111.46577208785288</v>
      </c>
      <c r="E89" s="965">
        <v>1.0127999999999999</v>
      </c>
      <c r="F89" s="539">
        <v>-13.965341488277275</v>
      </c>
      <c r="G89" s="966">
        <v>466179</v>
      </c>
      <c r="H89" s="26">
        <v>13.072025419309455</v>
      </c>
      <c r="I89" s="966">
        <v>114651</v>
      </c>
      <c r="J89" s="26">
        <v>13.844977558883102</v>
      </c>
      <c r="K89" s="967">
        <v>-0.35974920341249117</v>
      </c>
    </row>
    <row r="90" spans="1:11" ht="12.75" customHeight="1">
      <c r="A90" s="1115">
        <v>44805</v>
      </c>
      <c r="B90" s="1048">
        <v>89.76</v>
      </c>
      <c r="C90" s="1049">
        <v>20.499395892066062</v>
      </c>
      <c r="D90" s="1048">
        <v>98.980301205304599</v>
      </c>
      <c r="E90" s="1050">
        <v>0.99039999999999995</v>
      </c>
      <c r="F90" s="1049">
        <v>-15.853865760407828</v>
      </c>
      <c r="G90" s="1051">
        <v>397385</v>
      </c>
      <c r="H90" s="1008">
        <v>-0.79883170862613895</v>
      </c>
      <c r="I90" s="1051">
        <v>93779</v>
      </c>
      <c r="J90" s="1008">
        <v>7.5842052129221855</v>
      </c>
      <c r="K90" s="1052">
        <v>-4.2879019908116334</v>
      </c>
    </row>
    <row r="91" spans="1:11" ht="9" customHeight="1">
      <c r="A91" s="164"/>
      <c r="B91" s="11"/>
      <c r="C91" s="11"/>
      <c r="D91" s="11"/>
      <c r="E91" s="11"/>
      <c r="F91" s="11"/>
      <c r="G91" s="11"/>
      <c r="H91" s="11"/>
      <c r="I91" s="11"/>
      <c r="J91" s="11"/>
      <c r="K91" s="11"/>
    </row>
    <row r="92" spans="1:11" ht="28.5" customHeight="1">
      <c r="A92" s="227"/>
      <c r="B92" s="212"/>
      <c r="C92" s="212"/>
      <c r="D92" s="212"/>
      <c r="E92" s="212"/>
      <c r="F92" s="212"/>
      <c r="G92" s="212"/>
      <c r="H92" s="212"/>
      <c r="I92" s="212"/>
      <c r="J92" s="212"/>
      <c r="K92" s="212"/>
    </row>
    <row r="93" spans="1:11" ht="9.9" customHeight="1"/>
    <row r="94" spans="1:11" ht="9.9" customHeight="1"/>
    <row r="95" spans="1:11">
      <c r="A95" s="10"/>
    </row>
  </sheetData>
  <sheetProtection insertHyperlinks="0" autoFilter="0"/>
  <mergeCells count="7">
    <mergeCell ref="A1:K2"/>
    <mergeCell ref="B7:K7"/>
    <mergeCell ref="I8:J8"/>
    <mergeCell ref="A7:A8"/>
    <mergeCell ref="B8:C8"/>
    <mergeCell ref="E8:F8"/>
    <mergeCell ref="G8:H8"/>
  </mergeCells>
  <phoneticPr fontId="0" type="noConversion"/>
  <hyperlinks>
    <hyperlink ref="L3" location="INDICE!A1" display="Índice" xr:uid="{92499831-E6AD-4009-A065-1D580C4DA116}"/>
  </hyperlinks>
  <printOptions horizontalCentered="1" verticalCentered="1"/>
  <pageMargins left="0.74803149606299213" right="0.74803149606299213" top="0.98425196850393704" bottom="0.59055118110236227" header="0.39370078740157483" footer="0.31496062992125984"/>
  <pageSetup paperSize="9" scale="76" fitToHeight="0" orientation="landscape" r:id="rId1"/>
  <headerFooter alignWithMargins="0">
    <oddHeader>&amp;L&amp;G&amp;R&amp;G</oddHead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lha2">
    <pageSetUpPr fitToPage="1"/>
  </sheetPr>
  <dimension ref="A1:X61"/>
  <sheetViews>
    <sheetView showGridLines="0" zoomScale="85" zoomScaleNormal="85" workbookViewId="0">
      <selection activeCell="K12" sqref="K12"/>
    </sheetView>
  </sheetViews>
  <sheetFormatPr defaultColWidth="9.109375" defaultRowHeight="13.2"/>
  <cols>
    <col min="1" max="1" width="12.6640625" style="498" customWidth="1"/>
    <col min="2" max="21" width="10.6640625" style="498" customWidth="1"/>
    <col min="22" max="16384" width="9.109375" style="498"/>
  </cols>
  <sheetData>
    <row r="1" spans="1:24" ht="18" customHeight="1">
      <c r="A1" s="1640" t="s">
        <v>679</v>
      </c>
      <c r="B1" s="1640"/>
      <c r="C1" s="1640"/>
      <c r="D1" s="1640"/>
      <c r="E1" s="1640"/>
      <c r="F1" s="1640"/>
      <c r="G1" s="1640"/>
      <c r="H1" s="1640"/>
      <c r="I1" s="1640"/>
      <c r="J1" s="1640"/>
      <c r="K1" s="1640"/>
      <c r="L1" s="1640"/>
      <c r="M1" s="1640"/>
      <c r="N1" s="1640"/>
      <c r="O1" s="1640"/>
      <c r="P1" s="1640"/>
      <c r="Q1" s="1640"/>
      <c r="R1" s="1640"/>
      <c r="S1" s="1640"/>
      <c r="T1" s="1640"/>
      <c r="U1" s="1640"/>
    </row>
    <row r="2" spans="1:24" ht="18" customHeight="1">
      <c r="A2" s="1640"/>
      <c r="B2" s="1640"/>
      <c r="C2" s="1640"/>
      <c r="D2" s="1640"/>
      <c r="E2" s="1640"/>
      <c r="F2" s="1640"/>
      <c r="G2" s="1640"/>
      <c r="H2" s="1640"/>
      <c r="I2" s="1640"/>
      <c r="J2" s="1640"/>
      <c r="K2" s="1640"/>
      <c r="L2" s="1640"/>
      <c r="M2" s="1640"/>
      <c r="N2" s="1640"/>
      <c r="O2" s="1640"/>
      <c r="P2" s="1640"/>
      <c r="Q2" s="1640"/>
      <c r="R2" s="1640"/>
      <c r="S2" s="1640"/>
      <c r="T2" s="1640"/>
      <c r="U2" s="1640"/>
    </row>
    <row r="3" spans="1:24" ht="20.100000000000001" customHeight="1">
      <c r="A3" s="500" t="s">
        <v>216</v>
      </c>
      <c r="B3" s="501"/>
      <c r="C3" s="501"/>
      <c r="D3" s="501"/>
      <c r="E3" s="501"/>
      <c r="F3" s="501"/>
      <c r="G3" s="501"/>
      <c r="H3" s="501"/>
      <c r="I3" s="501"/>
      <c r="J3" s="501"/>
      <c r="K3" s="501"/>
      <c r="L3" s="501"/>
      <c r="M3" s="501"/>
      <c r="N3" s="501"/>
      <c r="O3" s="501"/>
      <c r="P3" s="501"/>
      <c r="Q3" s="501"/>
      <c r="R3" s="501"/>
      <c r="S3" s="501"/>
      <c r="T3" s="501"/>
      <c r="U3" s="501"/>
      <c r="V3" s="565" t="s">
        <v>182</v>
      </c>
    </row>
    <row r="4" spans="1:24" ht="6" customHeight="1">
      <c r="A4" s="502"/>
      <c r="B4" s="499"/>
      <c r="C4" s="499"/>
      <c r="D4" s="499"/>
      <c r="E4" s="499"/>
      <c r="F4" s="499"/>
      <c r="G4" s="499"/>
      <c r="H4" s="499"/>
      <c r="I4" s="499"/>
      <c r="J4" s="499"/>
      <c r="K4" s="499"/>
      <c r="L4" s="499"/>
      <c r="M4" s="499"/>
      <c r="N4" s="499"/>
      <c r="O4" s="499"/>
      <c r="P4" s="499"/>
      <c r="Q4" s="499"/>
      <c r="R4" s="499"/>
      <c r="S4" s="499"/>
      <c r="T4" s="499"/>
      <c r="U4" s="499"/>
    </row>
    <row r="5" spans="1:24" ht="26.25" customHeight="1">
      <c r="A5" s="502"/>
      <c r="B5" s="503"/>
      <c r="C5" s="503"/>
      <c r="D5" s="503"/>
      <c r="E5" s="503"/>
      <c r="J5" s="1646"/>
      <c r="K5" s="1646"/>
      <c r="L5" s="1646"/>
      <c r="M5" s="1646"/>
      <c r="N5" s="1646"/>
      <c r="O5" s="505"/>
      <c r="P5" s="505"/>
      <c r="Q5" s="551"/>
      <c r="S5" s="1638" t="s">
        <v>418</v>
      </c>
      <c r="T5" s="1639"/>
      <c r="U5" s="655">
        <v>44875</v>
      </c>
    </row>
    <row r="6" spans="1:24" ht="9.9" customHeight="1" thickBot="1">
      <c r="A6" s="504"/>
      <c r="B6" s="499"/>
      <c r="C6" s="499"/>
      <c r="D6" s="499"/>
      <c r="E6" s="499"/>
      <c r="F6" s="499"/>
      <c r="G6" s="499"/>
      <c r="H6" s="499"/>
      <c r="I6" s="499"/>
      <c r="J6" s="499"/>
      <c r="K6" s="499"/>
      <c r="L6" s="499"/>
      <c r="M6" s="499"/>
      <c r="N6" s="499"/>
      <c r="O6" s="499"/>
      <c r="P6" s="499"/>
      <c r="Q6" s="499"/>
      <c r="R6" s="499"/>
      <c r="S6" s="499"/>
      <c r="T6" s="499"/>
      <c r="U6" s="499"/>
    </row>
    <row r="7" spans="1:24" ht="12.75" customHeight="1">
      <c r="A7" s="1647" t="s">
        <v>217</v>
      </c>
      <c r="B7" s="1650" t="s">
        <v>71</v>
      </c>
      <c r="C7" s="1651"/>
      <c r="D7" s="1651"/>
      <c r="E7" s="1652"/>
      <c r="F7" s="1663" t="s">
        <v>645</v>
      </c>
      <c r="G7" s="1642"/>
      <c r="H7" s="1642"/>
      <c r="I7" s="1642"/>
      <c r="J7" s="1642"/>
      <c r="K7" s="1642"/>
      <c r="L7" s="1642"/>
      <c r="M7" s="1664"/>
      <c r="N7" s="1641" t="s">
        <v>644</v>
      </c>
      <c r="O7" s="1642"/>
      <c r="P7" s="1642"/>
      <c r="Q7" s="1642"/>
      <c r="R7" s="1642"/>
      <c r="S7" s="1642"/>
      <c r="T7" s="1642"/>
      <c r="U7" s="1643"/>
    </row>
    <row r="8" spans="1:24" ht="26.25" customHeight="1">
      <c r="A8" s="1648"/>
      <c r="B8" s="1653"/>
      <c r="C8" s="1654"/>
      <c r="D8" s="1654"/>
      <c r="E8" s="1655"/>
      <c r="F8" s="1631" t="s">
        <v>416</v>
      </c>
      <c r="G8" s="1632"/>
      <c r="H8" s="1632"/>
      <c r="I8" s="1657"/>
      <c r="J8" s="1631" t="s">
        <v>417</v>
      </c>
      <c r="K8" s="1632"/>
      <c r="L8" s="1632"/>
      <c r="M8" s="1633"/>
      <c r="N8" s="1631" t="s">
        <v>416</v>
      </c>
      <c r="O8" s="1632"/>
      <c r="P8" s="1632"/>
      <c r="Q8" s="1633"/>
      <c r="R8" s="1631" t="s">
        <v>417</v>
      </c>
      <c r="S8" s="1632"/>
      <c r="T8" s="1632"/>
      <c r="U8" s="1644"/>
    </row>
    <row r="9" spans="1:24" ht="26.25" customHeight="1">
      <c r="A9" s="1649"/>
      <c r="B9" s="1637" t="s">
        <v>412</v>
      </c>
      <c r="C9" s="1621"/>
      <c r="D9" s="1620" t="s">
        <v>413</v>
      </c>
      <c r="E9" s="1621"/>
      <c r="F9" s="1620" t="s">
        <v>415</v>
      </c>
      <c r="G9" s="1621"/>
      <c r="H9" s="1658" t="s">
        <v>681</v>
      </c>
      <c r="I9" s="1659"/>
      <c r="J9" s="1620" t="s">
        <v>582</v>
      </c>
      <c r="K9" s="1660"/>
      <c r="L9" s="1620" t="s">
        <v>579</v>
      </c>
      <c r="M9" s="1621"/>
      <c r="N9" s="1661" t="s">
        <v>580</v>
      </c>
      <c r="O9" s="1662"/>
      <c r="P9" s="1656" t="s">
        <v>581</v>
      </c>
      <c r="Q9" s="1621"/>
      <c r="R9" s="1620" t="s">
        <v>420</v>
      </c>
      <c r="S9" s="1621"/>
      <c r="T9" s="1620" t="s">
        <v>419</v>
      </c>
      <c r="U9" s="1645"/>
    </row>
    <row r="10" spans="1:24" ht="20.100000000000001" customHeight="1">
      <c r="A10" s="640" t="s">
        <v>218</v>
      </c>
      <c r="B10" s="1625" t="s">
        <v>414</v>
      </c>
      <c r="C10" s="1626"/>
      <c r="D10" s="1626"/>
      <c r="E10" s="1627"/>
      <c r="F10" s="1628" t="s">
        <v>10</v>
      </c>
      <c r="G10" s="1626"/>
      <c r="H10" s="1626"/>
      <c r="I10" s="1626"/>
      <c r="J10" s="1626"/>
      <c r="K10" s="1626"/>
      <c r="L10" s="1626"/>
      <c r="M10" s="1626"/>
      <c r="N10" s="1626"/>
      <c r="O10" s="1626"/>
      <c r="P10" s="1626"/>
      <c r="Q10" s="1626"/>
      <c r="R10" s="1626"/>
      <c r="S10" s="1626"/>
      <c r="T10" s="1626"/>
      <c r="U10" s="1629"/>
      <c r="X10" s="498" t="s">
        <v>33</v>
      </c>
    </row>
    <row r="11" spans="1:24" s="505" customFormat="1" ht="26.25" customHeight="1">
      <c r="A11" s="640" t="s">
        <v>219</v>
      </c>
      <c r="B11" s="1634">
        <v>44875</v>
      </c>
      <c r="C11" s="1635"/>
      <c r="D11" s="1635"/>
      <c r="E11" s="1636"/>
      <c r="F11" s="1622" t="s">
        <v>836</v>
      </c>
      <c r="G11" s="1623"/>
      <c r="H11" s="1623"/>
      <c r="I11" s="1624"/>
      <c r="J11" s="1622" t="s">
        <v>836</v>
      </c>
      <c r="K11" s="1623"/>
      <c r="L11" s="1623"/>
      <c r="M11" s="1624"/>
      <c r="N11" s="1622" t="s">
        <v>836</v>
      </c>
      <c r="O11" s="1623"/>
      <c r="P11" s="1623"/>
      <c r="Q11" s="1624"/>
      <c r="R11" s="1622" t="s">
        <v>836</v>
      </c>
      <c r="S11" s="1623"/>
      <c r="T11" s="1623"/>
      <c r="U11" s="1630"/>
    </row>
    <row r="12" spans="1:24" s="505" customFormat="1" ht="26.25" customHeight="1" thickBot="1">
      <c r="A12" s="756" t="s">
        <v>173</v>
      </c>
      <c r="B12" s="506" t="s">
        <v>69</v>
      </c>
      <c r="C12" s="507" t="s">
        <v>72</v>
      </c>
      <c r="D12" s="508" t="s">
        <v>69</v>
      </c>
      <c r="E12" s="508" t="s">
        <v>72</v>
      </c>
      <c r="F12" s="508" t="s">
        <v>69</v>
      </c>
      <c r="G12" s="508" t="s">
        <v>72</v>
      </c>
      <c r="H12" s="508" t="s">
        <v>69</v>
      </c>
      <c r="I12" s="508" t="s">
        <v>72</v>
      </c>
      <c r="J12" s="508" t="s">
        <v>69</v>
      </c>
      <c r="K12" s="508" t="s">
        <v>72</v>
      </c>
      <c r="L12" s="508" t="s">
        <v>69</v>
      </c>
      <c r="M12" s="508" t="s">
        <v>72</v>
      </c>
      <c r="N12" s="508" t="s">
        <v>69</v>
      </c>
      <c r="O12" s="508" t="s">
        <v>72</v>
      </c>
      <c r="P12" s="508" t="s">
        <v>69</v>
      </c>
      <c r="Q12" s="508" t="s">
        <v>72</v>
      </c>
      <c r="R12" s="508" t="s">
        <v>69</v>
      </c>
      <c r="S12" s="508" t="s">
        <v>72</v>
      </c>
      <c r="T12" s="508" t="s">
        <v>69</v>
      </c>
      <c r="U12" s="662" t="s">
        <v>72</v>
      </c>
    </row>
    <row r="13" spans="1:24" ht="6" customHeight="1">
      <c r="A13" s="509"/>
      <c r="B13" s="510"/>
      <c r="C13" s="511"/>
      <c r="D13" s="511"/>
      <c r="E13" s="511"/>
      <c r="F13" s="511"/>
      <c r="G13" s="511"/>
      <c r="H13" s="511"/>
      <c r="I13" s="511"/>
      <c r="J13" s="511"/>
      <c r="K13" s="511"/>
      <c r="L13" s="511"/>
      <c r="M13" s="511"/>
      <c r="N13" s="512"/>
      <c r="O13" s="512"/>
      <c r="P13" s="512"/>
      <c r="Q13" s="512"/>
      <c r="R13" s="512"/>
      <c r="S13" s="512"/>
      <c r="T13" s="512"/>
      <c r="U13" s="513"/>
    </row>
    <row r="14" spans="1:24" ht="26.25" customHeight="1">
      <c r="A14" s="778" t="s">
        <v>583</v>
      </c>
      <c r="B14" s="757">
        <v>1.974</v>
      </c>
      <c r="C14" s="758">
        <v>5</v>
      </c>
      <c r="D14" s="759">
        <v>2.0870000000000002</v>
      </c>
      <c r="E14" s="758">
        <v>5</v>
      </c>
      <c r="F14" s="760">
        <v>0.11269999999999999</v>
      </c>
      <c r="G14" s="758">
        <v>11</v>
      </c>
      <c r="H14" s="760">
        <v>8.0600000000000005E-2</v>
      </c>
      <c r="I14" s="758">
        <v>14</v>
      </c>
      <c r="J14" s="760">
        <v>6.6299999999999998E-2</v>
      </c>
      <c r="K14" s="758">
        <v>24</v>
      </c>
      <c r="L14" s="760">
        <v>6.4699999999999994E-2</v>
      </c>
      <c r="M14" s="758">
        <v>24</v>
      </c>
      <c r="N14" s="760">
        <v>0.36430000000000001</v>
      </c>
      <c r="O14" s="758">
        <v>3</v>
      </c>
      <c r="P14" s="760">
        <v>0.32790000000000002</v>
      </c>
      <c r="Q14" s="758">
        <v>3</v>
      </c>
      <c r="R14" s="760">
        <v>0.2616</v>
      </c>
      <c r="S14" s="758">
        <v>6</v>
      </c>
      <c r="T14" s="760">
        <v>0.24149999999999999</v>
      </c>
      <c r="U14" s="761">
        <v>7</v>
      </c>
    </row>
    <row r="15" spans="1:24" ht="26.25" customHeight="1">
      <c r="A15" s="762" t="s">
        <v>584</v>
      </c>
      <c r="B15" s="540">
        <v>1.736</v>
      </c>
      <c r="C15" s="541">
        <v>13</v>
      </c>
      <c r="D15" s="542">
        <v>2.0219999999999998</v>
      </c>
      <c r="E15" s="541">
        <v>9</v>
      </c>
      <c r="F15" s="543">
        <v>0.1095</v>
      </c>
      <c r="G15" s="541">
        <v>13</v>
      </c>
      <c r="H15" s="543">
        <v>7.6700000000000004E-2</v>
      </c>
      <c r="I15" s="541">
        <v>15</v>
      </c>
      <c r="J15" s="543">
        <v>6.7599999999999993E-2</v>
      </c>
      <c r="K15" s="541">
        <v>23</v>
      </c>
      <c r="L15" s="543">
        <v>7.7100000000000002E-2</v>
      </c>
      <c r="M15" s="541">
        <v>15</v>
      </c>
      <c r="N15" s="543">
        <v>0.2616</v>
      </c>
      <c r="O15" s="541">
        <v>11</v>
      </c>
      <c r="P15" s="543">
        <v>0.22489999999999999</v>
      </c>
      <c r="Q15" s="541">
        <v>12</v>
      </c>
      <c r="R15" s="543">
        <v>0.19400000000000001</v>
      </c>
      <c r="S15" s="541">
        <v>15</v>
      </c>
      <c r="T15" s="543">
        <v>0.2089</v>
      </c>
      <c r="U15" s="718">
        <v>11</v>
      </c>
    </row>
    <row r="16" spans="1:24" ht="26.25" customHeight="1">
      <c r="A16" s="762" t="s">
        <v>585</v>
      </c>
      <c r="B16" s="757">
        <v>1.83734</v>
      </c>
      <c r="C16" s="758">
        <v>8</v>
      </c>
      <c r="D16" s="759">
        <v>2.0345</v>
      </c>
      <c r="E16" s="758">
        <v>7</v>
      </c>
      <c r="F16" s="760">
        <v>0.1111</v>
      </c>
      <c r="G16" s="758">
        <v>12</v>
      </c>
      <c r="H16" s="760">
        <v>9.3899999999999997E-2</v>
      </c>
      <c r="I16" s="758">
        <v>7</v>
      </c>
      <c r="J16" s="760">
        <v>7.2099999999999997E-2</v>
      </c>
      <c r="K16" s="758">
        <v>20</v>
      </c>
      <c r="L16" s="760">
        <v>6.0400000000000002E-2</v>
      </c>
      <c r="M16" s="758">
        <v>25</v>
      </c>
      <c r="N16" s="760">
        <v>0.35639999999999999</v>
      </c>
      <c r="O16" s="758">
        <v>5</v>
      </c>
      <c r="P16" s="760">
        <v>0.3377</v>
      </c>
      <c r="Q16" s="758">
        <v>2</v>
      </c>
      <c r="R16" s="760">
        <v>0.23480000000000001</v>
      </c>
      <c r="S16" s="758">
        <v>9</v>
      </c>
      <c r="T16" s="760">
        <v>0.19370000000000001</v>
      </c>
      <c r="U16" s="761">
        <v>15</v>
      </c>
    </row>
    <row r="17" spans="1:22" ht="3" customHeight="1">
      <c r="A17" s="514"/>
      <c r="B17" s="540"/>
      <c r="C17" s="541"/>
      <c r="D17" s="542"/>
      <c r="E17" s="541"/>
      <c r="F17" s="543"/>
      <c r="G17" s="541"/>
      <c r="H17" s="543"/>
      <c r="I17" s="541"/>
      <c r="J17" s="543"/>
      <c r="K17" s="541"/>
      <c r="L17" s="543"/>
      <c r="M17" s="541"/>
      <c r="N17" s="543"/>
      <c r="O17" s="541"/>
      <c r="P17" s="543"/>
      <c r="Q17" s="541"/>
      <c r="R17" s="543"/>
      <c r="S17" s="541"/>
      <c r="T17" s="543"/>
      <c r="U17" s="718"/>
    </row>
    <row r="18" spans="1:22" ht="26.25" customHeight="1">
      <c r="A18" s="762" t="s">
        <v>586</v>
      </c>
      <c r="B18" s="540">
        <v>1.41696</v>
      </c>
      <c r="C18" s="541">
        <v>24</v>
      </c>
      <c r="D18" s="542">
        <v>1.66198</v>
      </c>
      <c r="E18" s="541">
        <v>25</v>
      </c>
      <c r="F18" s="543">
        <v>7.85E-2</v>
      </c>
      <c r="G18" s="541">
        <v>18</v>
      </c>
      <c r="H18" s="543">
        <v>7.6399999999999996E-2</v>
      </c>
      <c r="I18" s="541">
        <v>16</v>
      </c>
      <c r="J18" s="543">
        <v>9.4399999999999998E-2</v>
      </c>
      <c r="K18" s="541">
        <v>10</v>
      </c>
      <c r="L18" s="543">
        <v>7.1999999999999995E-2</v>
      </c>
      <c r="M18" s="541">
        <v>21</v>
      </c>
      <c r="N18" s="543">
        <v>0.111</v>
      </c>
      <c r="O18" s="541">
        <v>25</v>
      </c>
      <c r="P18" s="543">
        <v>0.10929999999999999</v>
      </c>
      <c r="Q18" s="541">
        <v>25</v>
      </c>
      <c r="R18" s="543">
        <v>0.2084</v>
      </c>
      <c r="S18" s="541">
        <v>12</v>
      </c>
      <c r="T18" s="543">
        <v>0.1988</v>
      </c>
      <c r="U18" s="718">
        <v>14</v>
      </c>
    </row>
    <row r="19" spans="1:22" ht="26.25" customHeight="1">
      <c r="A19" s="762" t="s">
        <v>587</v>
      </c>
      <c r="B19" s="757">
        <v>1.49752</v>
      </c>
      <c r="C19" s="758">
        <v>22</v>
      </c>
      <c r="D19" s="759">
        <v>1.87324</v>
      </c>
      <c r="E19" s="758">
        <v>18</v>
      </c>
      <c r="F19" s="760" t="s">
        <v>2</v>
      </c>
      <c r="G19" s="758" t="s">
        <v>2</v>
      </c>
      <c r="H19" s="760" t="s">
        <v>2</v>
      </c>
      <c r="I19" s="758" t="s">
        <v>2</v>
      </c>
      <c r="J19" s="760" t="s">
        <v>2</v>
      </c>
      <c r="K19" s="758" t="s">
        <v>2</v>
      </c>
      <c r="L19" s="760" t="s">
        <v>2</v>
      </c>
      <c r="M19" s="758" t="s">
        <v>2</v>
      </c>
      <c r="N19" s="760">
        <v>0.27239999999999998</v>
      </c>
      <c r="O19" s="758">
        <v>9</v>
      </c>
      <c r="P19" s="760">
        <v>0.26069999999999999</v>
      </c>
      <c r="Q19" s="758">
        <v>8</v>
      </c>
      <c r="R19" s="760">
        <v>0.29210000000000003</v>
      </c>
      <c r="S19" s="758">
        <v>4</v>
      </c>
      <c r="T19" s="760">
        <v>0.28050000000000003</v>
      </c>
      <c r="U19" s="761">
        <v>4</v>
      </c>
    </row>
    <row r="20" spans="1:22" ht="26.25" customHeight="1">
      <c r="A20" s="762" t="s">
        <v>588</v>
      </c>
      <c r="B20" s="540">
        <v>1.5162899999999999</v>
      </c>
      <c r="C20" s="541">
        <v>21</v>
      </c>
      <c r="D20" s="542">
        <v>1.9283599999999999</v>
      </c>
      <c r="E20" s="541">
        <v>13</v>
      </c>
      <c r="F20" s="543">
        <v>4.4299999999999999E-2</v>
      </c>
      <c r="G20" s="541">
        <v>23</v>
      </c>
      <c r="H20" s="543">
        <v>4.1200000000000001E-2</v>
      </c>
      <c r="I20" s="541">
        <v>23</v>
      </c>
      <c r="J20" s="543">
        <v>7.0499999999999993E-2</v>
      </c>
      <c r="K20" s="541">
        <v>21</v>
      </c>
      <c r="L20" s="543">
        <v>6.5500000000000003E-2</v>
      </c>
      <c r="M20" s="541">
        <v>23</v>
      </c>
      <c r="N20" s="543">
        <v>0.1462</v>
      </c>
      <c r="O20" s="541">
        <v>23</v>
      </c>
      <c r="P20" s="543">
        <v>0.13539999999999999</v>
      </c>
      <c r="Q20" s="541">
        <v>22</v>
      </c>
      <c r="R20" s="543">
        <v>0.17549999999999999</v>
      </c>
      <c r="S20" s="541">
        <v>19</v>
      </c>
      <c r="T20" s="543">
        <v>0.15010000000000001</v>
      </c>
      <c r="U20" s="718">
        <v>22</v>
      </c>
    </row>
    <row r="21" spans="1:22" ht="26.25" customHeight="1">
      <c r="A21" s="762" t="s">
        <v>589</v>
      </c>
      <c r="B21" s="757">
        <v>2.1157900000000001</v>
      </c>
      <c r="C21" s="758">
        <v>1</v>
      </c>
      <c r="D21" s="759">
        <v>2.13327</v>
      </c>
      <c r="E21" s="758">
        <v>3</v>
      </c>
      <c r="F21" s="760">
        <v>0.18759999999999999</v>
      </c>
      <c r="G21" s="758">
        <v>2</v>
      </c>
      <c r="H21" s="760">
        <v>0.16</v>
      </c>
      <c r="I21" s="758">
        <v>2</v>
      </c>
      <c r="J21" s="760">
        <v>0.16009999999999999</v>
      </c>
      <c r="K21" s="758">
        <v>3</v>
      </c>
      <c r="L21" s="760">
        <v>0.16170000000000001</v>
      </c>
      <c r="M21" s="758">
        <v>3</v>
      </c>
      <c r="N21" s="760">
        <v>0.4798</v>
      </c>
      <c r="O21" s="758">
        <v>1</v>
      </c>
      <c r="P21" s="760">
        <v>0.45590000000000003</v>
      </c>
      <c r="Q21" s="758">
        <v>1</v>
      </c>
      <c r="R21" s="760">
        <v>0.35160000000000002</v>
      </c>
      <c r="S21" s="758">
        <v>1</v>
      </c>
      <c r="T21" s="760">
        <v>0.34239999999999998</v>
      </c>
      <c r="U21" s="761">
        <v>1</v>
      </c>
    </row>
    <row r="22" spans="1:22" ht="3" customHeight="1">
      <c r="A22" s="514"/>
      <c r="B22" s="540"/>
      <c r="C22" s="541"/>
      <c r="D22" s="542"/>
      <c r="E22" s="541"/>
      <c r="F22" s="543"/>
      <c r="G22" s="541"/>
      <c r="H22" s="543"/>
      <c r="I22" s="541"/>
      <c r="J22" s="543"/>
      <c r="K22" s="541"/>
      <c r="L22" s="543"/>
      <c r="M22" s="541"/>
      <c r="N22" s="543"/>
      <c r="O22" s="541"/>
      <c r="P22" s="543"/>
      <c r="Q22" s="541"/>
      <c r="R22" s="543"/>
      <c r="S22" s="541"/>
      <c r="T22" s="543"/>
      <c r="U22" s="718"/>
    </row>
    <row r="23" spans="1:22" ht="26.25" customHeight="1">
      <c r="A23" s="762" t="s">
        <v>590</v>
      </c>
      <c r="B23" s="540">
        <v>1.724</v>
      </c>
      <c r="C23" s="541">
        <v>15</v>
      </c>
      <c r="D23" s="542">
        <v>1.9159999999999999</v>
      </c>
      <c r="E23" s="541">
        <v>14</v>
      </c>
      <c r="F23" s="543">
        <v>0.13200000000000001</v>
      </c>
      <c r="G23" s="541">
        <v>7</v>
      </c>
      <c r="H23" s="543">
        <v>4.8800000000000003E-2</v>
      </c>
      <c r="I23" s="541">
        <v>21</v>
      </c>
      <c r="J23" s="543">
        <v>7.9299999999999995E-2</v>
      </c>
      <c r="K23" s="541">
        <v>18</v>
      </c>
      <c r="L23" s="543">
        <v>7.1300000000000002E-2</v>
      </c>
      <c r="M23" s="541">
        <v>22</v>
      </c>
      <c r="N23" s="543">
        <v>0.19989999999999999</v>
      </c>
      <c r="O23" s="541">
        <v>18</v>
      </c>
      <c r="P23" s="543">
        <v>0.17960000000000001</v>
      </c>
      <c r="Q23" s="541">
        <v>18</v>
      </c>
      <c r="R23" s="543">
        <v>0.25919999999999999</v>
      </c>
      <c r="S23" s="541">
        <v>7</v>
      </c>
      <c r="T23" s="543">
        <v>0.25729999999999997</v>
      </c>
      <c r="U23" s="718">
        <v>6</v>
      </c>
    </row>
    <row r="24" spans="1:22" ht="26.25" customHeight="1">
      <c r="A24" s="762" t="s">
        <v>591</v>
      </c>
      <c r="B24" s="757">
        <v>1.4487099999999999</v>
      </c>
      <c r="C24" s="758">
        <v>23</v>
      </c>
      <c r="D24" s="759">
        <v>1.80755</v>
      </c>
      <c r="E24" s="758">
        <v>23</v>
      </c>
      <c r="F24" s="760">
        <v>7.5499999999999998E-2</v>
      </c>
      <c r="G24" s="758">
        <v>19</v>
      </c>
      <c r="H24" s="760">
        <v>6.9099999999999995E-2</v>
      </c>
      <c r="I24" s="758">
        <v>17</v>
      </c>
      <c r="J24" s="760">
        <v>8.7499999999999994E-2</v>
      </c>
      <c r="K24" s="758">
        <v>15</v>
      </c>
      <c r="L24" s="760">
        <v>8.2900000000000001E-2</v>
      </c>
      <c r="M24" s="758">
        <v>12</v>
      </c>
      <c r="N24" s="760">
        <v>0.16900000000000001</v>
      </c>
      <c r="O24" s="758">
        <v>19</v>
      </c>
      <c r="P24" s="760">
        <v>0.13900000000000001</v>
      </c>
      <c r="Q24" s="758">
        <v>21</v>
      </c>
      <c r="R24" s="760">
        <v>0.1933</v>
      </c>
      <c r="S24" s="758">
        <v>16</v>
      </c>
      <c r="T24" s="760">
        <v>0.18329999999999999</v>
      </c>
      <c r="U24" s="761">
        <v>17</v>
      </c>
    </row>
    <row r="25" spans="1:22" ht="26.25" customHeight="1">
      <c r="A25" s="762" t="s">
        <v>592</v>
      </c>
      <c r="B25" s="540">
        <v>1.77132</v>
      </c>
      <c r="C25" s="541">
        <v>12</v>
      </c>
      <c r="D25" s="542">
        <v>1.9639800000000001</v>
      </c>
      <c r="E25" s="541">
        <v>10</v>
      </c>
      <c r="F25" s="543">
        <v>0.1203</v>
      </c>
      <c r="G25" s="541">
        <v>8</v>
      </c>
      <c r="H25" s="543">
        <v>8.9700000000000002E-2</v>
      </c>
      <c r="I25" s="541">
        <v>8</v>
      </c>
      <c r="J25" s="543">
        <v>8.8999999999999996E-2</v>
      </c>
      <c r="K25" s="541">
        <v>13</v>
      </c>
      <c r="L25" s="543">
        <v>8.8200000000000001E-2</v>
      </c>
      <c r="M25" s="541">
        <v>8</v>
      </c>
      <c r="N25" s="543">
        <v>0.3569</v>
      </c>
      <c r="O25" s="541">
        <v>4</v>
      </c>
      <c r="P25" s="543">
        <v>0.30709999999999998</v>
      </c>
      <c r="Q25" s="541">
        <v>5</v>
      </c>
      <c r="R25" s="543">
        <v>0.22550000000000001</v>
      </c>
      <c r="S25" s="541">
        <v>10</v>
      </c>
      <c r="T25" s="543">
        <v>0.22789999999999999</v>
      </c>
      <c r="U25" s="718">
        <v>8</v>
      </c>
    </row>
    <row r="26" spans="1:22" ht="3" customHeight="1">
      <c r="A26" s="514"/>
      <c r="B26" s="540"/>
      <c r="C26" s="541"/>
      <c r="D26" s="542"/>
      <c r="E26" s="541"/>
      <c r="F26" s="543"/>
      <c r="G26" s="541"/>
      <c r="H26" s="543"/>
      <c r="I26" s="541"/>
      <c r="J26" s="543"/>
      <c r="K26" s="541"/>
      <c r="L26" s="543"/>
      <c r="M26" s="541"/>
      <c r="N26" s="543"/>
      <c r="O26" s="541"/>
      <c r="P26" s="543"/>
      <c r="Q26" s="541"/>
      <c r="R26" s="543"/>
      <c r="S26" s="541"/>
      <c r="T26" s="543"/>
      <c r="U26" s="718"/>
    </row>
    <row r="27" spans="1:22" ht="26.25" customHeight="1">
      <c r="A27" s="762" t="s">
        <v>593</v>
      </c>
      <c r="B27" s="757">
        <v>1.89</v>
      </c>
      <c r="C27" s="758">
        <v>7</v>
      </c>
      <c r="D27" s="759">
        <v>1.952</v>
      </c>
      <c r="E27" s="758">
        <v>12</v>
      </c>
      <c r="F27" s="760">
        <v>0.11360000000000001</v>
      </c>
      <c r="G27" s="758">
        <v>10</v>
      </c>
      <c r="H27" s="760">
        <v>0.1106</v>
      </c>
      <c r="I27" s="758">
        <v>4</v>
      </c>
      <c r="J27" s="760">
        <v>0.1212</v>
      </c>
      <c r="K27" s="758">
        <v>5</v>
      </c>
      <c r="L27" s="760">
        <v>0.1217</v>
      </c>
      <c r="M27" s="758">
        <v>5</v>
      </c>
      <c r="N27" s="760">
        <v>0.21609999999999999</v>
      </c>
      <c r="O27" s="758">
        <v>17</v>
      </c>
      <c r="P27" s="760">
        <v>0.2056</v>
      </c>
      <c r="Q27" s="758">
        <v>15</v>
      </c>
      <c r="R27" s="760">
        <v>0.19500000000000001</v>
      </c>
      <c r="S27" s="758">
        <v>14</v>
      </c>
      <c r="T27" s="760">
        <v>0.186</v>
      </c>
      <c r="U27" s="761">
        <v>16</v>
      </c>
    </row>
    <row r="28" spans="1:22" ht="26.25" customHeight="1">
      <c r="A28" s="762" t="s">
        <v>594</v>
      </c>
      <c r="B28" s="540">
        <v>2.0459999999999998</v>
      </c>
      <c r="C28" s="541">
        <v>3</v>
      </c>
      <c r="D28" s="542">
        <v>2.2109999999999999</v>
      </c>
      <c r="E28" s="541">
        <v>2</v>
      </c>
      <c r="F28" s="543" t="s">
        <v>2</v>
      </c>
      <c r="G28" s="541" t="s">
        <v>2</v>
      </c>
      <c r="H28" s="543" t="s">
        <v>2</v>
      </c>
      <c r="I28" s="541" t="s">
        <v>2</v>
      </c>
      <c r="J28" s="543">
        <v>0.16830000000000001</v>
      </c>
      <c r="K28" s="541">
        <v>2</v>
      </c>
      <c r="L28" s="543">
        <v>0.1699</v>
      </c>
      <c r="M28" s="541">
        <v>2</v>
      </c>
      <c r="N28" s="543">
        <v>0.26169999999999999</v>
      </c>
      <c r="O28" s="541">
        <v>10</v>
      </c>
      <c r="P28" s="543">
        <v>0.19450000000000001</v>
      </c>
      <c r="Q28" s="541">
        <v>17</v>
      </c>
      <c r="R28" s="543">
        <v>0.1002</v>
      </c>
      <c r="S28" s="541">
        <v>27</v>
      </c>
      <c r="T28" s="543">
        <v>0.1079</v>
      </c>
      <c r="U28" s="718">
        <v>27</v>
      </c>
    </row>
    <row r="29" spans="1:22" ht="26.25" customHeight="1">
      <c r="A29" s="762" t="s">
        <v>595</v>
      </c>
      <c r="B29" s="757">
        <v>1.6796600000000002</v>
      </c>
      <c r="C29" s="758">
        <v>19</v>
      </c>
      <c r="D29" s="759">
        <v>1.8319300000000001</v>
      </c>
      <c r="E29" s="758">
        <v>20</v>
      </c>
      <c r="F29" s="760">
        <v>0.13850000000000001</v>
      </c>
      <c r="G29" s="758">
        <v>6</v>
      </c>
      <c r="H29" s="760">
        <v>8.5000000000000006E-2</v>
      </c>
      <c r="I29" s="758">
        <v>11</v>
      </c>
      <c r="J29" s="760">
        <v>7.4800000000000005E-2</v>
      </c>
      <c r="K29" s="758">
        <v>19</v>
      </c>
      <c r="L29" s="760">
        <v>7.2499999999999995E-2</v>
      </c>
      <c r="M29" s="758">
        <v>20</v>
      </c>
      <c r="N29" s="760">
        <v>0.24890000000000001</v>
      </c>
      <c r="O29" s="758">
        <v>12</v>
      </c>
      <c r="P29" s="760">
        <v>0.20860000000000001</v>
      </c>
      <c r="Q29" s="758">
        <v>14</v>
      </c>
      <c r="R29" s="760">
        <v>0.152</v>
      </c>
      <c r="S29" s="758">
        <v>21</v>
      </c>
      <c r="T29" s="760">
        <v>0.14960000000000001</v>
      </c>
      <c r="U29" s="761">
        <v>23</v>
      </c>
    </row>
    <row r="30" spans="1:22" ht="3" customHeight="1">
      <c r="A30" s="514"/>
      <c r="B30" s="540"/>
      <c r="C30" s="541"/>
      <c r="D30" s="542"/>
      <c r="E30" s="541"/>
      <c r="F30" s="543"/>
      <c r="G30" s="541"/>
      <c r="H30" s="543"/>
      <c r="I30" s="541"/>
      <c r="J30" s="543"/>
      <c r="K30" s="541"/>
      <c r="L30" s="543"/>
      <c r="M30" s="541"/>
      <c r="N30" s="543"/>
      <c r="O30" s="541"/>
      <c r="P30" s="543"/>
      <c r="Q30" s="541"/>
      <c r="R30" s="543"/>
      <c r="S30" s="541"/>
      <c r="T30" s="543"/>
      <c r="U30" s="718"/>
    </row>
    <row r="31" spans="1:22" ht="26.25" customHeight="1">
      <c r="A31" s="762" t="s">
        <v>596</v>
      </c>
      <c r="B31" s="540">
        <v>2.0939999999999999</v>
      </c>
      <c r="C31" s="541">
        <v>2</v>
      </c>
      <c r="D31" s="542">
        <v>2.0910000000000002</v>
      </c>
      <c r="E31" s="541">
        <v>4</v>
      </c>
      <c r="F31" s="543">
        <v>0.1</v>
      </c>
      <c r="G31" s="541">
        <v>15</v>
      </c>
      <c r="H31" s="543">
        <v>8.8800000000000004E-2</v>
      </c>
      <c r="I31" s="541">
        <v>9</v>
      </c>
      <c r="J31" s="543">
        <v>9.8900000000000002E-2</v>
      </c>
      <c r="K31" s="541">
        <v>9</v>
      </c>
      <c r="L31" s="543">
        <v>7.9600000000000004E-2</v>
      </c>
      <c r="M31" s="541">
        <v>14</v>
      </c>
      <c r="N31" s="543">
        <v>0.22600000000000001</v>
      </c>
      <c r="O31" s="541">
        <v>16</v>
      </c>
      <c r="P31" s="543">
        <v>0.23050000000000001</v>
      </c>
      <c r="Q31" s="541">
        <v>11</v>
      </c>
      <c r="R31" s="543">
        <v>0.32100000000000001</v>
      </c>
      <c r="S31" s="541">
        <v>2</v>
      </c>
      <c r="T31" s="543">
        <v>0.2853</v>
      </c>
      <c r="U31" s="718">
        <v>3</v>
      </c>
      <c r="V31" s="515"/>
    </row>
    <row r="32" spans="1:22" ht="26.25" customHeight="1">
      <c r="A32" s="762" t="s">
        <v>597</v>
      </c>
      <c r="B32" s="757">
        <v>1.2916500000000002</v>
      </c>
      <c r="C32" s="758">
        <v>27</v>
      </c>
      <c r="D32" s="759">
        <v>1.65771</v>
      </c>
      <c r="E32" s="758">
        <v>26</v>
      </c>
      <c r="F32" s="760">
        <v>2.9100000000000001E-2</v>
      </c>
      <c r="G32" s="758">
        <v>24</v>
      </c>
      <c r="H32" s="760">
        <v>2.9100000000000001E-2</v>
      </c>
      <c r="I32" s="758">
        <v>24</v>
      </c>
      <c r="J32" s="760">
        <v>6.9199999999999998E-2</v>
      </c>
      <c r="K32" s="758">
        <v>22</v>
      </c>
      <c r="L32" s="760">
        <v>7.3200000000000001E-2</v>
      </c>
      <c r="M32" s="758">
        <v>18</v>
      </c>
      <c r="N32" s="760">
        <v>9.4E-2</v>
      </c>
      <c r="O32" s="758">
        <v>26</v>
      </c>
      <c r="P32" s="760">
        <v>9.4799999999999995E-2</v>
      </c>
      <c r="Q32" s="758">
        <v>26</v>
      </c>
      <c r="R32" s="760">
        <v>0.1928</v>
      </c>
      <c r="S32" s="758">
        <v>17</v>
      </c>
      <c r="T32" s="760">
        <v>0.2064</v>
      </c>
      <c r="U32" s="761">
        <v>12</v>
      </c>
      <c r="V32" s="515"/>
    </row>
    <row r="33" spans="1:22" ht="26.25" customHeight="1">
      <c r="A33" s="762" t="s">
        <v>598</v>
      </c>
      <c r="B33" s="540">
        <v>1.819</v>
      </c>
      <c r="C33" s="541">
        <v>10</v>
      </c>
      <c r="D33" s="542">
        <v>2.0268999999999999</v>
      </c>
      <c r="E33" s="541">
        <v>8</v>
      </c>
      <c r="F33" s="543">
        <v>9.5200000000000007E-2</v>
      </c>
      <c r="G33" s="541">
        <v>16</v>
      </c>
      <c r="H33" s="543">
        <v>8.4699999999999998E-2</v>
      </c>
      <c r="I33" s="541">
        <v>12</v>
      </c>
      <c r="J33" s="543">
        <v>8.2299999999999998E-2</v>
      </c>
      <c r="K33" s="541">
        <v>17</v>
      </c>
      <c r="L33" s="543">
        <v>7.2700000000000001E-2</v>
      </c>
      <c r="M33" s="541">
        <v>19</v>
      </c>
      <c r="N33" s="543">
        <v>0.31369999999999998</v>
      </c>
      <c r="O33" s="541">
        <v>7</v>
      </c>
      <c r="P33" s="543">
        <v>0.27410000000000001</v>
      </c>
      <c r="Q33" s="541">
        <v>7</v>
      </c>
      <c r="R33" s="543">
        <v>0.2417</v>
      </c>
      <c r="S33" s="541">
        <v>8</v>
      </c>
      <c r="T33" s="543">
        <v>0.2114</v>
      </c>
      <c r="U33" s="718">
        <v>9</v>
      </c>
      <c r="V33" s="515"/>
    </row>
    <row r="34" spans="1:22" ht="3" customHeight="1">
      <c r="A34" s="514"/>
      <c r="B34" s="540"/>
      <c r="C34" s="541"/>
      <c r="D34" s="542"/>
      <c r="E34" s="541"/>
      <c r="F34" s="543"/>
      <c r="G34" s="541"/>
      <c r="H34" s="543"/>
      <c r="I34" s="541"/>
      <c r="J34" s="543"/>
      <c r="K34" s="541"/>
      <c r="L34" s="543"/>
      <c r="M34" s="541"/>
      <c r="N34" s="543"/>
      <c r="O34" s="541"/>
      <c r="P34" s="543"/>
      <c r="Q34" s="541"/>
      <c r="R34" s="543"/>
      <c r="S34" s="541"/>
      <c r="T34" s="543"/>
      <c r="U34" s="718"/>
      <c r="V34" s="515"/>
    </row>
    <row r="35" spans="1:22" ht="26.25" customHeight="1">
      <c r="A35" s="762" t="s">
        <v>599</v>
      </c>
      <c r="B35" s="757">
        <v>1.68773</v>
      </c>
      <c r="C35" s="758">
        <v>18</v>
      </c>
      <c r="D35" s="759">
        <v>1.85856</v>
      </c>
      <c r="E35" s="758">
        <v>19</v>
      </c>
      <c r="F35" s="760">
        <v>0.1167</v>
      </c>
      <c r="G35" s="758">
        <v>9</v>
      </c>
      <c r="H35" s="760">
        <v>9.8599999999999993E-2</v>
      </c>
      <c r="I35" s="758">
        <v>6</v>
      </c>
      <c r="J35" s="760">
        <v>9.2100000000000001E-2</v>
      </c>
      <c r="K35" s="758">
        <v>12</v>
      </c>
      <c r="L35" s="760">
        <v>7.6700000000000004E-2</v>
      </c>
      <c r="M35" s="758">
        <v>16</v>
      </c>
      <c r="N35" s="760">
        <v>0.3357</v>
      </c>
      <c r="O35" s="758">
        <v>6</v>
      </c>
      <c r="P35" s="760">
        <v>0.3115</v>
      </c>
      <c r="Q35" s="758">
        <v>4</v>
      </c>
      <c r="R35" s="760">
        <v>0.2949</v>
      </c>
      <c r="S35" s="758">
        <v>3</v>
      </c>
      <c r="T35" s="760">
        <v>0.26390000000000002</v>
      </c>
      <c r="U35" s="761">
        <v>5</v>
      </c>
      <c r="V35" s="515"/>
    </row>
    <row r="36" spans="1:22" ht="26.25" customHeight="1">
      <c r="A36" s="762" t="s">
        <v>600</v>
      </c>
      <c r="B36" s="540">
        <v>1.7953699999999999</v>
      </c>
      <c r="C36" s="541">
        <v>11</v>
      </c>
      <c r="D36" s="542">
        <v>1.95933</v>
      </c>
      <c r="E36" s="541">
        <v>11</v>
      </c>
      <c r="F36" s="543">
        <v>0.16489999999999999</v>
      </c>
      <c r="G36" s="541">
        <v>4</v>
      </c>
      <c r="H36" s="543">
        <v>4.6199999999999998E-2</v>
      </c>
      <c r="I36" s="541">
        <v>22</v>
      </c>
      <c r="J36" s="543">
        <v>0.1018</v>
      </c>
      <c r="K36" s="541">
        <v>8</v>
      </c>
      <c r="L36" s="543">
        <v>8.5999999999999993E-2</v>
      </c>
      <c r="M36" s="541">
        <v>9</v>
      </c>
      <c r="N36" s="543">
        <v>0.1318</v>
      </c>
      <c r="O36" s="541">
        <v>24</v>
      </c>
      <c r="P36" s="543">
        <v>0.13120000000000001</v>
      </c>
      <c r="Q36" s="541">
        <v>23</v>
      </c>
      <c r="R36" s="543">
        <v>0.1512</v>
      </c>
      <c r="S36" s="541">
        <v>22</v>
      </c>
      <c r="T36" s="543">
        <v>0.1552</v>
      </c>
      <c r="U36" s="718">
        <v>21</v>
      </c>
      <c r="V36" s="515"/>
    </row>
    <row r="37" spans="1:22" ht="26.25" customHeight="1">
      <c r="A37" s="762" t="s">
        <v>601</v>
      </c>
      <c r="B37" s="757">
        <v>1.69496</v>
      </c>
      <c r="C37" s="758">
        <v>17</v>
      </c>
      <c r="D37" s="759">
        <v>1.89222</v>
      </c>
      <c r="E37" s="758">
        <v>16</v>
      </c>
      <c r="F37" s="760">
        <v>7.2800000000000004E-2</v>
      </c>
      <c r="G37" s="758">
        <v>21</v>
      </c>
      <c r="H37" s="760">
        <v>5.8700000000000002E-2</v>
      </c>
      <c r="I37" s="758">
        <v>19</v>
      </c>
      <c r="J37" s="760">
        <v>0.1246</v>
      </c>
      <c r="K37" s="758">
        <v>4</v>
      </c>
      <c r="L37" s="760">
        <v>0.12790000000000001</v>
      </c>
      <c r="M37" s="758">
        <v>4</v>
      </c>
      <c r="N37" s="760">
        <v>0.153</v>
      </c>
      <c r="O37" s="758">
        <v>21</v>
      </c>
      <c r="P37" s="760">
        <v>0.1497</v>
      </c>
      <c r="Q37" s="758">
        <v>19</v>
      </c>
      <c r="R37" s="760">
        <v>0.21820000000000001</v>
      </c>
      <c r="S37" s="758">
        <v>11</v>
      </c>
      <c r="T37" s="760">
        <v>0.17380000000000001</v>
      </c>
      <c r="U37" s="761">
        <v>18</v>
      </c>
      <c r="V37" s="515"/>
    </row>
    <row r="38" spans="1:22" ht="3" customHeight="1">
      <c r="A38" s="514"/>
      <c r="B38" s="540"/>
      <c r="C38" s="541"/>
      <c r="D38" s="542"/>
      <c r="E38" s="541"/>
      <c r="F38" s="543"/>
      <c r="G38" s="541"/>
      <c r="H38" s="543"/>
      <c r="I38" s="541"/>
      <c r="J38" s="543"/>
      <c r="K38" s="541"/>
      <c r="L38" s="543"/>
      <c r="M38" s="541"/>
      <c r="N38" s="543"/>
      <c r="O38" s="541"/>
      <c r="P38" s="543"/>
      <c r="Q38" s="541"/>
      <c r="R38" s="543"/>
      <c r="S38" s="541"/>
      <c r="T38" s="543"/>
      <c r="U38" s="718"/>
      <c r="V38" s="515"/>
    </row>
    <row r="39" spans="1:22" ht="26.25" customHeight="1">
      <c r="A39" s="762" t="s">
        <v>602</v>
      </c>
      <c r="B39" s="540">
        <v>1.722</v>
      </c>
      <c r="C39" s="541">
        <v>16</v>
      </c>
      <c r="D39" s="542">
        <v>1.83</v>
      </c>
      <c r="E39" s="541">
        <v>21</v>
      </c>
      <c r="F39" s="543">
        <v>8.5099999999999995E-2</v>
      </c>
      <c r="G39" s="541">
        <v>17</v>
      </c>
      <c r="H39" s="543">
        <v>8.5599999999999996E-2</v>
      </c>
      <c r="I39" s="541">
        <v>10</v>
      </c>
      <c r="J39" s="543">
        <v>8.8499999999999995E-2</v>
      </c>
      <c r="K39" s="541">
        <v>14</v>
      </c>
      <c r="L39" s="543">
        <v>8.4699999999999998E-2</v>
      </c>
      <c r="M39" s="541">
        <v>11</v>
      </c>
      <c r="N39" s="543">
        <v>0.23669999999999999</v>
      </c>
      <c r="O39" s="541">
        <v>14</v>
      </c>
      <c r="P39" s="543">
        <v>0.20169999999999999</v>
      </c>
      <c r="Q39" s="541">
        <v>16</v>
      </c>
      <c r="R39" s="543">
        <v>0.1404</v>
      </c>
      <c r="S39" s="541">
        <v>25</v>
      </c>
      <c r="T39" s="543">
        <v>0.13020000000000001</v>
      </c>
      <c r="U39" s="718">
        <v>24</v>
      </c>
      <c r="V39" s="515" t="s">
        <v>33</v>
      </c>
    </row>
    <row r="40" spans="1:22" ht="26.25" customHeight="1">
      <c r="A40" s="762" t="s">
        <v>603</v>
      </c>
      <c r="B40" s="757">
        <v>1.34</v>
      </c>
      <c r="C40" s="758">
        <v>26</v>
      </c>
      <c r="D40" s="759">
        <v>1.21</v>
      </c>
      <c r="E40" s="758">
        <v>27</v>
      </c>
      <c r="F40" s="760" t="s">
        <v>2</v>
      </c>
      <c r="G40" s="758" t="s">
        <v>2</v>
      </c>
      <c r="H40" s="760" t="s">
        <v>2</v>
      </c>
      <c r="I40" s="758" t="s">
        <v>2</v>
      </c>
      <c r="J40" s="760" t="s">
        <v>2</v>
      </c>
      <c r="K40" s="758" t="s">
        <v>2</v>
      </c>
      <c r="L40" s="760" t="s">
        <v>2</v>
      </c>
      <c r="M40" s="758" t="s">
        <v>2</v>
      </c>
      <c r="N40" s="760">
        <v>0.14699999999999999</v>
      </c>
      <c r="O40" s="758">
        <v>22</v>
      </c>
      <c r="P40" s="760">
        <v>0.1293</v>
      </c>
      <c r="Q40" s="758">
        <v>24</v>
      </c>
      <c r="R40" s="760">
        <v>0.1479</v>
      </c>
      <c r="S40" s="758">
        <v>23</v>
      </c>
      <c r="T40" s="760">
        <v>0.12959999999999999</v>
      </c>
      <c r="U40" s="761">
        <v>25</v>
      </c>
      <c r="V40" s="515"/>
    </row>
    <row r="41" spans="1:22" ht="26.25" customHeight="1">
      <c r="A41" s="762" t="s">
        <v>604</v>
      </c>
      <c r="B41" s="540">
        <v>2.0289999999999999</v>
      </c>
      <c r="C41" s="541">
        <v>4</v>
      </c>
      <c r="D41" s="542">
        <v>2.0720000000000001</v>
      </c>
      <c r="E41" s="541">
        <v>6</v>
      </c>
      <c r="F41" s="543">
        <v>0.1701</v>
      </c>
      <c r="G41" s="541">
        <v>3</v>
      </c>
      <c r="H41" s="543">
        <v>0.1293</v>
      </c>
      <c r="I41" s="541">
        <v>3</v>
      </c>
      <c r="J41" s="543">
        <v>0.1101</v>
      </c>
      <c r="K41" s="541">
        <v>6</v>
      </c>
      <c r="L41" s="543">
        <v>9.2499999999999999E-2</v>
      </c>
      <c r="M41" s="541">
        <v>7</v>
      </c>
      <c r="N41" s="543">
        <v>-0.104</v>
      </c>
      <c r="O41" s="541">
        <v>27</v>
      </c>
      <c r="P41" s="543">
        <v>5.9499999999999997E-2</v>
      </c>
      <c r="Q41" s="541">
        <v>27</v>
      </c>
      <c r="R41" s="543">
        <v>0.2084</v>
      </c>
      <c r="S41" s="541">
        <v>12</v>
      </c>
      <c r="T41" s="543">
        <v>0.21029999999999999</v>
      </c>
      <c r="U41" s="718">
        <v>10</v>
      </c>
      <c r="V41" s="515"/>
    </row>
    <row r="42" spans="1:22" ht="3" customHeight="1">
      <c r="A42" s="514"/>
      <c r="B42" s="540"/>
      <c r="C42" s="541"/>
      <c r="D42" s="542"/>
      <c r="E42" s="541"/>
      <c r="F42" s="543"/>
      <c r="G42" s="541"/>
      <c r="H42" s="543"/>
      <c r="I42" s="541"/>
      <c r="J42" s="543"/>
      <c r="K42" s="541"/>
      <c r="L42" s="543"/>
      <c r="M42" s="541"/>
      <c r="N42" s="543"/>
      <c r="O42" s="541"/>
      <c r="P42" s="543"/>
      <c r="Q42" s="541"/>
      <c r="R42" s="543"/>
      <c r="S42" s="541"/>
      <c r="T42" s="543"/>
      <c r="U42" s="718"/>
      <c r="V42" s="515"/>
    </row>
    <row r="43" spans="1:22" ht="26.25" customHeight="1">
      <c r="A43" s="762" t="s">
        <v>605</v>
      </c>
      <c r="B43" s="757">
        <v>1.4120999999999999</v>
      </c>
      <c r="C43" s="758">
        <v>25</v>
      </c>
      <c r="D43" s="759">
        <v>1.69249</v>
      </c>
      <c r="E43" s="758">
        <v>24</v>
      </c>
      <c r="F43" s="760">
        <v>6.0199999999999997E-2</v>
      </c>
      <c r="G43" s="758">
        <v>22</v>
      </c>
      <c r="H43" s="760">
        <v>5.4899999999999997E-2</v>
      </c>
      <c r="I43" s="758">
        <v>20</v>
      </c>
      <c r="J43" s="760">
        <v>6.59E-2</v>
      </c>
      <c r="K43" s="758">
        <v>25</v>
      </c>
      <c r="L43" s="760">
        <v>7.5800000000000006E-2</v>
      </c>
      <c r="M43" s="758">
        <v>17</v>
      </c>
      <c r="N43" s="760">
        <v>0.1608</v>
      </c>
      <c r="O43" s="758">
        <v>20</v>
      </c>
      <c r="P43" s="760">
        <v>0.1464</v>
      </c>
      <c r="Q43" s="758">
        <v>20</v>
      </c>
      <c r="R43" s="760">
        <v>0.16739999999999999</v>
      </c>
      <c r="S43" s="758">
        <v>20</v>
      </c>
      <c r="T43" s="760">
        <v>0.1578</v>
      </c>
      <c r="U43" s="761">
        <v>20</v>
      </c>
      <c r="V43" s="515"/>
    </row>
    <row r="44" spans="1:22" ht="26.25" customHeight="1">
      <c r="A44" s="762" t="s">
        <v>606</v>
      </c>
      <c r="B44" s="544">
        <v>1.823</v>
      </c>
      <c r="C44" s="545">
        <v>9</v>
      </c>
      <c r="D44" s="546">
        <v>1.879</v>
      </c>
      <c r="E44" s="545">
        <v>17</v>
      </c>
      <c r="F44" s="547">
        <v>0.1002</v>
      </c>
      <c r="G44" s="545">
        <v>14</v>
      </c>
      <c r="H44" s="547">
        <v>8.3699999999999997E-2</v>
      </c>
      <c r="I44" s="545">
        <v>13</v>
      </c>
      <c r="J44" s="547">
        <v>9.3100000000000002E-2</v>
      </c>
      <c r="K44" s="545">
        <v>11</v>
      </c>
      <c r="L44" s="547">
        <v>8.5199999999999998E-2</v>
      </c>
      <c r="M44" s="545">
        <v>10</v>
      </c>
      <c r="N44" s="547">
        <v>0.2429</v>
      </c>
      <c r="O44" s="545">
        <v>13</v>
      </c>
      <c r="P44" s="547">
        <v>0.21990000000000001</v>
      </c>
      <c r="Q44" s="545">
        <v>13</v>
      </c>
      <c r="R44" s="547">
        <v>0.1459</v>
      </c>
      <c r="S44" s="545">
        <v>24</v>
      </c>
      <c r="T44" s="547">
        <v>0.1613</v>
      </c>
      <c r="U44" s="718">
        <v>19</v>
      </c>
      <c r="V44" s="515"/>
    </row>
    <row r="45" spans="1:22" ht="3" customHeight="1">
      <c r="A45" s="514"/>
      <c r="B45" s="540"/>
      <c r="C45" s="541"/>
      <c r="D45" s="542"/>
      <c r="E45" s="541"/>
      <c r="F45" s="543"/>
      <c r="G45" s="541"/>
      <c r="H45" s="543"/>
      <c r="I45" s="541"/>
      <c r="J45" s="543"/>
      <c r="K45" s="541"/>
      <c r="L45" s="543"/>
      <c r="M45" s="541"/>
      <c r="N45" s="543"/>
      <c r="O45" s="541"/>
      <c r="P45" s="543"/>
      <c r="Q45" s="541"/>
      <c r="R45" s="543"/>
      <c r="S45" s="541"/>
      <c r="T45" s="543"/>
      <c r="U45" s="718"/>
      <c r="V45" s="515"/>
    </row>
    <row r="46" spans="1:22" ht="26.25" customHeight="1">
      <c r="A46" s="762" t="s">
        <v>607</v>
      </c>
      <c r="B46" s="757">
        <v>1.7304200000000001</v>
      </c>
      <c r="C46" s="758">
        <v>14</v>
      </c>
      <c r="D46" s="759">
        <v>1.9051900000000002</v>
      </c>
      <c r="E46" s="758">
        <v>15</v>
      </c>
      <c r="F46" s="760">
        <v>0.16109999999999999</v>
      </c>
      <c r="G46" s="758">
        <v>5</v>
      </c>
      <c r="H46" s="760">
        <v>0.10100000000000001</v>
      </c>
      <c r="I46" s="758">
        <v>5</v>
      </c>
      <c r="J46" s="760">
        <v>8.2600000000000007E-2</v>
      </c>
      <c r="K46" s="758">
        <v>16</v>
      </c>
      <c r="L46" s="760">
        <v>8.2299999999999998E-2</v>
      </c>
      <c r="M46" s="758">
        <v>13</v>
      </c>
      <c r="N46" s="760">
        <v>0.37609999999999999</v>
      </c>
      <c r="O46" s="758">
        <v>2</v>
      </c>
      <c r="P46" s="760">
        <v>0.30590000000000001</v>
      </c>
      <c r="Q46" s="758">
        <v>6</v>
      </c>
      <c r="R46" s="760">
        <v>0.19040000000000001</v>
      </c>
      <c r="S46" s="758">
        <v>18</v>
      </c>
      <c r="T46" s="760">
        <v>0.19939999999999999</v>
      </c>
      <c r="U46" s="761">
        <v>13</v>
      </c>
      <c r="V46" s="515"/>
    </row>
    <row r="47" spans="1:22" ht="26.25" customHeight="1">
      <c r="A47" s="762" t="s">
        <v>608</v>
      </c>
      <c r="B47" s="540">
        <v>1.55803</v>
      </c>
      <c r="C47" s="541">
        <v>20</v>
      </c>
      <c r="D47" s="542">
        <v>1.82968</v>
      </c>
      <c r="E47" s="541">
        <v>22</v>
      </c>
      <c r="F47" s="543">
        <v>7.4099999999999999E-2</v>
      </c>
      <c r="G47" s="541">
        <v>20</v>
      </c>
      <c r="H47" s="543">
        <v>6.1100000000000002E-2</v>
      </c>
      <c r="I47" s="541">
        <v>18</v>
      </c>
      <c r="J47" s="543">
        <v>0.109</v>
      </c>
      <c r="K47" s="541">
        <v>7</v>
      </c>
      <c r="L47" s="543">
        <v>9.9500000000000005E-2</v>
      </c>
      <c r="M47" s="541">
        <v>6</v>
      </c>
      <c r="N47" s="543">
        <v>0.23400000000000001</v>
      </c>
      <c r="O47" s="541">
        <v>15</v>
      </c>
      <c r="P47" s="543">
        <v>0.23619999999999999</v>
      </c>
      <c r="Q47" s="541">
        <v>10</v>
      </c>
      <c r="R47" s="543">
        <v>0.27929999999999999</v>
      </c>
      <c r="S47" s="541">
        <v>5</v>
      </c>
      <c r="T47" s="543">
        <v>0.29409999999999997</v>
      </c>
      <c r="U47" s="718">
        <v>2</v>
      </c>
      <c r="V47" s="515"/>
    </row>
    <row r="48" spans="1:22" ht="26.25" customHeight="1">
      <c r="A48" s="762" t="s">
        <v>609</v>
      </c>
      <c r="B48" s="757">
        <v>1.9629799999999999</v>
      </c>
      <c r="C48" s="758">
        <v>6</v>
      </c>
      <c r="D48" s="759">
        <v>2.5102500000000001</v>
      </c>
      <c r="E48" s="758">
        <v>1</v>
      </c>
      <c r="F48" s="760">
        <v>0.4047</v>
      </c>
      <c r="G48" s="758">
        <v>1</v>
      </c>
      <c r="H48" s="760">
        <v>0.22159999999999999</v>
      </c>
      <c r="I48" s="758">
        <v>1</v>
      </c>
      <c r="J48" s="760">
        <v>0.1958</v>
      </c>
      <c r="K48" s="758">
        <v>1</v>
      </c>
      <c r="L48" s="760">
        <v>0.17860000000000001</v>
      </c>
      <c r="M48" s="758">
        <v>1</v>
      </c>
      <c r="N48" s="760">
        <v>0.27860000000000001</v>
      </c>
      <c r="O48" s="758">
        <v>8</v>
      </c>
      <c r="P48" s="760">
        <v>0.2525</v>
      </c>
      <c r="Q48" s="758">
        <v>9</v>
      </c>
      <c r="R48" s="760">
        <v>0.13969999999999999</v>
      </c>
      <c r="S48" s="758">
        <v>26</v>
      </c>
      <c r="T48" s="760">
        <v>0.1222</v>
      </c>
      <c r="U48" s="761">
        <v>26</v>
      </c>
    </row>
    <row r="49" spans="1:21" ht="3" customHeight="1" thickBot="1">
      <c r="A49" s="516"/>
      <c r="B49" s="517"/>
      <c r="C49" s="518"/>
      <c r="D49" s="518"/>
      <c r="E49" s="518"/>
      <c r="F49" s="518"/>
      <c r="G49" s="518"/>
      <c r="H49" s="518"/>
      <c r="I49" s="518"/>
      <c r="J49" s="518"/>
      <c r="K49" s="518"/>
      <c r="L49" s="518"/>
      <c r="M49" s="518"/>
      <c r="N49" s="519"/>
      <c r="O49" s="519"/>
      <c r="P49" s="519"/>
      <c r="Q49" s="519"/>
      <c r="R49" s="519"/>
      <c r="S49" s="519"/>
      <c r="T49" s="519"/>
      <c r="U49" s="520"/>
    </row>
    <row r="50" spans="1:21" ht="3" customHeight="1">
      <c r="A50" s="521"/>
      <c r="B50" s="522"/>
      <c r="C50" s="522"/>
      <c r="D50" s="522"/>
      <c r="E50" s="522"/>
      <c r="F50" s="522"/>
      <c r="G50" s="522"/>
      <c r="H50" s="522"/>
      <c r="I50" s="522"/>
      <c r="J50" s="522"/>
      <c r="K50" s="522"/>
      <c r="L50" s="522"/>
      <c r="M50" s="522"/>
      <c r="N50" s="522"/>
      <c r="O50" s="522"/>
      <c r="P50" s="522"/>
      <c r="Q50" s="522"/>
      <c r="R50" s="522"/>
      <c r="S50" s="522"/>
      <c r="T50" s="522"/>
      <c r="U50" s="522"/>
    </row>
    <row r="51" spans="1:21" ht="21.75" customHeight="1">
      <c r="A51" s="779" t="s">
        <v>19</v>
      </c>
      <c r="B51" s="1619" t="s">
        <v>646</v>
      </c>
      <c r="C51" s="1619"/>
      <c r="D51" s="1619"/>
      <c r="E51" s="523"/>
      <c r="F51" s="523"/>
      <c r="G51" s="523"/>
      <c r="H51" s="523"/>
      <c r="I51" s="523"/>
      <c r="J51" s="523"/>
      <c r="K51" s="523"/>
      <c r="L51" s="523"/>
      <c r="M51" s="523"/>
      <c r="N51" s="523"/>
      <c r="O51" s="523"/>
      <c r="P51" s="523"/>
      <c r="Q51" s="523"/>
      <c r="R51" s="523"/>
      <c r="S51" s="523"/>
      <c r="T51" s="523"/>
      <c r="U51" s="523"/>
    </row>
    <row r="52" spans="1:21" ht="17.25" customHeight="1">
      <c r="A52" s="779" t="s">
        <v>43</v>
      </c>
      <c r="B52" s="1618" t="s">
        <v>647</v>
      </c>
      <c r="C52" s="1618"/>
      <c r="D52" s="1618"/>
      <c r="E52" s="523"/>
      <c r="F52" s="523"/>
      <c r="G52" s="523"/>
      <c r="H52" s="523"/>
      <c r="I52" s="523"/>
      <c r="J52" s="523"/>
      <c r="K52" s="523"/>
      <c r="L52" s="523"/>
      <c r="M52" s="523"/>
      <c r="N52" s="523"/>
      <c r="O52" s="523"/>
      <c r="P52" s="523"/>
      <c r="Q52" s="523"/>
      <c r="R52" s="523"/>
      <c r="S52" s="523"/>
      <c r="T52" s="523"/>
      <c r="U52" s="523"/>
    </row>
    <row r="53" spans="1:21" ht="9.9" customHeight="1"/>
    <row r="54" spans="1:21" ht="9.9" customHeight="1">
      <c r="A54" s="524"/>
      <c r="J54" s="523"/>
      <c r="K54" s="523"/>
      <c r="L54" s="523"/>
      <c r="M54" s="523"/>
      <c r="N54" s="523"/>
      <c r="O54" s="523"/>
      <c r="P54" s="523"/>
      <c r="Q54" s="523"/>
    </row>
    <row r="61" spans="1:21">
      <c r="D61" s="523"/>
    </row>
  </sheetData>
  <sheetProtection insertHyperlinks="0" autoFilter="0"/>
  <mergeCells count="30">
    <mergeCell ref="S5:T5"/>
    <mergeCell ref="A1:U2"/>
    <mergeCell ref="N7:U7"/>
    <mergeCell ref="R8:U8"/>
    <mergeCell ref="T9:U9"/>
    <mergeCell ref="J5:N5"/>
    <mergeCell ref="A7:A9"/>
    <mergeCell ref="B7:E8"/>
    <mergeCell ref="N8:Q8"/>
    <mergeCell ref="P9:Q9"/>
    <mergeCell ref="F8:I8"/>
    <mergeCell ref="H9:I9"/>
    <mergeCell ref="J9:K9"/>
    <mergeCell ref="L9:M9"/>
    <mergeCell ref="N9:O9"/>
    <mergeCell ref="F7:M7"/>
    <mergeCell ref="J8:M8"/>
    <mergeCell ref="B11:E11"/>
    <mergeCell ref="N11:Q11"/>
    <mergeCell ref="B9:C9"/>
    <mergeCell ref="D9:E9"/>
    <mergeCell ref="F9:G9"/>
    <mergeCell ref="J11:M11"/>
    <mergeCell ref="B52:D52"/>
    <mergeCell ref="B51:D51"/>
    <mergeCell ref="R9:S9"/>
    <mergeCell ref="F11:I11"/>
    <mergeCell ref="B10:E10"/>
    <mergeCell ref="F10:U10"/>
    <mergeCell ref="R11:U11"/>
  </mergeCells>
  <hyperlinks>
    <hyperlink ref="V3" location="INDICE!A1" display="Índice" xr:uid="{1D241BE0-010C-4767-8C0F-AE6E867AAB15}"/>
  </hyperlinks>
  <printOptions horizontalCentered="1" verticalCentered="1"/>
  <pageMargins left="0.74803149606299213" right="0.74803149606299213" top="0.98425196850393704" bottom="0.59055118110236227" header="0.39370078740157483" footer="0.31496062992125984"/>
  <pageSetup paperSize="9" scale="85" fitToHeight="0" orientation="landscape" r:id="rId1"/>
  <headerFooter alignWithMargins="0">
    <oddHeader>&amp;L&amp;G&amp;R&amp;G</oddHead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lha27">
    <pageSetUpPr fitToPage="1"/>
  </sheetPr>
  <dimension ref="A4:M38"/>
  <sheetViews>
    <sheetView showGridLines="0" zoomScale="90" zoomScaleNormal="90" workbookViewId="0">
      <selection activeCell="B12" sqref="B12"/>
    </sheetView>
  </sheetViews>
  <sheetFormatPr defaultColWidth="9.109375" defaultRowHeight="13.2"/>
  <cols>
    <col min="1" max="1" width="6.5546875" style="443" customWidth="1"/>
    <col min="2" max="2" width="17.5546875" style="451" customWidth="1"/>
    <col min="3" max="10" width="9.109375" style="451"/>
    <col min="11" max="11" width="4.109375" style="451" customWidth="1"/>
    <col min="12" max="16384" width="9.109375" style="451"/>
  </cols>
  <sheetData>
    <row r="4" spans="1:13" ht="22.8">
      <c r="M4" s="565" t="s">
        <v>182</v>
      </c>
    </row>
    <row r="10" spans="1:13" ht="30.75" customHeight="1">
      <c r="A10" s="1667" t="s">
        <v>220</v>
      </c>
      <c r="B10" s="1668"/>
      <c r="C10" s="1668"/>
      <c r="D10" s="1668"/>
      <c r="E10" s="1668"/>
      <c r="F10" s="1668"/>
      <c r="G10" s="1668"/>
      <c r="H10" s="1668"/>
      <c r="I10" s="1668"/>
      <c r="J10" s="1668"/>
      <c r="K10" s="1668"/>
    </row>
    <row r="11" spans="1:13">
      <c r="B11" s="443"/>
      <c r="C11" s="443"/>
      <c r="D11" s="443"/>
      <c r="E11" s="443"/>
      <c r="F11" s="443"/>
      <c r="G11" s="443"/>
      <c r="H11" s="443"/>
      <c r="I11" s="443"/>
      <c r="J11" s="443"/>
      <c r="K11" s="443"/>
    </row>
    <row r="12" spans="1:13" ht="26.25" customHeight="1">
      <c r="B12" s="771" t="s">
        <v>678</v>
      </c>
      <c r="C12" s="1671" t="s">
        <v>629</v>
      </c>
      <c r="D12" s="1671"/>
      <c r="E12" s="1671"/>
      <c r="F12" s="1671"/>
      <c r="G12" s="1671"/>
      <c r="H12" s="1671"/>
      <c r="I12" s="1671"/>
      <c r="J12" s="1671"/>
      <c r="K12" s="1671"/>
    </row>
    <row r="13" spans="1:13" ht="26.25" customHeight="1">
      <c r="B13" s="771" t="s">
        <v>610</v>
      </c>
      <c r="C13" s="1671" t="s">
        <v>630</v>
      </c>
      <c r="D13" s="1672"/>
      <c r="E13" s="1672"/>
      <c r="F13" s="1672"/>
      <c r="G13" s="1672"/>
      <c r="H13" s="1672"/>
      <c r="I13" s="1672"/>
      <c r="J13" s="1672"/>
      <c r="K13" s="1672"/>
    </row>
    <row r="14" spans="1:13" ht="26.25" customHeight="1">
      <c r="B14" s="771" t="s">
        <v>611</v>
      </c>
      <c r="C14" s="1671" t="s">
        <v>631</v>
      </c>
      <c r="D14" s="1672"/>
      <c r="E14" s="1672"/>
      <c r="F14" s="1672"/>
      <c r="G14" s="1672"/>
      <c r="H14" s="1672"/>
      <c r="I14" s="1672"/>
      <c r="J14" s="1672"/>
      <c r="K14" s="1672"/>
    </row>
    <row r="15" spans="1:13" ht="26.25" customHeight="1">
      <c r="B15" s="771" t="s">
        <v>612</v>
      </c>
      <c r="C15" s="1671" t="s">
        <v>632</v>
      </c>
      <c r="D15" s="1672"/>
      <c r="E15" s="1672"/>
      <c r="F15" s="1672"/>
      <c r="G15" s="1672"/>
      <c r="H15" s="1672"/>
      <c r="I15" s="1672"/>
      <c r="J15" s="1672"/>
      <c r="K15" s="1672"/>
    </row>
    <row r="16" spans="1:13" ht="26.25" customHeight="1">
      <c r="B16" s="770" t="s">
        <v>628</v>
      </c>
      <c r="C16" s="1673" t="s">
        <v>633</v>
      </c>
      <c r="D16" s="1674"/>
      <c r="E16" s="1674"/>
      <c r="F16" s="1674"/>
      <c r="G16" s="1674"/>
      <c r="H16" s="1674"/>
      <c r="I16" s="1674"/>
      <c r="J16" s="1674"/>
      <c r="K16" s="1674"/>
    </row>
    <row r="17" spans="1:11" ht="26.25" customHeight="1">
      <c r="B17" s="773" t="s">
        <v>641</v>
      </c>
      <c r="C17" s="1666" t="s">
        <v>642</v>
      </c>
      <c r="D17" s="1665"/>
      <c r="E17" s="1665"/>
      <c r="F17" s="1665"/>
      <c r="G17" s="1665"/>
      <c r="H17" s="1665"/>
      <c r="I17" s="1665"/>
      <c r="J17" s="1665"/>
      <c r="K17" s="1665"/>
    </row>
    <row r="18" spans="1:11" ht="26.25" customHeight="1">
      <c r="B18" s="771" t="s">
        <v>639</v>
      </c>
      <c r="C18" s="1671" t="s">
        <v>640</v>
      </c>
      <c r="D18" s="1672"/>
      <c r="E18" s="1672"/>
      <c r="F18" s="1672"/>
      <c r="G18" s="1672"/>
      <c r="H18" s="1672"/>
      <c r="I18" s="1672"/>
      <c r="J18" s="1672"/>
      <c r="K18" s="1672"/>
    </row>
    <row r="19" spans="1:11" ht="26.25" customHeight="1">
      <c r="B19" s="771" t="s">
        <v>638</v>
      </c>
      <c r="C19" s="1671" t="s">
        <v>637</v>
      </c>
      <c r="D19" s="1672"/>
      <c r="E19" s="1672"/>
      <c r="F19" s="1672"/>
      <c r="G19" s="1672"/>
      <c r="H19" s="1672"/>
      <c r="I19" s="1672"/>
      <c r="J19" s="1672"/>
      <c r="K19" s="1672"/>
    </row>
    <row r="20" spans="1:11" ht="26.25" customHeight="1">
      <c r="B20" s="771" t="s">
        <v>635</v>
      </c>
      <c r="C20" s="1671" t="s">
        <v>636</v>
      </c>
      <c r="D20" s="1672"/>
      <c r="E20" s="1672"/>
      <c r="F20" s="1672"/>
      <c r="G20" s="1672"/>
      <c r="H20" s="1672"/>
      <c r="I20" s="1672"/>
      <c r="J20" s="1672"/>
      <c r="K20" s="1672"/>
    </row>
    <row r="21" spans="1:11" ht="26.25" customHeight="1">
      <c r="A21" s="525"/>
      <c r="B21" s="772" t="s">
        <v>2</v>
      </c>
      <c r="C21" s="1669" t="s">
        <v>634</v>
      </c>
      <c r="D21" s="1670"/>
      <c r="E21" s="1670"/>
      <c r="F21" s="1670"/>
      <c r="G21" s="1670"/>
      <c r="H21" s="1670"/>
      <c r="I21" s="1670"/>
      <c r="J21" s="1670"/>
      <c r="K21" s="1670"/>
    </row>
    <row r="22" spans="1:11">
      <c r="B22" s="725"/>
      <c r="C22" s="725"/>
      <c r="D22" s="725"/>
      <c r="E22" s="725"/>
      <c r="F22" s="725"/>
      <c r="G22" s="725"/>
      <c r="H22" s="725"/>
      <c r="I22" s="725"/>
      <c r="J22" s="725"/>
      <c r="K22" s="725"/>
    </row>
    <row r="23" spans="1:11" ht="33" customHeight="1">
      <c r="A23" s="1667" t="s">
        <v>221</v>
      </c>
      <c r="B23" s="1668"/>
      <c r="C23" s="1668"/>
      <c r="D23" s="1668"/>
      <c r="E23" s="1668"/>
      <c r="F23" s="1668"/>
      <c r="G23" s="1668"/>
      <c r="H23" s="1668"/>
      <c r="I23" s="1668"/>
      <c r="J23" s="1668"/>
      <c r="K23" s="1668"/>
    </row>
    <row r="24" spans="1:11" ht="12.75" customHeight="1">
      <c r="A24" s="526"/>
      <c r="B24" s="526"/>
      <c r="C24" s="526"/>
      <c r="D24" s="526"/>
      <c r="E24" s="526"/>
      <c r="F24" s="526"/>
      <c r="G24" s="526"/>
      <c r="H24" s="526"/>
      <c r="I24" s="526"/>
      <c r="J24" s="526"/>
      <c r="K24" s="443"/>
    </row>
    <row r="25" spans="1:11" ht="26.25" customHeight="1">
      <c r="B25" s="776" t="s">
        <v>0</v>
      </c>
      <c r="C25" s="1665" t="s">
        <v>4</v>
      </c>
      <c r="D25" s="1665"/>
      <c r="E25" s="1665"/>
      <c r="F25" s="1665"/>
      <c r="G25" s="1665"/>
      <c r="H25" s="1665"/>
      <c r="I25" s="775"/>
      <c r="J25" s="775"/>
      <c r="K25" s="775"/>
    </row>
    <row r="26" spans="1:11" ht="26.25" customHeight="1">
      <c r="B26" s="776" t="s">
        <v>112</v>
      </c>
      <c r="C26" s="1665" t="s">
        <v>5</v>
      </c>
      <c r="D26" s="1665"/>
      <c r="E26" s="1665"/>
      <c r="F26" s="1665"/>
      <c r="G26" s="1665"/>
      <c r="H26" s="1665"/>
      <c r="I26" s="775"/>
      <c r="J26" s="775"/>
      <c r="K26" s="775"/>
    </row>
    <row r="27" spans="1:11" ht="26.25" customHeight="1">
      <c r="B27" s="773" t="s">
        <v>623</v>
      </c>
      <c r="C27" s="1666" t="s">
        <v>624</v>
      </c>
      <c r="D27" s="1666"/>
      <c r="E27" s="1666"/>
      <c r="F27" s="1666"/>
      <c r="G27" s="1666"/>
      <c r="H27" s="1666"/>
      <c r="I27" s="775"/>
      <c r="J27" s="775"/>
      <c r="K27" s="775"/>
    </row>
    <row r="28" spans="1:11" ht="26.25" customHeight="1">
      <c r="B28" s="776" t="s">
        <v>52</v>
      </c>
      <c r="C28" s="1665" t="s">
        <v>68</v>
      </c>
      <c r="D28" s="1665"/>
      <c r="E28" s="1665"/>
      <c r="F28" s="1665"/>
      <c r="G28" s="1665"/>
      <c r="H28" s="1665"/>
      <c r="I28" s="775"/>
      <c r="J28" s="775"/>
      <c r="K28" s="775"/>
    </row>
    <row r="29" spans="1:11" ht="26.25" customHeight="1">
      <c r="B29" s="777" t="s">
        <v>62</v>
      </c>
      <c r="C29" s="1676" t="s">
        <v>65</v>
      </c>
      <c r="D29" s="1676"/>
      <c r="E29" s="1676"/>
      <c r="F29" s="1676"/>
      <c r="G29" s="1676"/>
      <c r="H29" s="1676"/>
      <c r="I29" s="775"/>
      <c r="J29" s="775"/>
      <c r="K29" s="775"/>
    </row>
    <row r="30" spans="1:11" ht="26.25" customHeight="1">
      <c r="B30" s="776" t="s">
        <v>7</v>
      </c>
      <c r="C30" s="1666" t="s">
        <v>627</v>
      </c>
      <c r="D30" s="1666"/>
      <c r="E30" s="1666"/>
      <c r="F30" s="1666"/>
      <c r="G30" s="1666"/>
      <c r="H30" s="1666"/>
      <c r="I30" s="775"/>
      <c r="J30" s="775"/>
      <c r="K30" s="775"/>
    </row>
    <row r="31" spans="1:11" ht="26.25" customHeight="1">
      <c r="B31" s="776" t="s">
        <v>63</v>
      </c>
      <c r="C31" s="1665" t="s">
        <v>57</v>
      </c>
      <c r="D31" s="1665"/>
      <c r="E31" s="1665"/>
      <c r="F31" s="1665"/>
      <c r="G31" s="1665"/>
      <c r="H31" s="1665"/>
      <c r="I31" s="775"/>
      <c r="J31" s="775"/>
      <c r="K31" s="775"/>
    </row>
    <row r="32" spans="1:11" ht="26.25" customHeight="1">
      <c r="B32" s="776" t="s">
        <v>58</v>
      </c>
      <c r="C32" s="1665" t="s">
        <v>66</v>
      </c>
      <c r="D32" s="1665"/>
      <c r="E32" s="1665"/>
      <c r="F32" s="1665"/>
      <c r="G32" s="1665"/>
      <c r="H32" s="1665"/>
      <c r="I32" s="775"/>
      <c r="J32" s="775"/>
      <c r="K32" s="775"/>
    </row>
    <row r="33" spans="2:11" ht="26.25" customHeight="1">
      <c r="B33" s="776" t="s">
        <v>3</v>
      </c>
      <c r="C33" s="1665" t="s">
        <v>6</v>
      </c>
      <c r="D33" s="1665"/>
      <c r="E33" s="1665"/>
      <c r="F33" s="1665"/>
      <c r="G33" s="1665"/>
      <c r="H33" s="1665"/>
      <c r="I33" s="775"/>
      <c r="J33" s="775"/>
      <c r="K33" s="775"/>
    </row>
    <row r="34" spans="2:11" ht="26.25" customHeight="1">
      <c r="B34" s="776" t="s">
        <v>53</v>
      </c>
      <c r="C34" s="1665" t="s">
        <v>61</v>
      </c>
      <c r="D34" s="1665"/>
      <c r="E34" s="1665"/>
      <c r="F34" s="1665"/>
      <c r="G34" s="1665"/>
      <c r="H34" s="1665"/>
      <c r="I34" s="775"/>
      <c r="J34" s="775"/>
      <c r="K34" s="775"/>
    </row>
    <row r="35" spans="2:11" ht="26.25" customHeight="1">
      <c r="B35" s="776" t="s">
        <v>1</v>
      </c>
      <c r="C35" s="1666" t="s">
        <v>643</v>
      </c>
      <c r="D35" s="1665"/>
      <c r="E35" s="1665"/>
      <c r="F35" s="1665"/>
      <c r="G35" s="1665"/>
      <c r="H35" s="1665"/>
      <c r="I35" s="775"/>
      <c r="J35" s="775"/>
      <c r="K35" s="775"/>
    </row>
    <row r="36" spans="2:11" ht="26.25" customHeight="1">
      <c r="B36" s="773" t="s">
        <v>625</v>
      </c>
      <c r="C36" s="1666" t="s">
        <v>626</v>
      </c>
      <c r="D36" s="1666"/>
      <c r="E36" s="1666"/>
      <c r="F36" s="1666"/>
      <c r="G36" s="1666"/>
      <c r="H36" s="1666"/>
      <c r="I36" s="774"/>
      <c r="J36" s="775"/>
      <c r="K36" s="775"/>
    </row>
    <row r="37" spans="2:11" ht="26.25" customHeight="1">
      <c r="B37" s="769" t="s">
        <v>8</v>
      </c>
      <c r="C37" s="1675" t="s">
        <v>70</v>
      </c>
      <c r="D37" s="1675"/>
      <c r="E37" s="1675"/>
      <c r="F37" s="1675"/>
      <c r="G37" s="1675"/>
      <c r="H37" s="1675"/>
      <c r="I37" s="775"/>
      <c r="J37" s="775"/>
      <c r="K37" s="775"/>
    </row>
    <row r="38" spans="2:11">
      <c r="B38" s="462"/>
      <c r="C38" s="443"/>
      <c r="D38" s="443"/>
      <c r="E38" s="443"/>
      <c r="F38" s="443"/>
      <c r="G38" s="443"/>
      <c r="H38" s="443"/>
      <c r="I38" s="443"/>
      <c r="J38" s="443"/>
      <c r="K38" s="443"/>
    </row>
  </sheetData>
  <sheetProtection insertHyperlinks="0" autoFilter="0"/>
  <mergeCells count="25">
    <mergeCell ref="C37:H37"/>
    <mergeCell ref="C35:H35"/>
    <mergeCell ref="C33:H33"/>
    <mergeCell ref="C34:H34"/>
    <mergeCell ref="C28:H28"/>
    <mergeCell ref="C32:H32"/>
    <mergeCell ref="C31:H31"/>
    <mergeCell ref="C30:H30"/>
    <mergeCell ref="C29:H29"/>
    <mergeCell ref="C36:H36"/>
    <mergeCell ref="C25:H25"/>
    <mergeCell ref="C27:H27"/>
    <mergeCell ref="C26:H26"/>
    <mergeCell ref="A10:K10"/>
    <mergeCell ref="A23:K23"/>
    <mergeCell ref="C21:K21"/>
    <mergeCell ref="C20:K20"/>
    <mergeCell ref="C19:K19"/>
    <mergeCell ref="C18:K18"/>
    <mergeCell ref="C17:K17"/>
    <mergeCell ref="C16:K16"/>
    <mergeCell ref="C15:K15"/>
    <mergeCell ref="C14:K14"/>
    <mergeCell ref="C13:K13"/>
    <mergeCell ref="C12:K12"/>
  </mergeCells>
  <phoneticPr fontId="18" type="noConversion"/>
  <hyperlinks>
    <hyperlink ref="M4" location="INDICE!A1" display="Índice" xr:uid="{A7EA2125-2FDA-4489-A332-48AFB0350B82}"/>
  </hyperlinks>
  <printOptions horizontalCentered="1" verticalCentered="1"/>
  <pageMargins left="0.74803149606299213" right="0.74803149606299213" top="0.98425196850393704" bottom="0.59055118110236227" header="0.39370078740157483" footer="0.31496062992125984"/>
  <pageSetup paperSize="9" scale="92" fitToHeight="0" orientation="portrait" r:id="rId1"/>
  <headerFooter alignWithMargins="0">
    <oddHeader>&amp;L&amp;G&amp;R&amp;G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1">
    <pageSetUpPr fitToPage="1"/>
  </sheetPr>
  <dimension ref="A1:BV95"/>
  <sheetViews>
    <sheetView showGridLines="0" zoomScaleNormal="100" workbookViewId="0">
      <selection activeCell="AD10" sqref="AD10:AF10"/>
    </sheetView>
  </sheetViews>
  <sheetFormatPr defaultColWidth="9.109375" defaultRowHeight="13.2"/>
  <cols>
    <col min="1" max="1" width="1.6640625" style="1" customWidth="1"/>
    <col min="2" max="5" width="2.88671875" style="1" customWidth="1"/>
    <col min="6" max="14" width="2.6640625" style="1" customWidth="1"/>
    <col min="15" max="15" width="3.33203125" style="15" customWidth="1"/>
    <col min="16" max="17" width="3.33203125" style="1" customWidth="1"/>
    <col min="18" max="19" width="2.88671875" style="1" customWidth="1"/>
    <col min="20" max="20" width="4" style="15" customWidth="1"/>
    <col min="21" max="22" width="2.88671875" style="1" customWidth="1"/>
    <col min="23" max="23" width="5.109375" style="1" customWidth="1"/>
    <col min="24" max="25" width="2.88671875" style="1" customWidth="1"/>
    <col min="26" max="26" width="3.109375" style="1" customWidth="1"/>
    <col min="27" max="27" width="2.6640625" style="1" customWidth="1"/>
    <col min="28" max="28" width="2.88671875" style="1" customWidth="1"/>
    <col min="29" max="30" width="2.6640625" style="1" customWidth="1"/>
    <col min="31" max="31" width="2.88671875" style="1" customWidth="1"/>
    <col min="32" max="33" width="2.6640625" style="1" customWidth="1"/>
    <col min="34" max="34" width="2.88671875" style="1" customWidth="1"/>
    <col min="35" max="36" width="2.6640625" style="1" customWidth="1"/>
    <col min="37" max="37" width="2.88671875" style="1" customWidth="1"/>
    <col min="38" max="39" width="2.6640625" style="1" customWidth="1"/>
    <col min="40" max="40" width="2.88671875" style="1" customWidth="1"/>
    <col min="41" max="42" width="2.6640625" style="1" customWidth="1"/>
    <col min="43" max="43" width="2.88671875" style="1" customWidth="1"/>
    <col min="44" max="45" width="2.6640625" style="1" customWidth="1"/>
    <col min="46" max="46" width="2.88671875" style="1" customWidth="1"/>
    <col min="47" max="48" width="2.6640625" style="1" customWidth="1"/>
    <col min="49" max="49" width="2.88671875" style="1" customWidth="1"/>
    <col min="50" max="51" width="2.6640625" style="1" customWidth="1"/>
    <col min="52" max="52" width="2.88671875" style="1" customWidth="1"/>
    <col min="53" max="54" width="2.6640625" style="1" customWidth="1"/>
    <col min="55" max="55" width="2.88671875" style="1" customWidth="1"/>
    <col min="56" max="57" width="2.6640625" style="1" customWidth="1"/>
    <col min="58" max="58" width="2.88671875" style="1" customWidth="1"/>
    <col min="59" max="60" width="2.6640625" style="1" customWidth="1"/>
    <col min="61" max="65" width="2.88671875" style="1" customWidth="1"/>
    <col min="66" max="67" width="7.33203125" style="1" customWidth="1"/>
    <col min="68" max="16384" width="9.109375" style="1"/>
  </cols>
  <sheetData>
    <row r="1" spans="1:74" ht="39" customHeight="1">
      <c r="A1" s="1297" t="s">
        <v>114</v>
      </c>
      <c r="B1" s="1298"/>
      <c r="C1" s="1298"/>
      <c r="D1" s="1298"/>
      <c r="E1" s="1298"/>
      <c r="F1" s="1298"/>
      <c r="G1" s="1298"/>
      <c r="H1" s="1298"/>
      <c r="I1" s="1298"/>
      <c r="J1" s="1298"/>
      <c r="K1" s="1298"/>
      <c r="L1" s="1298"/>
      <c r="M1" s="1298"/>
      <c r="N1" s="1298"/>
      <c r="O1" s="1298"/>
      <c r="P1" s="1298"/>
      <c r="Q1" s="1298"/>
      <c r="R1" s="1298"/>
      <c r="S1" s="1298"/>
      <c r="T1" s="1298"/>
      <c r="U1" s="1298"/>
      <c r="V1" s="1298"/>
      <c r="W1" s="1298"/>
      <c r="X1" s="1298"/>
      <c r="Y1" s="1298"/>
      <c r="Z1" s="1298"/>
      <c r="AA1" s="1298"/>
      <c r="AB1" s="1298"/>
      <c r="AC1" s="1298"/>
      <c r="AD1" s="1298"/>
      <c r="AE1" s="1298"/>
      <c r="AF1" s="1298"/>
      <c r="AG1" s="1298"/>
      <c r="AH1" s="1298"/>
      <c r="AI1" s="1298"/>
      <c r="AJ1" s="1298"/>
      <c r="AK1" s="1298"/>
      <c r="AL1" s="1298"/>
      <c r="AM1" s="1298"/>
      <c r="AN1" s="1298"/>
      <c r="AO1" s="1298"/>
      <c r="AP1" s="1298"/>
      <c r="AQ1" s="1298"/>
      <c r="AR1" s="1298"/>
      <c r="AS1" s="1298"/>
      <c r="AT1" s="1298"/>
      <c r="AU1" s="1298"/>
      <c r="AV1" s="1298"/>
      <c r="AW1" s="1298"/>
      <c r="AX1" s="1298"/>
      <c r="AY1" s="1298"/>
      <c r="AZ1" s="1298"/>
      <c r="BA1" s="1298"/>
      <c r="BB1" s="1298"/>
      <c r="BC1" s="1298"/>
      <c r="BD1" s="1298"/>
      <c r="BE1" s="1298"/>
      <c r="BF1" s="1298"/>
      <c r="BG1" s="1298"/>
      <c r="BH1" s="1298"/>
      <c r="BI1" s="1298"/>
      <c r="BJ1" s="1298"/>
      <c r="BK1" s="1298"/>
      <c r="BL1" s="1298"/>
      <c r="BM1" s="1298"/>
    </row>
    <row r="2" spans="1:74" ht="39" customHeight="1">
      <c r="A2" s="604"/>
      <c r="B2" s="563"/>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5" t="s">
        <v>182</v>
      </c>
    </row>
    <row r="3" spans="1:74" ht="12" customHeight="1">
      <c r="B3" s="369"/>
      <c r="C3" s="370"/>
      <c r="D3" s="371"/>
      <c r="E3" s="372"/>
      <c r="F3" s="372"/>
      <c r="G3" s="372"/>
      <c r="H3" s="372"/>
      <c r="I3" s="372"/>
      <c r="J3" s="372"/>
      <c r="K3" s="372"/>
      <c r="L3" s="372"/>
      <c r="M3" s="372"/>
      <c r="N3" s="372"/>
      <c r="O3" s="373"/>
      <c r="P3" s="372"/>
      <c r="Q3" s="372"/>
      <c r="R3" s="372"/>
      <c r="S3" s="372"/>
      <c r="T3" s="373"/>
      <c r="U3" s="372"/>
      <c r="V3" s="372"/>
      <c r="W3" s="372"/>
      <c r="X3" s="372"/>
      <c r="Y3" s="372"/>
      <c r="Z3" s="605"/>
      <c r="AA3" s="1331" t="s">
        <v>676</v>
      </c>
      <c r="AB3" s="1331"/>
      <c r="AC3" s="1331"/>
      <c r="AD3" s="1331"/>
      <c r="AE3" s="1331"/>
      <c r="AF3" s="1331"/>
      <c r="AG3" s="1331"/>
      <c r="AH3" s="1331"/>
      <c r="AI3" s="1331"/>
      <c r="AJ3" s="1331"/>
      <c r="AK3" s="1331"/>
      <c r="AL3" s="1331"/>
      <c r="AM3" s="1331"/>
      <c r="AN3" s="1331"/>
      <c r="AO3" s="1331"/>
      <c r="AP3" s="1331"/>
      <c r="AQ3" s="1331"/>
      <c r="AR3" s="1332"/>
      <c r="AS3" s="1329" t="s">
        <v>157</v>
      </c>
      <c r="AT3" s="1329"/>
      <c r="AU3" s="1329"/>
      <c r="AV3" s="1329"/>
      <c r="AW3" s="1329"/>
      <c r="AX3" s="1329"/>
      <c r="AY3" s="1329"/>
      <c r="AZ3" s="1329"/>
      <c r="BA3" s="1329"/>
      <c r="BB3" s="1329"/>
      <c r="BC3" s="1329"/>
      <c r="BD3" s="1329"/>
      <c r="BE3" s="1329"/>
      <c r="BF3" s="1329"/>
      <c r="BG3" s="1329"/>
      <c r="BH3" s="1329"/>
      <c r="BI3" s="1329"/>
      <c r="BJ3" s="1329"/>
      <c r="BK3" s="1329"/>
      <c r="BL3" s="1329"/>
      <c r="BM3" s="1330"/>
    </row>
    <row r="4" spans="1:74" s="377" customFormat="1" ht="21.75" customHeight="1">
      <c r="A4" s="1299"/>
      <c r="B4" s="1299"/>
      <c r="C4" s="1299"/>
      <c r="D4" s="368"/>
      <c r="E4" s="368"/>
      <c r="F4" s="368"/>
      <c r="G4" s="368"/>
      <c r="H4" s="368"/>
      <c r="I4" s="368"/>
      <c r="J4" s="368"/>
      <c r="K4" s="368"/>
      <c r="L4" s="368"/>
      <c r="M4" s="368"/>
      <c r="N4" s="368"/>
      <c r="O4" s="368"/>
      <c r="P4" s="374"/>
      <c r="Q4" s="374"/>
      <c r="R4" s="374"/>
      <c r="S4" s="374"/>
      <c r="T4" s="374"/>
      <c r="U4" s="375"/>
      <c r="V4" s="375"/>
      <c r="W4" s="375"/>
      <c r="X4" s="1300"/>
      <c r="Y4" s="1300"/>
      <c r="Z4" s="1301"/>
      <c r="AA4" s="1198" t="s">
        <v>689</v>
      </c>
      <c r="AB4" s="1198"/>
      <c r="AC4" s="1273"/>
      <c r="AD4" s="1272" t="s">
        <v>690</v>
      </c>
      <c r="AE4" s="1198"/>
      <c r="AF4" s="1273"/>
      <c r="AG4" s="1272" t="s">
        <v>691</v>
      </c>
      <c r="AH4" s="1198"/>
      <c r="AI4" s="1273"/>
      <c r="AJ4" s="1272" t="s">
        <v>692</v>
      </c>
      <c r="AK4" s="1198"/>
      <c r="AL4" s="1273"/>
      <c r="AM4" s="1272" t="s">
        <v>693</v>
      </c>
      <c r="AN4" s="1198"/>
      <c r="AO4" s="1273"/>
      <c r="AP4" s="1272" t="s">
        <v>694</v>
      </c>
      <c r="AQ4" s="1198"/>
      <c r="AR4" s="1345"/>
      <c r="AS4" s="1344">
        <v>44652</v>
      </c>
      <c r="AT4" s="1341"/>
      <c r="AU4" s="1343"/>
      <c r="AV4" s="1340">
        <v>44682</v>
      </c>
      <c r="AW4" s="1341"/>
      <c r="AX4" s="1343"/>
      <c r="AY4" s="1340">
        <v>44713</v>
      </c>
      <c r="AZ4" s="1341"/>
      <c r="BA4" s="1343"/>
      <c r="BB4" s="1340">
        <v>44743</v>
      </c>
      <c r="BC4" s="1341"/>
      <c r="BD4" s="1343"/>
      <c r="BE4" s="1340">
        <v>44774</v>
      </c>
      <c r="BF4" s="1341"/>
      <c r="BG4" s="1343"/>
      <c r="BH4" s="1340">
        <v>44805</v>
      </c>
      <c r="BI4" s="1341"/>
      <c r="BJ4" s="1343"/>
      <c r="BK4" s="1340">
        <v>44835</v>
      </c>
      <c r="BL4" s="1341"/>
      <c r="BM4" s="1342"/>
      <c r="BN4" s="376"/>
      <c r="BR4" s="1260"/>
      <c r="BS4" s="1260"/>
      <c r="BT4" s="1260"/>
      <c r="BU4" s="1260"/>
      <c r="BV4" s="1260"/>
    </row>
    <row r="5" spans="1:74" s="379" customFormat="1" ht="36" customHeight="1">
      <c r="A5" s="553"/>
      <c r="B5" s="1268" t="s">
        <v>153</v>
      </c>
      <c r="C5" s="1269"/>
      <c r="D5" s="1269"/>
      <c r="E5" s="1269"/>
      <c r="F5" s="1269"/>
      <c r="G5" s="1269"/>
      <c r="H5" s="1269"/>
      <c r="I5" s="1269"/>
      <c r="J5" s="1269"/>
      <c r="K5" s="1269"/>
      <c r="L5" s="1269"/>
      <c r="M5" s="1269"/>
      <c r="N5" s="1269"/>
      <c r="O5" s="1269"/>
      <c r="P5" s="1269"/>
      <c r="Q5" s="1270"/>
      <c r="R5" s="1261" t="s">
        <v>154</v>
      </c>
      <c r="S5" s="1261"/>
      <c r="T5" s="1262"/>
      <c r="U5" s="1225" t="s">
        <v>155</v>
      </c>
      <c r="V5" s="1225"/>
      <c r="W5" s="1226"/>
      <c r="X5" s="1280" t="s">
        <v>156</v>
      </c>
      <c r="Y5" s="1280"/>
      <c r="Z5" s="1281"/>
      <c r="AA5" s="1275"/>
      <c r="AB5" s="1275"/>
      <c r="AC5" s="1276"/>
      <c r="AD5" s="1274"/>
      <c r="AE5" s="1275"/>
      <c r="AF5" s="1276"/>
      <c r="AG5" s="1274"/>
      <c r="AH5" s="1275"/>
      <c r="AI5" s="1276"/>
      <c r="AJ5" s="1274"/>
      <c r="AK5" s="1275"/>
      <c r="AL5" s="1276"/>
      <c r="AM5" s="1274"/>
      <c r="AN5" s="1275"/>
      <c r="AO5" s="1276"/>
      <c r="AP5" s="1274"/>
      <c r="AQ5" s="1275"/>
      <c r="AR5" s="1346"/>
      <c r="AS5" s="1339" t="s">
        <v>837</v>
      </c>
      <c r="AT5" s="1337"/>
      <c r="AU5" s="1338"/>
      <c r="AV5" s="1336" t="s">
        <v>683</v>
      </c>
      <c r="AW5" s="1337"/>
      <c r="AX5" s="1338"/>
      <c r="AY5" s="1336" t="s">
        <v>684</v>
      </c>
      <c r="AZ5" s="1337"/>
      <c r="BA5" s="1338"/>
      <c r="BB5" s="1336" t="s">
        <v>685</v>
      </c>
      <c r="BC5" s="1337"/>
      <c r="BD5" s="1338"/>
      <c r="BE5" s="1336" t="s">
        <v>686</v>
      </c>
      <c r="BF5" s="1337"/>
      <c r="BG5" s="1338"/>
      <c r="BH5" s="1336" t="s">
        <v>687</v>
      </c>
      <c r="BI5" s="1337"/>
      <c r="BJ5" s="1338"/>
      <c r="BK5" s="1333" t="s">
        <v>688</v>
      </c>
      <c r="BL5" s="1334"/>
      <c r="BM5" s="1335"/>
      <c r="BN5" s="378"/>
      <c r="BO5" s="558"/>
      <c r="BR5" s="1260"/>
      <c r="BS5" s="1260"/>
      <c r="BT5" s="1260"/>
      <c r="BU5" s="1260"/>
      <c r="BV5" s="1260"/>
    </row>
    <row r="6" spans="1:74" s="369" customFormat="1" ht="5.25" customHeight="1">
      <c r="A6" s="554"/>
      <c r="B6" s="381"/>
      <c r="C6" s="381"/>
      <c r="D6" s="381"/>
      <c r="E6" s="381"/>
      <c r="F6" s="381"/>
      <c r="G6" s="381"/>
      <c r="H6" s="381"/>
      <c r="I6" s="381"/>
      <c r="J6" s="381"/>
      <c r="K6" s="381"/>
      <c r="L6" s="381"/>
      <c r="M6" s="381"/>
      <c r="N6" s="381"/>
      <c r="O6" s="382"/>
      <c r="P6" s="383"/>
      <c r="Q6" s="384"/>
      <c r="R6" s="383"/>
      <c r="S6" s="383"/>
      <c r="T6" s="385"/>
      <c r="U6" s="386"/>
      <c r="V6" s="387"/>
      <c r="W6" s="388"/>
      <c r="X6" s="389"/>
      <c r="Y6" s="389"/>
      <c r="Z6" s="389"/>
      <c r="AA6" s="390"/>
      <c r="AB6" s="391"/>
      <c r="AC6" s="391"/>
      <c r="AD6" s="392"/>
      <c r="AE6" s="392"/>
      <c r="AF6" s="392"/>
      <c r="AG6" s="393"/>
      <c r="AH6" s="393"/>
      <c r="AI6" s="393"/>
      <c r="AJ6" s="393"/>
      <c r="AK6" s="393"/>
      <c r="AL6" s="393"/>
      <c r="AM6" s="393"/>
      <c r="AN6" s="393"/>
      <c r="AO6" s="393"/>
      <c r="AP6" s="381"/>
      <c r="AQ6" s="381"/>
      <c r="AR6" s="394"/>
      <c r="AS6" s="380"/>
      <c r="AT6" s="381"/>
      <c r="AU6" s="381"/>
      <c r="AV6" s="395"/>
      <c r="AW6" s="395"/>
      <c r="AX6" s="395"/>
      <c r="AY6" s="381"/>
      <c r="AZ6" s="381"/>
      <c r="BA6" s="381"/>
      <c r="BB6" s="395"/>
      <c r="BC6" s="395"/>
      <c r="BD6" s="395"/>
      <c r="BE6" s="395"/>
      <c r="BF6" s="395"/>
      <c r="BG6" s="395"/>
      <c r="BH6" s="395"/>
      <c r="BI6" s="395"/>
      <c r="BJ6" s="395"/>
      <c r="BK6" s="396"/>
      <c r="BL6" s="396"/>
      <c r="BM6" s="409"/>
      <c r="BN6" s="396"/>
    </row>
    <row r="7" spans="1:74" s="398" customFormat="1" ht="26.25" customHeight="1">
      <c r="A7" s="554"/>
      <c r="B7" s="1308" t="s">
        <v>115</v>
      </c>
      <c r="C7" s="1309"/>
      <c r="D7" s="1309"/>
      <c r="E7" s="1309"/>
      <c r="F7" s="1309"/>
      <c r="G7" s="1309"/>
      <c r="H7" s="1309"/>
      <c r="I7" s="1309"/>
      <c r="J7" s="1309"/>
      <c r="K7" s="1309"/>
      <c r="L7" s="1309"/>
      <c r="M7" s="1309"/>
      <c r="N7" s="1309"/>
      <c r="O7" s="1309"/>
      <c r="P7" s="1309"/>
      <c r="Q7" s="397"/>
      <c r="R7" s="1206" t="s">
        <v>1</v>
      </c>
      <c r="S7" s="1206"/>
      <c r="T7" s="1206"/>
      <c r="U7" s="1212">
        <v>44855</v>
      </c>
      <c r="V7" s="1213"/>
      <c r="W7" s="1214"/>
      <c r="X7" s="1205" t="s">
        <v>100</v>
      </c>
      <c r="Y7" s="1206"/>
      <c r="Z7" s="1207"/>
      <c r="AA7" s="1202">
        <v>8.2891643731417641</v>
      </c>
      <c r="AB7" s="1142"/>
      <c r="AC7" s="1142"/>
      <c r="AD7" s="1142">
        <v>2.6676669211498587</v>
      </c>
      <c r="AE7" s="1142"/>
      <c r="AF7" s="1142"/>
      <c r="AG7" s="1142">
        <v>3.9817031708575152</v>
      </c>
      <c r="AH7" s="1142" t="s">
        <v>32</v>
      </c>
      <c r="AI7" s="1142" t="s">
        <v>32</v>
      </c>
      <c r="AJ7" s="1142">
        <v>5.9583301226140879</v>
      </c>
      <c r="AK7" s="1142"/>
      <c r="AL7" s="1142"/>
      <c r="AM7" s="1142">
        <v>2.4371295649052875</v>
      </c>
      <c r="AN7" s="1142"/>
      <c r="AO7" s="1142"/>
      <c r="AP7" s="1142" t="s">
        <v>32</v>
      </c>
      <c r="AQ7" s="1142"/>
      <c r="AR7" s="1243"/>
      <c r="AS7" s="1202">
        <v>3.1152640196230958</v>
      </c>
      <c r="AT7" s="1142" t="s">
        <v>32</v>
      </c>
      <c r="AU7" s="1142" t="s">
        <v>32</v>
      </c>
      <c r="AV7" s="1142">
        <v>2.6444851962941542</v>
      </c>
      <c r="AW7" s="1142" t="s">
        <v>32</v>
      </c>
      <c r="AX7" s="1142" t="s">
        <v>32</v>
      </c>
      <c r="AY7" s="1142">
        <v>2.4371295649052875</v>
      </c>
      <c r="AZ7" s="1142" t="s">
        <v>32</v>
      </c>
      <c r="BA7" s="1142" t="s">
        <v>32</v>
      </c>
      <c r="BB7" s="1142">
        <v>1.9980805843469021</v>
      </c>
      <c r="BC7" s="1142" t="s">
        <v>32</v>
      </c>
      <c r="BD7" s="1142" t="s">
        <v>32</v>
      </c>
      <c r="BE7" s="1142">
        <v>2.9717266997558034</v>
      </c>
      <c r="BF7" s="1142" t="s">
        <v>32</v>
      </c>
      <c r="BG7" s="1142" t="s">
        <v>32</v>
      </c>
      <c r="BH7" s="1142" t="s">
        <v>32</v>
      </c>
      <c r="BI7" s="1142" t="s">
        <v>32</v>
      </c>
      <c r="BJ7" s="1142" t="s">
        <v>32</v>
      </c>
      <c r="BK7" s="1142" t="s">
        <v>32</v>
      </c>
      <c r="BL7" s="1142" t="s">
        <v>32</v>
      </c>
      <c r="BM7" s="1142" t="s">
        <v>32</v>
      </c>
      <c r="BN7" s="409"/>
      <c r="BO7" s="369"/>
    </row>
    <row r="8" spans="1:74" s="369" customFormat="1" ht="26.25" customHeight="1">
      <c r="A8" s="554"/>
      <c r="B8" s="1283" t="s">
        <v>116</v>
      </c>
      <c r="C8" s="1284"/>
      <c r="D8" s="1284"/>
      <c r="E8" s="1284"/>
      <c r="F8" s="1284"/>
      <c r="G8" s="1284"/>
      <c r="H8" s="1284"/>
      <c r="I8" s="1284"/>
      <c r="J8" s="1284"/>
      <c r="K8" s="1284"/>
      <c r="L8" s="1284"/>
      <c r="M8" s="1284"/>
      <c r="N8" s="1284"/>
      <c r="O8" s="1284"/>
      <c r="P8" s="1284"/>
      <c r="Q8" s="397"/>
      <c r="R8" s="1208" t="s">
        <v>112</v>
      </c>
      <c r="S8" s="1208"/>
      <c r="T8" s="1208"/>
      <c r="U8" s="1277">
        <v>44882</v>
      </c>
      <c r="V8" s="1278"/>
      <c r="W8" s="1279"/>
      <c r="X8" s="1215" t="s">
        <v>100</v>
      </c>
      <c r="Y8" s="1216"/>
      <c r="Z8" s="1217"/>
      <c r="AA8" s="1201">
        <v>3.1666666666666665</v>
      </c>
      <c r="AB8" s="1158"/>
      <c r="AC8" s="1158"/>
      <c r="AD8" s="1158">
        <v>5.7666666666666657</v>
      </c>
      <c r="AE8" s="1158"/>
      <c r="AF8" s="1158"/>
      <c r="AG8" s="1158">
        <v>6.5333333333333341</v>
      </c>
      <c r="AH8" s="1158"/>
      <c r="AI8" s="1158"/>
      <c r="AJ8" s="1158">
        <v>7.2666666666666657</v>
      </c>
      <c r="AK8" s="1158"/>
      <c r="AL8" s="1158"/>
      <c r="AM8" s="1158">
        <v>7</v>
      </c>
      <c r="AN8" s="1158"/>
      <c r="AO8" s="1158"/>
      <c r="AP8" s="1158">
        <v>6.0333333333333341</v>
      </c>
      <c r="AQ8" s="1158"/>
      <c r="AR8" s="1200"/>
      <c r="AS8" s="1201">
        <v>7.3</v>
      </c>
      <c r="AT8" s="1158" t="s">
        <v>32</v>
      </c>
      <c r="AU8" s="1158" t="s">
        <v>32</v>
      </c>
      <c r="AV8" s="1158">
        <v>7</v>
      </c>
      <c r="AW8" s="1158" t="s">
        <v>32</v>
      </c>
      <c r="AX8" s="1158" t="s">
        <v>32</v>
      </c>
      <c r="AY8" s="1158">
        <v>6.7</v>
      </c>
      <c r="AZ8" s="1158" t="s">
        <v>32</v>
      </c>
      <c r="BA8" s="1158" t="s">
        <v>32</v>
      </c>
      <c r="BB8" s="1158">
        <v>6.4</v>
      </c>
      <c r="BC8" s="1158" t="s">
        <v>32</v>
      </c>
      <c r="BD8" s="1158" t="s">
        <v>32</v>
      </c>
      <c r="BE8" s="1158">
        <v>6</v>
      </c>
      <c r="BF8" s="1158" t="s">
        <v>32</v>
      </c>
      <c r="BG8" s="1158" t="s">
        <v>32</v>
      </c>
      <c r="BH8" s="1158">
        <v>5.7</v>
      </c>
      <c r="BI8" s="1158" t="s">
        <v>32</v>
      </c>
      <c r="BJ8" s="1158" t="s">
        <v>32</v>
      </c>
      <c r="BK8" s="1158">
        <v>5.4</v>
      </c>
      <c r="BL8" s="1158" t="s">
        <v>32</v>
      </c>
      <c r="BM8" s="1158" t="s">
        <v>32</v>
      </c>
      <c r="BN8" s="400"/>
    </row>
    <row r="9" spans="1:74" s="398" customFormat="1" ht="26.25" customHeight="1">
      <c r="A9" s="554"/>
      <c r="B9" s="1283" t="s">
        <v>117</v>
      </c>
      <c r="C9" s="1284"/>
      <c r="D9" s="1284"/>
      <c r="E9" s="1284"/>
      <c r="F9" s="1284"/>
      <c r="G9" s="1284"/>
      <c r="H9" s="1284"/>
      <c r="I9" s="1284"/>
      <c r="J9" s="1284"/>
      <c r="K9" s="1284"/>
      <c r="L9" s="1284"/>
      <c r="M9" s="1284"/>
      <c r="N9" s="1284"/>
      <c r="O9" s="1284"/>
      <c r="P9" s="1284"/>
      <c r="Q9" s="397"/>
      <c r="R9" s="1206" t="s">
        <v>1</v>
      </c>
      <c r="S9" s="1206"/>
      <c r="T9" s="1206"/>
      <c r="U9" s="1212">
        <v>44833</v>
      </c>
      <c r="V9" s="1213"/>
      <c r="W9" s="1214"/>
      <c r="X9" s="1205" t="s">
        <v>101</v>
      </c>
      <c r="Y9" s="1206"/>
      <c r="Z9" s="1207"/>
      <c r="AA9" s="1202">
        <v>1.5320081919835229</v>
      </c>
      <c r="AB9" s="1142"/>
      <c r="AC9" s="1142"/>
      <c r="AD9" s="1142">
        <v>1.6521151850243516</v>
      </c>
      <c r="AE9" s="1142"/>
      <c r="AF9" s="1142"/>
      <c r="AG9" s="1142">
        <v>2.079281807697968</v>
      </c>
      <c r="AH9" s="1142"/>
      <c r="AI9" s="1142"/>
      <c r="AJ9" s="1142">
        <v>2.1918987623512223</v>
      </c>
      <c r="AK9" s="1142"/>
      <c r="AL9" s="1142"/>
      <c r="AM9" s="1142">
        <v>1.8530228488813778</v>
      </c>
      <c r="AN9" s="1142"/>
      <c r="AO9" s="1142"/>
      <c r="AP9" s="1142">
        <v>1.5812965209068242</v>
      </c>
      <c r="AQ9" s="1142"/>
      <c r="AR9" s="1243"/>
      <c r="AS9" s="1202">
        <v>2.2197247306381023</v>
      </c>
      <c r="AT9" s="1142" t="s">
        <v>32</v>
      </c>
      <c r="AU9" s="1142" t="s">
        <v>32</v>
      </c>
      <c r="AV9" s="1142">
        <v>1.9664628107553737</v>
      </c>
      <c r="AW9" s="1142" t="s">
        <v>32</v>
      </c>
      <c r="AX9" s="1142" t="s">
        <v>32</v>
      </c>
      <c r="AY9" s="1142">
        <v>1.8530228488813778</v>
      </c>
      <c r="AZ9" s="1142" t="s">
        <v>32</v>
      </c>
      <c r="BA9" s="1142" t="s">
        <v>32</v>
      </c>
      <c r="BB9" s="1142">
        <v>1.797794738485105</v>
      </c>
      <c r="BC9" s="1142" t="s">
        <v>32</v>
      </c>
      <c r="BD9" s="1142" t="s">
        <v>32</v>
      </c>
      <c r="BE9" s="1142">
        <v>1.7128383909337084</v>
      </c>
      <c r="BF9" s="1142" t="s">
        <v>32</v>
      </c>
      <c r="BG9" s="1142" t="s">
        <v>32</v>
      </c>
      <c r="BH9" s="1142">
        <v>1.5812965209068242</v>
      </c>
      <c r="BI9" s="1142" t="s">
        <v>32</v>
      </c>
      <c r="BJ9" s="1142" t="s">
        <v>32</v>
      </c>
      <c r="BK9" s="1142">
        <v>1.2809126091960306</v>
      </c>
      <c r="BL9" s="1142" t="s">
        <v>32</v>
      </c>
      <c r="BM9" s="1142" t="s">
        <v>32</v>
      </c>
      <c r="BN9" s="409"/>
      <c r="BO9" s="369"/>
    </row>
    <row r="10" spans="1:74" s="398" customFormat="1" ht="26.25" customHeight="1">
      <c r="A10" s="554"/>
      <c r="B10" s="1308" t="s">
        <v>118</v>
      </c>
      <c r="C10" s="1309"/>
      <c r="D10" s="1309"/>
      <c r="E10" s="1309"/>
      <c r="F10" s="1309"/>
      <c r="G10" s="1309"/>
      <c r="H10" s="1309"/>
      <c r="I10" s="1309"/>
      <c r="J10" s="1309"/>
      <c r="K10" s="1309"/>
      <c r="L10" s="1309"/>
      <c r="M10" s="1309"/>
      <c r="N10" s="1309"/>
      <c r="O10" s="1309"/>
      <c r="P10" s="1309"/>
      <c r="Q10" s="397"/>
      <c r="R10" s="1312" t="s">
        <v>111</v>
      </c>
      <c r="S10" s="1313"/>
      <c r="T10" s="1313"/>
      <c r="U10" s="1277">
        <v>44862</v>
      </c>
      <c r="V10" s="1278"/>
      <c r="W10" s="1279"/>
      <c r="X10" s="1215" t="s">
        <v>102</v>
      </c>
      <c r="Y10" s="1216"/>
      <c r="Z10" s="1217"/>
      <c r="AA10" s="1201">
        <v>105.39999999999999</v>
      </c>
      <c r="AB10" s="1158" t="s">
        <v>32</v>
      </c>
      <c r="AC10" s="1158" t="s">
        <v>32</v>
      </c>
      <c r="AD10" s="1158">
        <v>107.46666666666665</v>
      </c>
      <c r="AE10" s="1158"/>
      <c r="AF10" s="1158"/>
      <c r="AG10" s="1158">
        <v>109.16666666666667</v>
      </c>
      <c r="AH10" s="1158"/>
      <c r="AI10" s="1158"/>
      <c r="AJ10" s="1158">
        <v>107.23333333333333</v>
      </c>
      <c r="AK10" s="1158"/>
      <c r="AL10" s="1158"/>
      <c r="AM10" s="1158">
        <v>106.39999999999999</v>
      </c>
      <c r="AN10" s="1158"/>
      <c r="AO10" s="1158"/>
      <c r="AP10" s="1158">
        <v>102.2</v>
      </c>
      <c r="AQ10" s="1158"/>
      <c r="AR10" s="1200"/>
      <c r="AS10" s="1201">
        <v>106.7</v>
      </c>
      <c r="AT10" s="1158" t="s">
        <v>32</v>
      </c>
      <c r="AU10" s="1158" t="s">
        <v>32</v>
      </c>
      <c r="AV10" s="1158">
        <v>106.7</v>
      </c>
      <c r="AW10" s="1158" t="s">
        <v>32</v>
      </c>
      <c r="AX10" s="1158" t="s">
        <v>32</v>
      </c>
      <c r="AY10" s="1158">
        <v>105.8</v>
      </c>
      <c r="AZ10" s="1158" t="s">
        <v>32</v>
      </c>
      <c r="BA10" s="1158" t="s">
        <v>32</v>
      </c>
      <c r="BB10" s="1158">
        <v>103.7</v>
      </c>
      <c r="BC10" s="1158" t="s">
        <v>32</v>
      </c>
      <c r="BD10" s="1158" t="s">
        <v>32</v>
      </c>
      <c r="BE10" s="1158">
        <v>102.9</v>
      </c>
      <c r="BF10" s="1158" t="s">
        <v>32</v>
      </c>
      <c r="BG10" s="1158" t="s">
        <v>32</v>
      </c>
      <c r="BH10" s="1158">
        <v>100</v>
      </c>
      <c r="BI10" s="1158" t="s">
        <v>32</v>
      </c>
      <c r="BJ10" s="1158" t="s">
        <v>32</v>
      </c>
      <c r="BK10" s="1271">
        <v>98.1</v>
      </c>
      <c r="BL10" s="1271" t="s">
        <v>32</v>
      </c>
      <c r="BM10" s="1271" t="s">
        <v>32</v>
      </c>
      <c r="BN10" s="409"/>
      <c r="BO10" s="369"/>
    </row>
    <row r="11" spans="1:74" s="398" customFormat="1" ht="26.25" customHeight="1">
      <c r="A11" s="554"/>
      <c r="B11" s="1310" t="s">
        <v>119</v>
      </c>
      <c r="C11" s="1311"/>
      <c r="D11" s="1311"/>
      <c r="E11" s="1311"/>
      <c r="F11" s="1311"/>
      <c r="G11" s="1311"/>
      <c r="H11" s="1311"/>
      <c r="I11" s="1311"/>
      <c r="J11" s="1311"/>
      <c r="K11" s="1311"/>
      <c r="L11" s="1311"/>
      <c r="M11" s="1311"/>
      <c r="N11" s="1311"/>
      <c r="O11" s="1311"/>
      <c r="P11" s="1311"/>
      <c r="Q11" s="397"/>
      <c r="R11" s="1223" t="s">
        <v>113</v>
      </c>
      <c r="S11" s="1206"/>
      <c r="T11" s="1206"/>
      <c r="U11" s="1212">
        <v>44874</v>
      </c>
      <c r="V11" s="1213"/>
      <c r="W11" s="1214"/>
      <c r="X11" s="1302" t="s">
        <v>67</v>
      </c>
      <c r="Y11" s="1303"/>
      <c r="Z11" s="1304"/>
      <c r="AA11" s="1202">
        <v>15.031376666666667</v>
      </c>
      <c r="AB11" s="1142"/>
      <c r="AC11" s="1142"/>
      <c r="AD11" s="1142">
        <v>8.1369139999999991</v>
      </c>
      <c r="AE11" s="1142"/>
      <c r="AF11" s="1142"/>
      <c r="AG11" s="1142">
        <v>6.8530343333333334</v>
      </c>
      <c r="AH11" s="1142"/>
      <c r="AI11" s="1142"/>
      <c r="AJ11" s="1142">
        <v>5.716941666666667</v>
      </c>
      <c r="AK11" s="1142"/>
      <c r="AL11" s="1142"/>
      <c r="AM11" s="1142">
        <v>2.2728889999999997</v>
      </c>
      <c r="AN11" s="1142"/>
      <c r="AO11" s="1142"/>
      <c r="AP11" s="1142" t="s">
        <v>32</v>
      </c>
      <c r="AQ11" s="1142"/>
      <c r="AR11" s="1243"/>
      <c r="AS11" s="1202">
        <v>3.773631</v>
      </c>
      <c r="AT11" s="1142" t="s">
        <v>32</v>
      </c>
      <c r="AU11" s="1142" t="s">
        <v>32</v>
      </c>
      <c r="AV11" s="1142">
        <v>1.8524400000000001</v>
      </c>
      <c r="AW11" s="1142" t="s">
        <v>32</v>
      </c>
      <c r="AX11" s="1142" t="s">
        <v>32</v>
      </c>
      <c r="AY11" s="1142">
        <v>1.192596</v>
      </c>
      <c r="AZ11" s="1142" t="s">
        <v>32</v>
      </c>
      <c r="BA11" s="1142" t="s">
        <v>32</v>
      </c>
      <c r="BB11" s="1142">
        <v>0.68314839999999999</v>
      </c>
      <c r="BC11" s="1142" t="s">
        <v>32</v>
      </c>
      <c r="BD11" s="1142" t="s">
        <v>32</v>
      </c>
      <c r="BE11" s="1142">
        <v>0.25479000000000002</v>
      </c>
      <c r="BF11" s="1142" t="s">
        <v>32</v>
      </c>
      <c r="BG11" s="1142" t="s">
        <v>32</v>
      </c>
      <c r="BH11" s="1142" t="s">
        <v>32</v>
      </c>
      <c r="BI11" s="1142" t="s">
        <v>32</v>
      </c>
      <c r="BJ11" s="1142" t="s">
        <v>32</v>
      </c>
      <c r="BK11" s="1142" t="s">
        <v>32</v>
      </c>
      <c r="BL11" s="1142" t="s">
        <v>32</v>
      </c>
      <c r="BM11" s="1142" t="s">
        <v>32</v>
      </c>
      <c r="BN11" s="409"/>
      <c r="BO11" s="369"/>
    </row>
    <row r="12" spans="1:74" s="369" customFormat="1" ht="5.25" customHeight="1">
      <c r="A12" s="555"/>
      <c r="B12" s="573"/>
      <c r="C12" s="573"/>
      <c r="D12" s="573"/>
      <c r="E12" s="573"/>
      <c r="F12" s="573"/>
      <c r="G12" s="573"/>
      <c r="H12" s="573"/>
      <c r="I12" s="573"/>
      <c r="J12" s="573"/>
      <c r="K12" s="573"/>
      <c r="L12" s="573"/>
      <c r="M12" s="573"/>
      <c r="N12" s="573"/>
      <c r="O12" s="573"/>
      <c r="P12" s="574"/>
      <c r="Q12" s="575"/>
      <c r="R12" s="574"/>
      <c r="S12" s="574"/>
      <c r="T12" s="574"/>
      <c r="U12" s="1240"/>
      <c r="V12" s="1241"/>
      <c r="W12" s="1242"/>
      <c r="X12" s="1233"/>
      <c r="Y12" s="1234"/>
      <c r="Z12" s="1235"/>
      <c r="AA12" s="1102"/>
      <c r="AB12" s="1100"/>
      <c r="AC12" s="1100"/>
      <c r="AD12" s="1100"/>
      <c r="AE12" s="1100"/>
      <c r="AF12" s="1100"/>
      <c r="AG12" s="1100"/>
      <c r="AH12" s="1100"/>
      <c r="AI12" s="1100"/>
      <c r="AJ12" s="1100"/>
      <c r="AK12" s="1100"/>
      <c r="AL12" s="1100"/>
      <c r="AM12" s="1100"/>
      <c r="AN12" s="1100"/>
      <c r="AO12" s="1100"/>
      <c r="AP12" s="1100"/>
      <c r="AQ12" s="1100"/>
      <c r="AR12" s="1101"/>
      <c r="AS12" s="1102"/>
      <c r="AT12" s="1100"/>
      <c r="AU12" s="1100"/>
      <c r="AV12" s="1100"/>
      <c r="AW12" s="1100"/>
      <c r="AX12" s="1100"/>
      <c r="AY12" s="1100"/>
      <c r="AZ12" s="1100"/>
      <c r="BA12" s="1100"/>
      <c r="BB12" s="1100"/>
      <c r="BC12" s="1100"/>
      <c r="BD12" s="1100"/>
      <c r="BE12" s="1100"/>
      <c r="BF12" s="1100"/>
      <c r="BG12" s="1100"/>
      <c r="BH12" s="1100"/>
      <c r="BI12" s="1100"/>
      <c r="BJ12" s="1100"/>
      <c r="BK12" s="1100"/>
      <c r="BL12" s="1100"/>
      <c r="BM12" s="1100"/>
    </row>
    <row r="13" spans="1:74" s="369" customFormat="1" ht="5.25" customHeight="1">
      <c r="A13" s="556"/>
      <c r="B13" s="399"/>
      <c r="C13" s="399"/>
      <c r="D13" s="399"/>
      <c r="E13" s="399"/>
      <c r="F13" s="399"/>
      <c r="G13" s="399"/>
      <c r="H13" s="399"/>
      <c r="I13" s="399"/>
      <c r="J13" s="399"/>
      <c r="K13" s="399"/>
      <c r="L13" s="399"/>
      <c r="M13" s="399"/>
      <c r="N13" s="399"/>
      <c r="O13" s="399"/>
      <c r="P13" s="398"/>
      <c r="Q13" s="566"/>
      <c r="R13" s="398"/>
      <c r="S13" s="398"/>
      <c r="T13" s="398"/>
      <c r="U13" s="606"/>
      <c r="V13" s="607"/>
      <c r="W13" s="608"/>
      <c r="X13" s="1236"/>
      <c r="Y13" s="1216"/>
      <c r="Z13" s="1217"/>
      <c r="AA13" s="1092"/>
      <c r="AB13" s="1093"/>
      <c r="AC13" s="1093"/>
      <c r="AD13" s="1094"/>
      <c r="AE13" s="1094"/>
      <c r="AF13" s="1094"/>
      <c r="AG13" s="1093"/>
      <c r="AH13" s="1093"/>
      <c r="AI13" s="1093"/>
      <c r="AJ13" s="1093"/>
      <c r="AK13" s="1093"/>
      <c r="AL13" s="1093"/>
      <c r="AM13" s="1093"/>
      <c r="AN13" s="1093"/>
      <c r="AO13" s="1093"/>
      <c r="AP13" s="1094"/>
      <c r="AQ13" s="1094"/>
      <c r="AR13" s="1095"/>
      <c r="AS13" s="1096"/>
      <c r="AT13" s="1094"/>
      <c r="AU13" s="1094"/>
      <c r="AV13" s="1094"/>
      <c r="AW13" s="1094"/>
      <c r="AX13" s="1094"/>
      <c r="AY13" s="1094"/>
      <c r="AZ13" s="1094"/>
      <c r="BA13" s="1094"/>
      <c r="BB13" s="1094"/>
      <c r="BC13" s="1094"/>
      <c r="BD13" s="1094"/>
      <c r="BE13" s="1097"/>
      <c r="BF13" s="1097"/>
      <c r="BG13" s="1097"/>
      <c r="BH13" s="1094"/>
      <c r="BI13" s="1094"/>
      <c r="BJ13" s="1094"/>
      <c r="BK13" s="1094"/>
      <c r="BL13" s="1094"/>
      <c r="BM13" s="1094"/>
      <c r="BN13" s="396"/>
    </row>
    <row r="14" spans="1:74" s="369" customFormat="1" ht="26.25" customHeight="1">
      <c r="A14" s="554"/>
      <c r="B14" s="1283" t="s">
        <v>120</v>
      </c>
      <c r="C14" s="1284"/>
      <c r="D14" s="1284"/>
      <c r="E14" s="1284"/>
      <c r="F14" s="1284"/>
      <c r="G14" s="1284"/>
      <c r="H14" s="1284"/>
      <c r="I14" s="1284"/>
      <c r="J14" s="1284"/>
      <c r="K14" s="1284"/>
      <c r="L14" s="1284"/>
      <c r="M14" s="1284"/>
      <c r="N14" s="1284"/>
      <c r="O14" s="1284"/>
      <c r="P14" s="1284"/>
      <c r="Q14" s="397"/>
      <c r="R14" s="1216" t="s">
        <v>1</v>
      </c>
      <c r="S14" s="1216"/>
      <c r="T14" s="1216"/>
      <c r="U14" s="1277">
        <v>44855</v>
      </c>
      <c r="V14" s="1278"/>
      <c r="W14" s="1279"/>
      <c r="X14" s="1215" t="s">
        <v>103</v>
      </c>
      <c r="Y14" s="1216"/>
      <c r="Z14" s="1217"/>
      <c r="AA14" s="1201">
        <v>18.148712348134794</v>
      </c>
      <c r="AB14" s="1158"/>
      <c r="AC14" s="1158"/>
      <c r="AD14" s="1158">
        <v>2.7083617338536969</v>
      </c>
      <c r="AE14" s="1158"/>
      <c r="AF14" s="1158"/>
      <c r="AG14" s="1158">
        <v>8.0079849204271802</v>
      </c>
      <c r="AH14" s="1158"/>
      <c r="AI14" s="1158"/>
      <c r="AJ14" s="1158">
        <v>5.0362400615992913</v>
      </c>
      <c r="AK14" s="1158"/>
      <c r="AL14" s="1158"/>
      <c r="AM14" s="1158">
        <v>0.26101121622532353</v>
      </c>
      <c r="AN14" s="1158"/>
      <c r="AO14" s="1158"/>
      <c r="AP14" s="1158" t="s">
        <v>32</v>
      </c>
      <c r="AQ14" s="1158"/>
      <c r="AR14" s="1200"/>
      <c r="AS14" s="1201">
        <v>2.1813401541788706</v>
      </c>
      <c r="AT14" s="1158" t="s">
        <v>32</v>
      </c>
      <c r="AU14" s="1158" t="s">
        <v>32</v>
      </c>
      <c r="AV14" s="1158">
        <v>0.43318586676392012</v>
      </c>
      <c r="AW14" s="1158" t="s">
        <v>32</v>
      </c>
      <c r="AX14" s="1158" t="s">
        <v>32</v>
      </c>
      <c r="AY14" s="1158">
        <v>0.26101121622532353</v>
      </c>
      <c r="AZ14" s="1158" t="s">
        <v>32</v>
      </c>
      <c r="BA14" s="1158" t="s">
        <v>32</v>
      </c>
      <c r="BB14" s="1158">
        <v>-0.16558530564219898</v>
      </c>
      <c r="BC14" s="1158" t="s">
        <v>32</v>
      </c>
      <c r="BD14" s="1158" t="s">
        <v>32</v>
      </c>
      <c r="BE14" s="1158">
        <v>0.80335396681319471</v>
      </c>
      <c r="BF14" s="1158" t="s">
        <v>32</v>
      </c>
      <c r="BG14" s="1158" t="s">
        <v>32</v>
      </c>
      <c r="BH14" s="1158" t="s">
        <v>32</v>
      </c>
      <c r="BI14" s="1158" t="s">
        <v>32</v>
      </c>
      <c r="BJ14" s="1158" t="s">
        <v>32</v>
      </c>
      <c r="BK14" s="1158" t="s">
        <v>32</v>
      </c>
      <c r="BL14" s="1158" t="s">
        <v>32</v>
      </c>
      <c r="BM14" s="1158" t="s">
        <v>32</v>
      </c>
      <c r="BN14" s="396"/>
    </row>
    <row r="15" spans="1:74" s="369" customFormat="1" ht="26.25" customHeight="1">
      <c r="A15" s="554"/>
      <c r="B15" s="1283" t="s">
        <v>121</v>
      </c>
      <c r="C15" s="1284"/>
      <c r="D15" s="1284"/>
      <c r="E15" s="1284"/>
      <c r="F15" s="1284"/>
      <c r="G15" s="1284"/>
      <c r="H15" s="1284"/>
      <c r="I15" s="1284"/>
      <c r="J15" s="1284"/>
      <c r="K15" s="1284"/>
      <c r="L15" s="1284"/>
      <c r="M15" s="1284"/>
      <c r="N15" s="1284"/>
      <c r="O15" s="1284"/>
      <c r="P15" s="1284"/>
      <c r="Q15" s="397"/>
      <c r="R15" s="1206" t="s">
        <v>1</v>
      </c>
      <c r="S15" s="1206"/>
      <c r="T15" s="1206"/>
      <c r="U15" s="1212">
        <v>44874</v>
      </c>
      <c r="V15" s="1213"/>
      <c r="W15" s="1214"/>
      <c r="X15" s="1205" t="s">
        <v>100</v>
      </c>
      <c r="Y15" s="1206"/>
      <c r="Z15" s="1207"/>
      <c r="AA15" s="1202">
        <v>39.049087713892284</v>
      </c>
      <c r="AB15" s="1142"/>
      <c r="AC15" s="1142"/>
      <c r="AD15" s="1142">
        <v>-1.3792296403546531</v>
      </c>
      <c r="AE15" s="1142"/>
      <c r="AF15" s="1142"/>
      <c r="AG15" s="1142">
        <v>10.574150332725504</v>
      </c>
      <c r="AH15" s="1142"/>
      <c r="AI15" s="1142"/>
      <c r="AJ15" s="1142">
        <v>14.519486757540653</v>
      </c>
      <c r="AK15" s="1142"/>
      <c r="AL15" s="1142"/>
      <c r="AM15" s="1142">
        <v>15.147902817856492</v>
      </c>
      <c r="AN15" s="1142"/>
      <c r="AO15" s="1142"/>
      <c r="AP15" s="1142">
        <v>15.93013870758822</v>
      </c>
      <c r="AQ15" s="1142"/>
      <c r="AR15" s="1243"/>
      <c r="AS15" s="1202">
        <v>4.9951393266621373</v>
      </c>
      <c r="AT15" s="1142" t="s">
        <v>32</v>
      </c>
      <c r="AU15" s="1142" t="s">
        <v>32</v>
      </c>
      <c r="AV15" s="1142">
        <v>28.255907266525249</v>
      </c>
      <c r="AW15" s="1142" t="s">
        <v>32</v>
      </c>
      <c r="AX15" s="1142" t="s">
        <v>32</v>
      </c>
      <c r="AY15" s="1142">
        <v>13.49897135084186</v>
      </c>
      <c r="AZ15" s="1142" t="s">
        <v>32</v>
      </c>
      <c r="BA15" s="1142" t="s">
        <v>32</v>
      </c>
      <c r="BB15" s="1142">
        <v>10.645457907687655</v>
      </c>
      <c r="BC15" s="1142" t="s">
        <v>32</v>
      </c>
      <c r="BD15" s="1142" t="s">
        <v>32</v>
      </c>
      <c r="BE15" s="1142">
        <v>20.29195098923833</v>
      </c>
      <c r="BF15" s="1142" t="s">
        <v>32</v>
      </c>
      <c r="BG15" s="1142" t="s">
        <v>32</v>
      </c>
      <c r="BH15" s="1142">
        <v>17.642433938411468</v>
      </c>
      <c r="BI15" s="1142" t="s">
        <v>32</v>
      </c>
      <c r="BJ15" s="1142" t="s">
        <v>32</v>
      </c>
      <c r="BK15" s="1142" t="s">
        <v>32</v>
      </c>
      <c r="BL15" s="1142" t="s">
        <v>32</v>
      </c>
      <c r="BM15" s="1142" t="s">
        <v>32</v>
      </c>
      <c r="BN15" s="396"/>
    </row>
    <row r="16" spans="1:74" s="369" customFormat="1" ht="26.25" customHeight="1">
      <c r="A16" s="554"/>
      <c r="B16" s="1283" t="s">
        <v>122</v>
      </c>
      <c r="C16" s="1284"/>
      <c r="D16" s="1284"/>
      <c r="E16" s="1284"/>
      <c r="F16" s="1284"/>
      <c r="G16" s="1284"/>
      <c r="H16" s="1284"/>
      <c r="I16" s="1284"/>
      <c r="J16" s="1284"/>
      <c r="K16" s="1284"/>
      <c r="L16" s="1284"/>
      <c r="M16" s="1284"/>
      <c r="N16" s="1284"/>
      <c r="O16" s="1284"/>
      <c r="P16" s="1284"/>
      <c r="Q16" s="397"/>
      <c r="R16" s="1236" t="s">
        <v>0</v>
      </c>
      <c r="S16" s="1216"/>
      <c r="T16" s="1217"/>
      <c r="U16" s="1209">
        <v>44868</v>
      </c>
      <c r="V16" s="1210"/>
      <c r="W16" s="1211"/>
      <c r="X16" s="1215" t="s">
        <v>100</v>
      </c>
      <c r="Y16" s="1216"/>
      <c r="Z16" s="1217"/>
      <c r="AA16" s="1201">
        <v>65.403128760529484</v>
      </c>
      <c r="AB16" s="1158"/>
      <c r="AC16" s="1158"/>
      <c r="AD16" s="1158">
        <v>-25.610278372591004</v>
      </c>
      <c r="AE16" s="1158"/>
      <c r="AF16" s="1158"/>
      <c r="AG16" s="1158">
        <v>-7.6080884817338852</v>
      </c>
      <c r="AH16" s="1158"/>
      <c r="AI16" s="1158"/>
      <c r="AJ16" s="1158">
        <v>-8.9776267346360807</v>
      </c>
      <c r="AK16" s="1158"/>
      <c r="AL16" s="1158"/>
      <c r="AM16" s="1158">
        <v>-35.70995513520068</v>
      </c>
      <c r="AN16" s="1158"/>
      <c r="AO16" s="1158"/>
      <c r="AP16" s="1158">
        <v>0.11514104778353484</v>
      </c>
      <c r="AQ16" s="1158"/>
      <c r="AR16" s="1200"/>
      <c r="AS16" s="1201">
        <v>-39.638386648122392</v>
      </c>
      <c r="AT16" s="1158" t="s">
        <v>32</v>
      </c>
      <c r="AU16" s="1158" t="s">
        <v>32</v>
      </c>
      <c r="AV16" s="1158">
        <v>-36.970873786407765</v>
      </c>
      <c r="AW16" s="1158" t="s">
        <v>32</v>
      </c>
      <c r="AX16" s="1158" t="s">
        <v>32</v>
      </c>
      <c r="AY16" s="1158">
        <v>-30.507868383404862</v>
      </c>
      <c r="AZ16" s="1158" t="s">
        <v>32</v>
      </c>
      <c r="BA16" s="1158" t="s">
        <v>32</v>
      </c>
      <c r="BB16" s="1158">
        <v>15.536374845869297</v>
      </c>
      <c r="BC16" s="1158" t="s">
        <v>32</v>
      </c>
      <c r="BD16" s="1158" t="s">
        <v>32</v>
      </c>
      <c r="BE16" s="1158">
        <v>-20.198128783709411</v>
      </c>
      <c r="BF16" s="1158" t="s">
        <v>32</v>
      </c>
      <c r="BG16" s="1158" t="s">
        <v>32</v>
      </c>
      <c r="BH16" s="1158">
        <v>6.8284424379232505</v>
      </c>
      <c r="BI16" s="1158" t="s">
        <v>32</v>
      </c>
      <c r="BJ16" s="1158" t="s">
        <v>32</v>
      </c>
      <c r="BK16" s="1158">
        <v>-20.578231292517007</v>
      </c>
      <c r="BL16" s="1158" t="s">
        <v>32</v>
      </c>
      <c r="BM16" s="1158" t="s">
        <v>32</v>
      </c>
      <c r="BN16" s="396"/>
    </row>
    <row r="17" spans="1:68" s="369" customFormat="1" ht="26.25" customHeight="1">
      <c r="A17" s="554"/>
      <c r="B17" s="1266" t="s">
        <v>123</v>
      </c>
      <c r="C17" s="1282"/>
      <c r="D17" s="1282"/>
      <c r="E17" s="1282"/>
      <c r="F17" s="1282"/>
      <c r="G17" s="1282"/>
      <c r="H17" s="1282"/>
      <c r="I17" s="1282"/>
      <c r="J17" s="1282"/>
      <c r="K17" s="1282"/>
      <c r="L17" s="1282"/>
      <c r="M17" s="1282"/>
      <c r="N17" s="1282"/>
      <c r="O17" s="1282"/>
      <c r="P17" s="1282"/>
      <c r="Q17" s="397"/>
      <c r="R17" s="1263" t="s">
        <v>0</v>
      </c>
      <c r="S17" s="1206"/>
      <c r="T17" s="1207"/>
      <c r="U17" s="1212">
        <v>44868</v>
      </c>
      <c r="V17" s="1213"/>
      <c r="W17" s="1214"/>
      <c r="X17" s="1205" t="s">
        <v>100</v>
      </c>
      <c r="Y17" s="1206"/>
      <c r="Z17" s="1207"/>
      <c r="AA17" s="1202">
        <v>167.51968503937007</v>
      </c>
      <c r="AB17" s="1142"/>
      <c r="AC17" s="1142"/>
      <c r="AD17" s="1142">
        <v>-28.000000000000004</v>
      </c>
      <c r="AE17" s="1142"/>
      <c r="AF17" s="1142"/>
      <c r="AG17" s="1142">
        <v>17.383512544802869</v>
      </c>
      <c r="AH17" s="1142"/>
      <c r="AI17" s="1142"/>
      <c r="AJ17" s="1142">
        <v>5.6244830438378832</v>
      </c>
      <c r="AK17" s="1142"/>
      <c r="AL17" s="1142"/>
      <c r="AM17" s="1142">
        <v>12.288447387785135</v>
      </c>
      <c r="AN17" s="1142"/>
      <c r="AO17" s="1142"/>
      <c r="AP17" s="1142">
        <v>32.921810699588477</v>
      </c>
      <c r="AQ17" s="1142"/>
      <c r="AR17" s="1243"/>
      <c r="AS17" s="1202">
        <v>-15.690866510538642</v>
      </c>
      <c r="AT17" s="1142" t="s">
        <v>32</v>
      </c>
      <c r="AU17" s="1142" t="s">
        <v>32</v>
      </c>
      <c r="AV17" s="1142">
        <v>23.148148148148149</v>
      </c>
      <c r="AW17" s="1142" t="s">
        <v>32</v>
      </c>
      <c r="AX17" s="1142" t="s">
        <v>32</v>
      </c>
      <c r="AY17" s="1142">
        <v>26.8</v>
      </c>
      <c r="AZ17" s="1142" t="s">
        <v>32</v>
      </c>
      <c r="BA17" s="1142" t="s">
        <v>32</v>
      </c>
      <c r="BB17" s="1142">
        <v>92.700729927007302</v>
      </c>
      <c r="BC17" s="1142" t="s">
        <v>32</v>
      </c>
      <c r="BD17" s="1142" t="s">
        <v>32</v>
      </c>
      <c r="BE17" s="1142">
        <v>93.023255813953483</v>
      </c>
      <c r="BF17" s="1142" t="s">
        <v>32</v>
      </c>
      <c r="BG17" s="1142" t="s">
        <v>32</v>
      </c>
      <c r="BH17" s="1142">
        <v>-27.74327122153209</v>
      </c>
      <c r="BI17" s="1142" t="s">
        <v>32</v>
      </c>
      <c r="BJ17" s="1142" t="s">
        <v>32</v>
      </c>
      <c r="BK17" s="1142">
        <v>-15.32258064516129</v>
      </c>
      <c r="BL17" s="1142" t="s">
        <v>32</v>
      </c>
      <c r="BM17" s="1142" t="s">
        <v>32</v>
      </c>
      <c r="BN17" s="396"/>
    </row>
    <row r="18" spans="1:68" s="369" customFormat="1" ht="5.25" customHeight="1">
      <c r="A18" s="556"/>
      <c r="B18" s="576"/>
      <c r="C18" s="576"/>
      <c r="D18" s="576"/>
      <c r="E18" s="576"/>
      <c r="F18" s="576"/>
      <c r="G18" s="576"/>
      <c r="H18" s="576"/>
      <c r="I18" s="576"/>
      <c r="J18" s="576"/>
      <c r="K18" s="576"/>
      <c r="L18" s="576"/>
      <c r="M18" s="576"/>
      <c r="N18" s="576"/>
      <c r="O18" s="576"/>
      <c r="P18" s="577"/>
      <c r="Q18" s="578"/>
      <c r="R18" s="579"/>
      <c r="S18" s="579"/>
      <c r="T18" s="579"/>
      <c r="U18" s="1240"/>
      <c r="V18" s="1241"/>
      <c r="W18" s="1242"/>
      <c r="X18" s="1253"/>
      <c r="Y18" s="1254"/>
      <c r="Z18" s="1255"/>
      <c r="AA18" s="1098"/>
      <c r="AB18" s="1099"/>
      <c r="AC18" s="1099"/>
      <c r="AD18" s="1100"/>
      <c r="AE18" s="1100"/>
      <c r="AF18" s="1100"/>
      <c r="AG18" s="1099"/>
      <c r="AH18" s="1099"/>
      <c r="AI18" s="1099"/>
      <c r="AJ18" s="1099"/>
      <c r="AK18" s="1099"/>
      <c r="AL18" s="1099"/>
      <c r="AM18" s="1099"/>
      <c r="AN18" s="1099"/>
      <c r="AO18" s="1099"/>
      <c r="AP18" s="1100"/>
      <c r="AQ18" s="1100"/>
      <c r="AR18" s="1101"/>
      <c r="AS18" s="1102"/>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396"/>
    </row>
    <row r="19" spans="1:68" s="369" customFormat="1" ht="5.25" customHeight="1">
      <c r="A19" s="556"/>
      <c r="B19" s="399"/>
      <c r="C19" s="399"/>
      <c r="D19" s="399"/>
      <c r="E19" s="399"/>
      <c r="F19" s="399"/>
      <c r="G19" s="399"/>
      <c r="H19" s="399"/>
      <c r="I19" s="399"/>
      <c r="J19" s="399"/>
      <c r="K19" s="399"/>
      <c r="L19" s="399"/>
      <c r="M19" s="399"/>
      <c r="N19" s="399"/>
      <c r="O19" s="399"/>
      <c r="P19" s="567"/>
      <c r="Q19" s="568"/>
      <c r="R19" s="569"/>
      <c r="S19" s="569"/>
      <c r="T19" s="569"/>
      <c r="U19" s="606"/>
      <c r="V19" s="607"/>
      <c r="W19" s="608"/>
      <c r="X19" s="1305"/>
      <c r="Y19" s="1306"/>
      <c r="Z19" s="1307"/>
      <c r="AA19" s="1092"/>
      <c r="AB19" s="1093"/>
      <c r="AC19" s="1093"/>
      <c r="AD19" s="1094"/>
      <c r="AE19" s="1094"/>
      <c r="AF19" s="1094"/>
      <c r="AG19" s="1093"/>
      <c r="AH19" s="1093"/>
      <c r="AI19" s="1093"/>
      <c r="AJ19" s="1093"/>
      <c r="AK19" s="1093"/>
      <c r="AL19" s="1093"/>
      <c r="AM19" s="1093"/>
      <c r="AN19" s="1093"/>
      <c r="AO19" s="1093"/>
      <c r="AP19" s="1094"/>
      <c r="AQ19" s="1094"/>
      <c r="AR19" s="1095"/>
      <c r="AS19" s="1096"/>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396"/>
    </row>
    <row r="20" spans="1:68" s="369" customFormat="1" ht="26.25" customHeight="1">
      <c r="A20" s="556"/>
      <c r="B20" s="1308" t="s">
        <v>124</v>
      </c>
      <c r="C20" s="1309"/>
      <c r="D20" s="1309"/>
      <c r="E20" s="1309"/>
      <c r="F20" s="1309"/>
      <c r="G20" s="1309"/>
      <c r="H20" s="1309"/>
      <c r="I20" s="1309"/>
      <c r="J20" s="1309"/>
      <c r="K20" s="1309"/>
      <c r="L20" s="1309"/>
      <c r="M20" s="1309"/>
      <c r="N20" s="1309"/>
      <c r="O20" s="1309"/>
      <c r="P20" s="1309"/>
      <c r="Q20" s="397"/>
      <c r="R20" s="1208" t="s">
        <v>112</v>
      </c>
      <c r="S20" s="1208"/>
      <c r="T20" s="1208"/>
      <c r="U20" s="1209">
        <v>44882</v>
      </c>
      <c r="V20" s="1210"/>
      <c r="W20" s="1211"/>
      <c r="X20" s="1215" t="s">
        <v>100</v>
      </c>
      <c r="Y20" s="1216"/>
      <c r="Z20" s="1217"/>
      <c r="AA20" s="1201">
        <v>4.9000000000000004</v>
      </c>
      <c r="AB20" s="1158"/>
      <c r="AC20" s="1158"/>
      <c r="AD20" s="1158">
        <v>7.5666666666666664</v>
      </c>
      <c r="AE20" s="1158"/>
      <c r="AF20" s="1158"/>
      <c r="AG20" s="1158">
        <v>7.6000000000000005</v>
      </c>
      <c r="AH20" s="1158"/>
      <c r="AI20" s="1158"/>
      <c r="AJ20" s="1158">
        <v>7.0666666666666664</v>
      </c>
      <c r="AK20" s="1158"/>
      <c r="AL20" s="1158"/>
      <c r="AM20" s="1158">
        <v>5.666666666666667</v>
      </c>
      <c r="AN20" s="1158"/>
      <c r="AO20" s="1158"/>
      <c r="AP20" s="1158">
        <v>3.5333333333333332</v>
      </c>
      <c r="AQ20" s="1158"/>
      <c r="AR20" s="1200"/>
      <c r="AS20" s="1201">
        <v>6.3</v>
      </c>
      <c r="AT20" s="1158" t="s">
        <v>32</v>
      </c>
      <c r="AU20" s="1158" t="s">
        <v>32</v>
      </c>
      <c r="AV20" s="1158">
        <v>5.7</v>
      </c>
      <c r="AW20" s="1158" t="s">
        <v>32</v>
      </c>
      <c r="AX20" s="1158" t="s">
        <v>32</v>
      </c>
      <c r="AY20" s="1158">
        <v>5</v>
      </c>
      <c r="AZ20" s="1158" t="s">
        <v>32</v>
      </c>
      <c r="BA20" s="1158" t="s">
        <v>32</v>
      </c>
      <c r="BB20" s="1158">
        <v>4.2</v>
      </c>
      <c r="BC20" s="1158" t="s">
        <v>32</v>
      </c>
      <c r="BD20" s="1158" t="s">
        <v>32</v>
      </c>
      <c r="BE20" s="1158">
        <v>3.5</v>
      </c>
      <c r="BF20" s="1158" t="s">
        <v>32</v>
      </c>
      <c r="BG20" s="1158" t="s">
        <v>32</v>
      </c>
      <c r="BH20" s="1158">
        <v>2.9</v>
      </c>
      <c r="BI20" s="1158" t="s">
        <v>32</v>
      </c>
      <c r="BJ20" s="1158" t="s">
        <v>32</v>
      </c>
      <c r="BK20" s="1158">
        <v>2.4</v>
      </c>
      <c r="BL20" s="1158" t="s">
        <v>32</v>
      </c>
      <c r="BM20" s="1158" t="s">
        <v>32</v>
      </c>
      <c r="BN20" s="1267"/>
      <c r="BO20" s="1267"/>
      <c r="BP20" s="1267"/>
    </row>
    <row r="21" spans="1:68" s="369" customFormat="1" ht="26.25" customHeight="1">
      <c r="A21" s="554"/>
      <c r="B21" s="1283" t="s">
        <v>125</v>
      </c>
      <c r="C21" s="1284"/>
      <c r="D21" s="1284"/>
      <c r="E21" s="1284"/>
      <c r="F21" s="1284"/>
      <c r="G21" s="1284"/>
      <c r="H21" s="1284"/>
      <c r="I21" s="1284"/>
      <c r="J21" s="1284"/>
      <c r="K21" s="1284"/>
      <c r="L21" s="1284"/>
      <c r="M21" s="1284"/>
      <c r="N21" s="1284"/>
      <c r="O21" s="1284"/>
      <c r="P21" s="1284"/>
      <c r="Q21" s="397"/>
      <c r="R21" s="1238" t="s">
        <v>1</v>
      </c>
      <c r="S21" s="1238"/>
      <c r="T21" s="1238"/>
      <c r="U21" s="1212">
        <v>44833</v>
      </c>
      <c r="V21" s="1213"/>
      <c r="W21" s="1214"/>
      <c r="X21" s="1205" t="s">
        <v>104</v>
      </c>
      <c r="Y21" s="1206"/>
      <c r="Z21" s="1207"/>
      <c r="AA21" s="1202">
        <v>-14.16649997387635</v>
      </c>
      <c r="AB21" s="1142"/>
      <c r="AC21" s="1142"/>
      <c r="AD21" s="1142">
        <v>-12.917197355836583</v>
      </c>
      <c r="AE21" s="1142"/>
      <c r="AF21" s="1142"/>
      <c r="AG21" s="1142">
        <v>-16.449051675733894</v>
      </c>
      <c r="AH21" s="1142"/>
      <c r="AI21" s="1142"/>
      <c r="AJ21" s="1142">
        <v>-22.097102004308066</v>
      </c>
      <c r="AK21" s="1142"/>
      <c r="AL21" s="1142"/>
      <c r="AM21" s="1142">
        <v>-31.824621779784078</v>
      </c>
      <c r="AN21" s="1142"/>
      <c r="AO21" s="1142"/>
      <c r="AP21" s="1142">
        <v>-32.65995105371686</v>
      </c>
      <c r="AQ21" s="1142"/>
      <c r="AR21" s="1243"/>
      <c r="AS21" s="1202">
        <v>-27.166568697764532</v>
      </c>
      <c r="AT21" s="1142" t="s">
        <v>32</v>
      </c>
      <c r="AU21" s="1142" t="s">
        <v>32</v>
      </c>
      <c r="AV21" s="1142">
        <v>-32.376674170643092</v>
      </c>
      <c r="AW21" s="1142" t="s">
        <v>32</v>
      </c>
      <c r="AX21" s="1142" t="s">
        <v>32</v>
      </c>
      <c r="AY21" s="1142">
        <v>-31.824621779784078</v>
      </c>
      <c r="AZ21" s="1142" t="s">
        <v>32</v>
      </c>
      <c r="BA21" s="1142" t="s">
        <v>32</v>
      </c>
      <c r="BB21" s="1142">
        <v>-31.221811588783524</v>
      </c>
      <c r="BC21" s="1142" t="s">
        <v>32</v>
      </c>
      <c r="BD21" s="1142" t="s">
        <v>32</v>
      </c>
      <c r="BE21" s="1142">
        <v>-31.554081126044299</v>
      </c>
      <c r="BF21" s="1142" t="s">
        <v>32</v>
      </c>
      <c r="BG21" s="1142" t="s">
        <v>32</v>
      </c>
      <c r="BH21" s="1142">
        <v>-32.65995105371686</v>
      </c>
      <c r="BI21" s="1142" t="s">
        <v>32</v>
      </c>
      <c r="BJ21" s="1142" t="s">
        <v>32</v>
      </c>
      <c r="BK21" s="1142">
        <v>-35.165691270195474</v>
      </c>
      <c r="BL21" s="1142" t="s">
        <v>32</v>
      </c>
      <c r="BM21" s="1142" t="s">
        <v>32</v>
      </c>
      <c r="BN21" s="552"/>
      <c r="BO21" s="552"/>
      <c r="BP21" s="552"/>
    </row>
    <row r="22" spans="1:68" s="369" customFormat="1" ht="26.25" customHeight="1">
      <c r="A22" s="554"/>
      <c r="B22" s="1283" t="s">
        <v>126</v>
      </c>
      <c r="C22" s="1284"/>
      <c r="D22" s="1284"/>
      <c r="E22" s="1284"/>
      <c r="F22" s="1284"/>
      <c r="G22" s="1284"/>
      <c r="H22" s="1284"/>
      <c r="I22" s="1284"/>
      <c r="J22" s="1284"/>
      <c r="K22" s="1284"/>
      <c r="L22" s="1284"/>
      <c r="M22" s="1284"/>
      <c r="N22" s="1284"/>
      <c r="O22" s="1284"/>
      <c r="P22" s="1284"/>
      <c r="Q22" s="397"/>
      <c r="R22" s="1208" t="s">
        <v>1</v>
      </c>
      <c r="S22" s="1208"/>
      <c r="T22" s="1208"/>
      <c r="U22" s="1209">
        <v>44862</v>
      </c>
      <c r="V22" s="1210"/>
      <c r="W22" s="1211"/>
      <c r="X22" s="1215" t="s">
        <v>105</v>
      </c>
      <c r="Y22" s="1216"/>
      <c r="Z22" s="1217"/>
      <c r="AA22" s="1201">
        <v>-16.850958766733331</v>
      </c>
      <c r="AB22" s="1158"/>
      <c r="AC22" s="1158"/>
      <c r="AD22" s="1158">
        <v>4.2190512256000003</v>
      </c>
      <c r="AE22" s="1158"/>
      <c r="AF22" s="1158"/>
      <c r="AG22" s="1158">
        <v>2.0543900333666665</v>
      </c>
      <c r="AH22" s="1158"/>
      <c r="AI22" s="1158"/>
      <c r="AJ22" s="1158">
        <v>-3.8318901268666665</v>
      </c>
      <c r="AK22" s="1158"/>
      <c r="AL22" s="1158"/>
      <c r="AM22" s="1158">
        <v>2.7938061017333333</v>
      </c>
      <c r="AN22" s="1158"/>
      <c r="AO22" s="1158"/>
      <c r="AP22" s="1158">
        <v>6.1658692217333337</v>
      </c>
      <c r="AQ22" s="1158"/>
      <c r="AR22" s="1200"/>
      <c r="AS22" s="1201">
        <v>-0.44832825999999998</v>
      </c>
      <c r="AT22" s="1158" t="s">
        <v>32</v>
      </c>
      <c r="AU22" s="1158" t="s">
        <v>32</v>
      </c>
      <c r="AV22" s="1158">
        <v>4.3788513426</v>
      </c>
      <c r="AW22" s="1158" t="s">
        <v>32</v>
      </c>
      <c r="AX22" s="1158" t="s">
        <v>32</v>
      </c>
      <c r="AY22" s="1158">
        <v>4.4508952225999998</v>
      </c>
      <c r="AZ22" s="1158" t="s">
        <v>32</v>
      </c>
      <c r="BA22" s="1158" t="s">
        <v>32</v>
      </c>
      <c r="BB22" s="1158">
        <v>2.4877053429</v>
      </c>
      <c r="BC22" s="1158" t="s">
        <v>32</v>
      </c>
      <c r="BD22" s="1158" t="s">
        <v>32</v>
      </c>
      <c r="BE22" s="1158">
        <v>10.1016729316</v>
      </c>
      <c r="BF22" s="1158" t="s">
        <v>32</v>
      </c>
      <c r="BG22" s="1158" t="s">
        <v>32</v>
      </c>
      <c r="BH22" s="1158">
        <v>5.9082293906999999</v>
      </c>
      <c r="BI22" s="1158" t="s">
        <v>32</v>
      </c>
      <c r="BJ22" s="1158" t="s">
        <v>32</v>
      </c>
      <c r="BK22" s="1158">
        <v>3.5167782563999999</v>
      </c>
      <c r="BL22" s="1158" t="s">
        <v>32</v>
      </c>
      <c r="BM22" s="1158" t="s">
        <v>32</v>
      </c>
      <c r="BN22" s="552"/>
      <c r="BO22" s="552"/>
      <c r="BP22" s="552"/>
    </row>
    <row r="23" spans="1:68" s="369" customFormat="1" ht="26.25" customHeight="1">
      <c r="A23" s="554"/>
      <c r="B23" s="1283" t="s">
        <v>127</v>
      </c>
      <c r="C23" s="1284"/>
      <c r="D23" s="1284"/>
      <c r="E23" s="1284"/>
      <c r="F23" s="1284"/>
      <c r="G23" s="1284"/>
      <c r="H23" s="1284"/>
      <c r="I23" s="1284"/>
      <c r="J23" s="1284"/>
      <c r="K23" s="1284"/>
      <c r="L23" s="1284"/>
      <c r="M23" s="1284"/>
      <c r="N23" s="1284"/>
      <c r="O23" s="1284"/>
      <c r="P23" s="1284"/>
      <c r="Q23" s="397"/>
      <c r="R23" s="1238" t="s">
        <v>1</v>
      </c>
      <c r="S23" s="1238"/>
      <c r="T23" s="1238"/>
      <c r="U23" s="1212">
        <v>44874</v>
      </c>
      <c r="V23" s="1213"/>
      <c r="W23" s="1214"/>
      <c r="X23" s="1205" t="s">
        <v>100</v>
      </c>
      <c r="Y23" s="1206"/>
      <c r="Z23" s="1207"/>
      <c r="AA23" s="1202">
        <v>28.940183315691385</v>
      </c>
      <c r="AB23" s="1142"/>
      <c r="AC23" s="1142"/>
      <c r="AD23" s="1142">
        <v>6.4300398535238186</v>
      </c>
      <c r="AE23" s="1142"/>
      <c r="AF23" s="1142"/>
      <c r="AG23" s="1142">
        <v>12.521039741140925</v>
      </c>
      <c r="AH23" s="1142"/>
      <c r="AI23" s="1142"/>
      <c r="AJ23" s="1142">
        <v>22.41321774642908</v>
      </c>
      <c r="AK23" s="1142"/>
      <c r="AL23" s="1142"/>
      <c r="AM23" s="1142">
        <v>23.772121463004726</v>
      </c>
      <c r="AN23" s="1142"/>
      <c r="AO23" s="1142"/>
      <c r="AP23" s="1142">
        <v>29.93658329380083</v>
      </c>
      <c r="AQ23" s="1142"/>
      <c r="AR23" s="1243"/>
      <c r="AS23" s="1202">
        <v>14.801427586993784</v>
      </c>
      <c r="AT23" s="1142" t="s">
        <v>32</v>
      </c>
      <c r="AU23" s="1142" t="s">
        <v>32</v>
      </c>
      <c r="AV23" s="1142">
        <v>34.542381335658085</v>
      </c>
      <c r="AW23" s="1142" t="s">
        <v>32</v>
      </c>
      <c r="AX23" s="1142" t="s">
        <v>32</v>
      </c>
      <c r="AY23" s="1142">
        <v>22.2795050780088</v>
      </c>
      <c r="AZ23" s="1142" t="s">
        <v>32</v>
      </c>
      <c r="BA23" s="1142" t="s">
        <v>32</v>
      </c>
      <c r="BB23" s="1142">
        <v>22.074748591475949</v>
      </c>
      <c r="BC23" s="1142" t="s">
        <v>32</v>
      </c>
      <c r="BD23" s="1142" t="s">
        <v>32</v>
      </c>
      <c r="BE23" s="1142">
        <v>39.000226182062079</v>
      </c>
      <c r="BF23" s="1142" t="s">
        <v>32</v>
      </c>
      <c r="BG23" s="1142" t="s">
        <v>32</v>
      </c>
      <c r="BH23" s="1142">
        <v>29.592049234031876</v>
      </c>
      <c r="BI23" s="1142" t="s">
        <v>32</v>
      </c>
      <c r="BJ23" s="1142" t="s">
        <v>32</v>
      </c>
      <c r="BK23" s="1142" t="s">
        <v>32</v>
      </c>
      <c r="BL23" s="1142" t="s">
        <v>32</v>
      </c>
      <c r="BM23" s="1142" t="s">
        <v>32</v>
      </c>
      <c r="BN23" s="552"/>
      <c r="BO23" s="552"/>
      <c r="BP23" s="552"/>
    </row>
    <row r="24" spans="1:68" s="369" customFormat="1" ht="26.25" customHeight="1">
      <c r="A24" s="554"/>
      <c r="B24" s="1283" t="s">
        <v>128</v>
      </c>
      <c r="C24" s="1284"/>
      <c r="D24" s="1284"/>
      <c r="E24" s="1284"/>
      <c r="F24" s="1284"/>
      <c r="G24" s="1284"/>
      <c r="H24" s="1284"/>
      <c r="I24" s="1284"/>
      <c r="J24" s="1284"/>
      <c r="K24" s="1284"/>
      <c r="L24" s="1284"/>
      <c r="M24" s="1284"/>
      <c r="N24" s="1284"/>
      <c r="O24" s="1284"/>
      <c r="P24" s="1284"/>
      <c r="Q24" s="397"/>
      <c r="R24" s="1208" t="s">
        <v>1</v>
      </c>
      <c r="S24" s="1208"/>
      <c r="T24" s="1208"/>
      <c r="U24" s="1209">
        <v>44833</v>
      </c>
      <c r="V24" s="1210"/>
      <c r="W24" s="1211"/>
      <c r="X24" s="1215" t="s">
        <v>105</v>
      </c>
      <c r="Y24" s="1216"/>
      <c r="Z24" s="1217"/>
      <c r="AA24" s="1201">
        <v>-25.92129568281111</v>
      </c>
      <c r="AB24" s="1158"/>
      <c r="AC24" s="1158"/>
      <c r="AD24" s="1158">
        <v>-21.366871942333333</v>
      </c>
      <c r="AE24" s="1158"/>
      <c r="AF24" s="1158"/>
      <c r="AG24" s="1158">
        <v>-11.2423803994</v>
      </c>
      <c r="AH24" s="1158"/>
      <c r="AI24" s="1158"/>
      <c r="AJ24" s="1158">
        <v>-12.897416943233333</v>
      </c>
      <c r="AK24" s="1158"/>
      <c r="AL24" s="1158"/>
      <c r="AM24" s="1158">
        <v>-10.966674182866667</v>
      </c>
      <c r="AN24" s="1158"/>
      <c r="AO24" s="1158"/>
      <c r="AP24" s="1158">
        <v>-9.3766690724000004</v>
      </c>
      <c r="AQ24" s="1158"/>
      <c r="AR24" s="1200"/>
      <c r="AS24" s="1201">
        <v>-11.5453941306</v>
      </c>
      <c r="AT24" s="1158" t="s">
        <v>32</v>
      </c>
      <c r="AU24" s="1158" t="s">
        <v>32</v>
      </c>
      <c r="AV24" s="1158">
        <v>-10.566638986299999</v>
      </c>
      <c r="AW24" s="1158" t="s">
        <v>32</v>
      </c>
      <c r="AX24" s="1158" t="s">
        <v>32</v>
      </c>
      <c r="AY24" s="1158">
        <v>-10.7879894317</v>
      </c>
      <c r="AZ24" s="1158" t="s">
        <v>32</v>
      </c>
      <c r="BA24" s="1158" t="s">
        <v>32</v>
      </c>
      <c r="BB24" s="1158">
        <v>-7.8070426633999999</v>
      </c>
      <c r="BC24" s="1158" t="s">
        <v>32</v>
      </c>
      <c r="BD24" s="1158" t="s">
        <v>32</v>
      </c>
      <c r="BE24" s="1158">
        <v>-9.8882257572000007</v>
      </c>
      <c r="BF24" s="1158" t="s">
        <v>32</v>
      </c>
      <c r="BG24" s="1158" t="s">
        <v>32</v>
      </c>
      <c r="BH24" s="1158">
        <v>-10.4347387966</v>
      </c>
      <c r="BI24" s="1158" t="s">
        <v>32</v>
      </c>
      <c r="BJ24" s="1158" t="s">
        <v>32</v>
      </c>
      <c r="BK24" s="1158" t="s">
        <v>32</v>
      </c>
      <c r="BL24" s="1158" t="s">
        <v>32</v>
      </c>
      <c r="BM24" s="1158" t="s">
        <v>32</v>
      </c>
      <c r="BN24" s="552"/>
      <c r="BO24" s="552"/>
      <c r="BP24" s="552"/>
    </row>
    <row r="25" spans="1:68" s="369" customFormat="1" ht="26.25" customHeight="1">
      <c r="A25" s="554"/>
      <c r="B25" s="1266" t="s">
        <v>129</v>
      </c>
      <c r="C25" s="1282"/>
      <c r="D25" s="1282"/>
      <c r="E25" s="1282"/>
      <c r="F25" s="1282"/>
      <c r="G25" s="1282"/>
      <c r="H25" s="1282"/>
      <c r="I25" s="1282"/>
      <c r="J25" s="1282"/>
      <c r="K25" s="1282"/>
      <c r="L25" s="1282"/>
      <c r="M25" s="1282"/>
      <c r="N25" s="1282"/>
      <c r="O25" s="1282"/>
      <c r="P25" s="1282"/>
      <c r="Q25" s="397"/>
      <c r="R25" s="1263" t="s">
        <v>0</v>
      </c>
      <c r="S25" s="1206"/>
      <c r="T25" s="1207"/>
      <c r="U25" s="1212">
        <v>44868</v>
      </c>
      <c r="V25" s="1213"/>
      <c r="W25" s="1214"/>
      <c r="X25" s="1205" t="s">
        <v>100</v>
      </c>
      <c r="Y25" s="1206"/>
      <c r="Z25" s="1207"/>
      <c r="AA25" s="1202">
        <v>157.62036185219256</v>
      </c>
      <c r="AB25" s="1142"/>
      <c r="AC25" s="1142"/>
      <c r="AD25" s="1142">
        <v>-23.845927668332841</v>
      </c>
      <c r="AE25" s="1142"/>
      <c r="AF25" s="1142"/>
      <c r="AG25" s="1142">
        <v>-14.19875745151797</v>
      </c>
      <c r="AH25" s="1142"/>
      <c r="AI25" s="1142"/>
      <c r="AJ25" s="1142">
        <v>12.023583233995941</v>
      </c>
      <c r="AK25" s="1142"/>
      <c r="AL25" s="1142"/>
      <c r="AM25" s="1142">
        <v>-19.299289767091217</v>
      </c>
      <c r="AN25" s="1142"/>
      <c r="AO25" s="1142"/>
      <c r="AP25" s="1142">
        <v>23.272200772200772</v>
      </c>
      <c r="AQ25" s="1142"/>
      <c r="AR25" s="1243"/>
      <c r="AS25" s="1202">
        <v>-16.132081842123032</v>
      </c>
      <c r="AT25" s="1142" t="s">
        <v>32</v>
      </c>
      <c r="AU25" s="1142" t="s">
        <v>32</v>
      </c>
      <c r="AV25" s="1142">
        <v>-23.485985234979893</v>
      </c>
      <c r="AW25" s="1142" t="s">
        <v>32</v>
      </c>
      <c r="AX25" s="1142" t="s">
        <v>32</v>
      </c>
      <c r="AY25" s="1142">
        <v>-18.092522179974651</v>
      </c>
      <c r="AZ25" s="1142" t="s">
        <v>32</v>
      </c>
      <c r="BA25" s="1142" t="s">
        <v>32</v>
      </c>
      <c r="BB25" s="1142">
        <v>17.625578187129758</v>
      </c>
      <c r="BC25" s="1142" t="s">
        <v>32</v>
      </c>
      <c r="BD25" s="1142" t="s">
        <v>32</v>
      </c>
      <c r="BE25" s="1142">
        <v>42.378622506586375</v>
      </c>
      <c r="BF25" s="1142" t="s">
        <v>32</v>
      </c>
      <c r="BG25" s="1142" t="s">
        <v>32</v>
      </c>
      <c r="BH25" s="1142">
        <v>15.603560170591507</v>
      </c>
      <c r="BI25" s="1142" t="s">
        <v>32</v>
      </c>
      <c r="BJ25" s="1142" t="s">
        <v>32</v>
      </c>
      <c r="BK25" s="1142">
        <v>18.759455370650528</v>
      </c>
      <c r="BL25" s="1142" t="s">
        <v>32</v>
      </c>
      <c r="BM25" s="1142" t="s">
        <v>32</v>
      </c>
      <c r="BN25" s="552"/>
      <c r="BO25" s="552"/>
      <c r="BP25" s="552"/>
    </row>
    <row r="26" spans="1:68" s="369" customFormat="1" ht="5.25" customHeight="1">
      <c r="A26" s="556"/>
      <c r="B26" s="576"/>
      <c r="C26" s="576"/>
      <c r="D26" s="576"/>
      <c r="E26" s="576"/>
      <c r="F26" s="576"/>
      <c r="G26" s="576"/>
      <c r="H26" s="576"/>
      <c r="I26" s="576"/>
      <c r="J26" s="576"/>
      <c r="K26" s="576"/>
      <c r="L26" s="576"/>
      <c r="M26" s="576"/>
      <c r="N26" s="576"/>
      <c r="O26" s="576"/>
      <c r="P26" s="580"/>
      <c r="Q26" s="578"/>
      <c r="R26" s="581"/>
      <c r="S26" s="581"/>
      <c r="T26" s="581"/>
      <c r="U26" s="1240"/>
      <c r="V26" s="1241"/>
      <c r="W26" s="1242"/>
      <c r="X26" s="1233"/>
      <c r="Y26" s="1234"/>
      <c r="Z26" s="1235"/>
      <c r="AA26" s="1102"/>
      <c r="AB26" s="1100"/>
      <c r="AC26" s="1100"/>
      <c r="AD26" s="1100"/>
      <c r="AE26" s="1100"/>
      <c r="AF26" s="1100"/>
      <c r="AG26" s="1100"/>
      <c r="AH26" s="1100"/>
      <c r="AI26" s="1100"/>
      <c r="AJ26" s="1100"/>
      <c r="AK26" s="1100"/>
      <c r="AL26" s="1100"/>
      <c r="AM26" s="1100"/>
      <c r="AN26" s="1100"/>
      <c r="AO26" s="1100"/>
      <c r="AP26" s="1100"/>
      <c r="AQ26" s="1100"/>
      <c r="AR26" s="1101"/>
      <c r="AS26" s="1102"/>
      <c r="AT26" s="1100"/>
      <c r="AU26" s="1100"/>
      <c r="AV26" s="1100"/>
      <c r="AW26" s="1100"/>
      <c r="AX26" s="1100"/>
      <c r="AY26" s="1100"/>
      <c r="AZ26" s="1100"/>
      <c r="BA26" s="1100"/>
      <c r="BB26" s="1100"/>
      <c r="BC26" s="1100"/>
      <c r="BD26" s="1100"/>
      <c r="BE26" s="1100"/>
      <c r="BF26" s="1100"/>
      <c r="BG26" s="1100"/>
      <c r="BH26" s="1100"/>
      <c r="BI26" s="1100"/>
      <c r="BJ26" s="1100"/>
      <c r="BK26" s="1100"/>
      <c r="BL26" s="1100"/>
      <c r="BM26" s="1100"/>
      <c r="BN26" s="400"/>
      <c r="BO26" s="559"/>
    </row>
    <row r="27" spans="1:68" s="369" customFormat="1" ht="5.25" customHeight="1">
      <c r="A27" s="556"/>
      <c r="B27" s="399"/>
      <c r="C27" s="399"/>
      <c r="D27" s="399"/>
      <c r="E27" s="399"/>
      <c r="F27" s="399"/>
      <c r="G27" s="399"/>
      <c r="H27" s="399"/>
      <c r="I27" s="399"/>
      <c r="J27" s="399"/>
      <c r="K27" s="399"/>
      <c r="L27" s="399"/>
      <c r="M27" s="399"/>
      <c r="N27" s="399"/>
      <c r="O27" s="399"/>
      <c r="P27" s="559"/>
      <c r="Q27" s="407"/>
      <c r="R27" s="570"/>
      <c r="S27" s="570"/>
      <c r="T27" s="570"/>
      <c r="U27" s="606"/>
      <c r="V27" s="607"/>
      <c r="W27" s="608"/>
      <c r="X27" s="1236"/>
      <c r="Y27" s="1216"/>
      <c r="Z27" s="1217"/>
      <c r="AA27" s="1096"/>
      <c r="AB27" s="1094"/>
      <c r="AC27" s="1094"/>
      <c r="AD27" s="1094"/>
      <c r="AE27" s="1094"/>
      <c r="AF27" s="1094"/>
      <c r="AG27" s="1094"/>
      <c r="AH27" s="1094"/>
      <c r="AI27" s="1094"/>
      <c r="AJ27" s="1094"/>
      <c r="AK27" s="1094"/>
      <c r="AL27" s="1094"/>
      <c r="AM27" s="1094"/>
      <c r="AN27" s="1094"/>
      <c r="AO27" s="1094"/>
      <c r="AP27" s="1094"/>
      <c r="AQ27" s="1094"/>
      <c r="AR27" s="1095"/>
      <c r="AS27" s="1096"/>
      <c r="AT27" s="1094"/>
      <c r="AU27" s="1094"/>
      <c r="AV27" s="1094"/>
      <c r="AW27" s="1094"/>
      <c r="AX27" s="1094"/>
      <c r="AY27" s="1094"/>
      <c r="AZ27" s="1094"/>
      <c r="BA27" s="1094"/>
      <c r="BB27" s="1094"/>
      <c r="BC27" s="1094"/>
      <c r="BD27" s="1094"/>
      <c r="BE27" s="1094"/>
      <c r="BF27" s="1094"/>
      <c r="BG27" s="1094"/>
      <c r="BH27" s="1094"/>
      <c r="BI27" s="1094"/>
      <c r="BJ27" s="1094"/>
      <c r="BK27" s="1094"/>
      <c r="BL27" s="1094"/>
      <c r="BM27" s="1094"/>
      <c r="BN27" s="400"/>
      <c r="BO27" s="559"/>
    </row>
    <row r="28" spans="1:68" s="369" customFormat="1" ht="26.25" customHeight="1">
      <c r="A28" s="554"/>
      <c r="B28" s="1283" t="s">
        <v>130</v>
      </c>
      <c r="C28" s="1284"/>
      <c r="D28" s="1284"/>
      <c r="E28" s="1284"/>
      <c r="F28" s="1284"/>
      <c r="G28" s="1284"/>
      <c r="H28" s="1284"/>
      <c r="I28" s="1284"/>
      <c r="J28" s="1284"/>
      <c r="K28" s="1284"/>
      <c r="L28" s="1284"/>
      <c r="M28" s="1284"/>
      <c r="N28" s="1284"/>
      <c r="O28" s="1284"/>
      <c r="P28" s="1284"/>
      <c r="Q28" s="397"/>
      <c r="R28" s="1208" t="s">
        <v>1</v>
      </c>
      <c r="S28" s="1208"/>
      <c r="T28" s="1208"/>
      <c r="U28" s="1209">
        <v>44833</v>
      </c>
      <c r="V28" s="1210"/>
      <c r="W28" s="1211"/>
      <c r="X28" s="1215" t="s">
        <v>104</v>
      </c>
      <c r="Y28" s="1264"/>
      <c r="Z28" s="1265"/>
      <c r="AA28" s="1201">
        <v>-0.96358691955648101</v>
      </c>
      <c r="AB28" s="1158"/>
      <c r="AC28" s="1158"/>
      <c r="AD28" s="1158">
        <v>-2.1526180010444445</v>
      </c>
      <c r="AE28" s="1158"/>
      <c r="AF28" s="1158"/>
      <c r="AG28" s="1158">
        <v>-2.2204290078444449</v>
      </c>
      <c r="AH28" s="1158"/>
      <c r="AI28" s="1158"/>
      <c r="AJ28" s="1158">
        <v>-0.40553092113333333</v>
      </c>
      <c r="AK28" s="1158"/>
      <c r="AL28" s="1158"/>
      <c r="AM28" s="1158">
        <v>-1.8826697713333334</v>
      </c>
      <c r="AN28" s="1158"/>
      <c r="AO28" s="1158"/>
      <c r="AP28" s="1158">
        <v>-4.914436119116667</v>
      </c>
      <c r="AQ28" s="1158"/>
      <c r="AR28" s="1200"/>
      <c r="AS28" s="1201">
        <v>-0.38798313152222247</v>
      </c>
      <c r="AT28" s="1158" t="s">
        <v>32</v>
      </c>
      <c r="AU28" s="1158" t="s">
        <v>32</v>
      </c>
      <c r="AV28" s="1158">
        <v>-2.0524942544000004</v>
      </c>
      <c r="AW28" s="1158" t="s">
        <v>32</v>
      </c>
      <c r="AX28" s="1158" t="s">
        <v>32</v>
      </c>
      <c r="AY28" s="1158">
        <v>-1.8826697713333334</v>
      </c>
      <c r="AZ28" s="1158" t="s">
        <v>32</v>
      </c>
      <c r="BA28" s="1158" t="s">
        <v>32</v>
      </c>
      <c r="BB28" s="1158">
        <v>-3.190385414288889</v>
      </c>
      <c r="BC28" s="1158" t="s">
        <v>32</v>
      </c>
      <c r="BD28" s="1158" t="s">
        <v>32</v>
      </c>
      <c r="BE28" s="1158">
        <v>-4.2368383235666665</v>
      </c>
      <c r="BF28" s="1158" t="s">
        <v>32</v>
      </c>
      <c r="BG28" s="1158" t="s">
        <v>32</v>
      </c>
      <c r="BH28" s="1158">
        <v>-5.260660338588889</v>
      </c>
      <c r="BI28" s="1158" t="s">
        <v>32</v>
      </c>
      <c r="BJ28" s="1158" t="s">
        <v>32</v>
      </c>
      <c r="BK28" s="1158" t="s">
        <v>32</v>
      </c>
      <c r="BL28" s="1158" t="s">
        <v>32</v>
      </c>
      <c r="BM28" s="1158" t="s">
        <v>32</v>
      </c>
      <c r="BN28" s="400"/>
      <c r="BO28" s="559"/>
    </row>
    <row r="29" spans="1:68" s="369" customFormat="1" ht="26.25" customHeight="1">
      <c r="A29" s="554"/>
      <c r="B29" s="1283" t="s">
        <v>131</v>
      </c>
      <c r="C29" s="1284"/>
      <c r="D29" s="1284"/>
      <c r="E29" s="1284"/>
      <c r="F29" s="1284"/>
      <c r="G29" s="1284"/>
      <c r="H29" s="1284"/>
      <c r="I29" s="1284"/>
      <c r="J29" s="1284"/>
      <c r="K29" s="1284"/>
      <c r="L29" s="1284"/>
      <c r="M29" s="1284"/>
      <c r="N29" s="1284"/>
      <c r="O29" s="1284"/>
      <c r="P29" s="1284"/>
      <c r="Q29" s="397"/>
      <c r="R29" s="1238" t="s">
        <v>1</v>
      </c>
      <c r="S29" s="1238"/>
      <c r="T29" s="1238"/>
      <c r="U29" s="1212">
        <v>44833</v>
      </c>
      <c r="V29" s="1213"/>
      <c r="W29" s="1214"/>
      <c r="X29" s="1205" t="s">
        <v>104</v>
      </c>
      <c r="Y29" s="1223"/>
      <c r="Z29" s="1224"/>
      <c r="AA29" s="1202">
        <v>-3.0395928298305548</v>
      </c>
      <c r="AB29" s="1142"/>
      <c r="AC29" s="1142"/>
      <c r="AD29" s="1142">
        <v>-1.3878859172833333</v>
      </c>
      <c r="AE29" s="1142"/>
      <c r="AF29" s="1142"/>
      <c r="AG29" s="1142">
        <v>0.24201626713333338</v>
      </c>
      <c r="AH29" s="1142"/>
      <c r="AI29" s="1142"/>
      <c r="AJ29" s="1142">
        <v>1.6300839566999998</v>
      </c>
      <c r="AK29" s="1142"/>
      <c r="AL29" s="1142"/>
      <c r="AM29" s="1142">
        <v>-5.2098644860166665</v>
      </c>
      <c r="AN29" s="1142"/>
      <c r="AO29" s="1142"/>
      <c r="AP29" s="1142">
        <v>-5.0116851978749999</v>
      </c>
      <c r="AQ29" s="1142"/>
      <c r="AR29" s="1243"/>
      <c r="AS29" s="1202">
        <v>-1.1781795930833334</v>
      </c>
      <c r="AT29" s="1142" t="s">
        <v>32</v>
      </c>
      <c r="AU29" s="1142" t="s">
        <v>32</v>
      </c>
      <c r="AV29" s="1142">
        <v>-2.9189280884833333</v>
      </c>
      <c r="AW29" s="1142" t="s">
        <v>32</v>
      </c>
      <c r="AX29" s="1142" t="s">
        <v>32</v>
      </c>
      <c r="AY29" s="1142">
        <v>-5.2098644860166665</v>
      </c>
      <c r="AZ29" s="1142" t="s">
        <v>32</v>
      </c>
      <c r="BA29" s="1142" t="s">
        <v>32</v>
      </c>
      <c r="BB29" s="1142">
        <v>-4.5860268186500006</v>
      </c>
      <c r="BC29" s="1142" t="s">
        <v>32</v>
      </c>
      <c r="BD29" s="1142" t="s">
        <v>32</v>
      </c>
      <c r="BE29" s="1142">
        <v>-5.801027656933333</v>
      </c>
      <c r="BF29" s="1142" t="s">
        <v>32</v>
      </c>
      <c r="BG29" s="1142" t="s">
        <v>32</v>
      </c>
      <c r="BH29" s="1142">
        <v>-4.8227891019499998</v>
      </c>
      <c r="BI29" s="1142" t="s">
        <v>32</v>
      </c>
      <c r="BJ29" s="1142" t="s">
        <v>32</v>
      </c>
      <c r="BK29" s="1142">
        <v>-5.5992569158166674</v>
      </c>
      <c r="BL29" s="1142" t="s">
        <v>32</v>
      </c>
      <c r="BM29" s="1142" t="s">
        <v>32</v>
      </c>
      <c r="BN29" s="396"/>
    </row>
    <row r="30" spans="1:68" s="369" customFormat="1" ht="26.25" customHeight="1">
      <c r="A30" s="554"/>
      <c r="B30" s="1285" t="s">
        <v>132</v>
      </c>
      <c r="C30" s="1286"/>
      <c r="D30" s="1286"/>
      <c r="E30" s="1286"/>
      <c r="F30" s="1286"/>
      <c r="G30" s="1286"/>
      <c r="H30" s="1286"/>
      <c r="I30" s="1286"/>
      <c r="J30" s="1286"/>
      <c r="K30" s="1286"/>
      <c r="L30" s="1286"/>
      <c r="M30" s="1286"/>
      <c r="N30" s="1286"/>
      <c r="O30" s="1286"/>
      <c r="P30" s="1286"/>
      <c r="Q30" s="397"/>
      <c r="R30" s="1208" t="s">
        <v>1</v>
      </c>
      <c r="S30" s="1208"/>
      <c r="T30" s="1208"/>
      <c r="U30" s="1209">
        <v>44862</v>
      </c>
      <c r="V30" s="1210"/>
      <c r="W30" s="1211"/>
      <c r="X30" s="1215" t="s">
        <v>104</v>
      </c>
      <c r="Y30" s="1264"/>
      <c r="Z30" s="1265"/>
      <c r="AA30" s="1201">
        <v>0.21095292221944462</v>
      </c>
      <c r="AB30" s="1158"/>
      <c r="AC30" s="1158"/>
      <c r="AD30" s="1158">
        <v>4.5293632085222217</v>
      </c>
      <c r="AE30" s="1158"/>
      <c r="AF30" s="1158"/>
      <c r="AG30" s="1158">
        <v>4.6097329515555563</v>
      </c>
      <c r="AH30" s="1158"/>
      <c r="AI30" s="1158"/>
      <c r="AJ30" s="1158">
        <v>1.5040148729333334</v>
      </c>
      <c r="AK30" s="1158"/>
      <c r="AL30" s="1158"/>
      <c r="AM30" s="1158">
        <v>3.8565443500222223</v>
      </c>
      <c r="AN30" s="1158"/>
      <c r="AO30" s="1158"/>
      <c r="AP30" s="1158">
        <v>4.9032631601166674</v>
      </c>
      <c r="AQ30" s="1158"/>
      <c r="AR30" s="1200"/>
      <c r="AS30" s="1201">
        <v>1.5106671293777778</v>
      </c>
      <c r="AT30" s="1158" t="s">
        <v>32</v>
      </c>
      <c r="AU30" s="1158" t="s">
        <v>32</v>
      </c>
      <c r="AV30" s="1158">
        <v>2.1494459815444444</v>
      </c>
      <c r="AW30" s="1158" t="s">
        <v>32</v>
      </c>
      <c r="AX30" s="1158" t="s">
        <v>32</v>
      </c>
      <c r="AY30" s="1158">
        <v>3.8565443500222223</v>
      </c>
      <c r="AZ30" s="1158" t="s">
        <v>32</v>
      </c>
      <c r="BA30" s="1158" t="s">
        <v>32</v>
      </c>
      <c r="BB30" s="1158">
        <v>4.4349321861000002</v>
      </c>
      <c r="BC30" s="1158" t="s">
        <v>32</v>
      </c>
      <c r="BD30" s="1158" t="s">
        <v>32</v>
      </c>
      <c r="BE30" s="1158">
        <v>4.9597190085888894</v>
      </c>
      <c r="BF30" s="1158" t="s">
        <v>32</v>
      </c>
      <c r="BG30" s="1158" t="s">
        <v>32</v>
      </c>
      <c r="BH30" s="1158">
        <v>4.8487992855555566</v>
      </c>
      <c r="BI30" s="1158" t="s">
        <v>32</v>
      </c>
      <c r="BJ30" s="1158" t="s">
        <v>32</v>
      </c>
      <c r="BK30" s="1158">
        <v>3.9924397176444448</v>
      </c>
      <c r="BL30" s="1158" t="s">
        <v>32</v>
      </c>
      <c r="BM30" s="1158" t="s">
        <v>32</v>
      </c>
      <c r="BN30" s="396"/>
    </row>
    <row r="31" spans="1:68" s="402" customFormat="1" ht="26.25" customHeight="1">
      <c r="A31" s="557"/>
      <c r="B31" s="1266" t="s">
        <v>133</v>
      </c>
      <c r="C31" s="1282"/>
      <c r="D31" s="1282"/>
      <c r="E31" s="1282"/>
      <c r="F31" s="1282"/>
      <c r="G31" s="1282"/>
      <c r="H31" s="1282"/>
      <c r="I31" s="1282"/>
      <c r="J31" s="1282"/>
      <c r="K31" s="1282"/>
      <c r="L31" s="1282"/>
      <c r="M31" s="1282"/>
      <c r="N31" s="1282"/>
      <c r="O31" s="1282"/>
      <c r="P31" s="1282"/>
      <c r="Q31" s="397"/>
      <c r="R31" s="1296" t="s">
        <v>1</v>
      </c>
      <c r="S31" s="1296"/>
      <c r="T31" s="1296"/>
      <c r="U31" s="1212">
        <v>44833</v>
      </c>
      <c r="V31" s="1213"/>
      <c r="W31" s="1214"/>
      <c r="X31" s="1205" t="s">
        <v>106</v>
      </c>
      <c r="Y31" s="1206"/>
      <c r="Z31" s="1207"/>
      <c r="AA31" s="1202">
        <v>2.0012031128888901</v>
      </c>
      <c r="AB31" s="1142"/>
      <c r="AC31" s="1142"/>
      <c r="AD31" s="1142">
        <v>9.6579196513333354</v>
      </c>
      <c r="AE31" s="1142"/>
      <c r="AF31" s="1142"/>
      <c r="AG31" s="1142">
        <v>13.408426768777778</v>
      </c>
      <c r="AH31" s="1142"/>
      <c r="AI31" s="1142"/>
      <c r="AJ31" s="1142">
        <v>14.266558986555557</v>
      </c>
      <c r="AK31" s="1142"/>
      <c r="AL31" s="1142"/>
      <c r="AM31" s="1142">
        <v>22.655427389333337</v>
      </c>
      <c r="AN31" s="1142"/>
      <c r="AO31" s="1142"/>
      <c r="AP31" s="1142">
        <v>17.05692609883333</v>
      </c>
      <c r="AQ31" s="1142"/>
      <c r="AR31" s="1243"/>
      <c r="AS31" s="1202">
        <v>19.075429667555557</v>
      </c>
      <c r="AT31" s="1142" t="s">
        <v>32</v>
      </c>
      <c r="AU31" s="1142" t="s">
        <v>32</v>
      </c>
      <c r="AV31" s="1142">
        <v>21.704928639222221</v>
      </c>
      <c r="AW31" s="1142" t="s">
        <v>32</v>
      </c>
      <c r="AX31" s="1142" t="s">
        <v>32</v>
      </c>
      <c r="AY31" s="1142">
        <v>22.655427389333337</v>
      </c>
      <c r="AZ31" s="1142" t="s">
        <v>32</v>
      </c>
      <c r="BA31" s="1142" t="s">
        <v>32</v>
      </c>
      <c r="BB31" s="1142">
        <v>20.462776822888888</v>
      </c>
      <c r="BC31" s="1142" t="s">
        <v>32</v>
      </c>
      <c r="BD31" s="1142" t="s">
        <v>32</v>
      </c>
      <c r="BE31" s="1142">
        <v>18.928281660555555</v>
      </c>
      <c r="BF31" s="1142" t="s">
        <v>32</v>
      </c>
      <c r="BG31" s="1142" t="s">
        <v>32</v>
      </c>
      <c r="BH31" s="1142">
        <v>14.44849527411111</v>
      </c>
      <c r="BI31" s="1142" t="s">
        <v>32</v>
      </c>
      <c r="BJ31" s="1142" t="s">
        <v>32</v>
      </c>
      <c r="BK31" s="1142" t="s">
        <v>32</v>
      </c>
      <c r="BL31" s="1142" t="s">
        <v>32</v>
      </c>
      <c r="BM31" s="1142" t="s">
        <v>32</v>
      </c>
      <c r="BN31" s="401"/>
    </row>
    <row r="32" spans="1:68" s="369" customFormat="1" ht="5.25" customHeight="1">
      <c r="A32" s="556"/>
      <c r="B32" s="576"/>
      <c r="C32" s="576"/>
      <c r="D32" s="576"/>
      <c r="E32" s="576"/>
      <c r="F32" s="576"/>
      <c r="G32" s="576"/>
      <c r="H32" s="576"/>
      <c r="I32" s="576"/>
      <c r="J32" s="576"/>
      <c r="K32" s="576"/>
      <c r="L32" s="576"/>
      <c r="M32" s="576"/>
      <c r="N32" s="576"/>
      <c r="O32" s="576"/>
      <c r="P32" s="582"/>
      <c r="Q32" s="583"/>
      <c r="R32" s="584"/>
      <c r="S32" s="584"/>
      <c r="T32" s="584"/>
      <c r="U32" s="1240"/>
      <c r="V32" s="1241"/>
      <c r="W32" s="1242"/>
      <c r="X32" s="1230"/>
      <c r="Y32" s="1231"/>
      <c r="Z32" s="1232"/>
      <c r="AA32" s="1098"/>
      <c r="AB32" s="1099"/>
      <c r="AC32" s="1099"/>
      <c r="AD32" s="1100"/>
      <c r="AE32" s="1100"/>
      <c r="AF32" s="1100"/>
      <c r="AG32" s="1099"/>
      <c r="AH32" s="1099"/>
      <c r="AI32" s="1099"/>
      <c r="AJ32" s="1099"/>
      <c r="AK32" s="1099"/>
      <c r="AL32" s="1099"/>
      <c r="AM32" s="1099"/>
      <c r="AN32" s="1099"/>
      <c r="AO32" s="1099"/>
      <c r="AP32" s="1100"/>
      <c r="AQ32" s="1100"/>
      <c r="AR32" s="1101"/>
      <c r="AS32" s="1102"/>
      <c r="AT32" s="1100"/>
      <c r="AU32" s="1100"/>
      <c r="AV32" s="1100"/>
      <c r="AW32" s="1100"/>
      <c r="AX32" s="1100"/>
      <c r="AY32" s="1100"/>
      <c r="AZ32" s="1100"/>
      <c r="BA32" s="1100"/>
      <c r="BB32" s="1100"/>
      <c r="BC32" s="1100"/>
      <c r="BD32" s="1100"/>
      <c r="BE32" s="1100"/>
      <c r="BF32" s="1100"/>
      <c r="BG32" s="1100"/>
      <c r="BH32" s="1100"/>
      <c r="BI32" s="1100"/>
      <c r="BJ32" s="1100"/>
      <c r="BK32" s="1100"/>
      <c r="BL32" s="1100"/>
      <c r="BM32" s="1100"/>
      <c r="BN32" s="396"/>
    </row>
    <row r="33" spans="1:67" s="369" customFormat="1" ht="5.25" customHeight="1">
      <c r="A33" s="556"/>
      <c r="B33" s="399"/>
      <c r="C33" s="399"/>
      <c r="D33" s="399"/>
      <c r="E33" s="399"/>
      <c r="F33" s="399"/>
      <c r="G33" s="399"/>
      <c r="H33" s="399"/>
      <c r="I33" s="399"/>
      <c r="J33" s="399"/>
      <c r="K33" s="399"/>
      <c r="L33" s="399"/>
      <c r="M33" s="399"/>
      <c r="N33" s="399"/>
      <c r="O33" s="399"/>
      <c r="P33" s="400"/>
      <c r="Q33" s="403"/>
      <c r="R33" s="788"/>
      <c r="S33" s="788"/>
      <c r="T33" s="788"/>
      <c r="U33" s="606"/>
      <c r="V33" s="607"/>
      <c r="W33" s="608"/>
      <c r="X33" s="1227"/>
      <c r="Y33" s="1228"/>
      <c r="Z33" s="1229"/>
      <c r="AA33" s="1092"/>
      <c r="AB33" s="1093"/>
      <c r="AC33" s="1093"/>
      <c r="AD33" s="1094"/>
      <c r="AE33" s="1094"/>
      <c r="AF33" s="1094"/>
      <c r="AG33" s="1093"/>
      <c r="AH33" s="1093"/>
      <c r="AI33" s="1093"/>
      <c r="AJ33" s="1093"/>
      <c r="AK33" s="1093"/>
      <c r="AL33" s="1093"/>
      <c r="AM33" s="1093"/>
      <c r="AN33" s="1093"/>
      <c r="AO33" s="1093"/>
      <c r="AP33" s="1094"/>
      <c r="AQ33" s="1094"/>
      <c r="AR33" s="1095"/>
      <c r="AS33" s="1096"/>
      <c r="AT33" s="1094"/>
      <c r="AU33" s="1094"/>
      <c r="AV33" s="1094"/>
      <c r="AW33" s="1094"/>
      <c r="AX33" s="1094"/>
      <c r="AY33" s="1094"/>
      <c r="AZ33" s="1094"/>
      <c r="BA33" s="1094"/>
      <c r="BB33" s="1094"/>
      <c r="BC33" s="1094"/>
      <c r="BD33" s="1094"/>
      <c r="BE33" s="1094"/>
      <c r="BF33" s="1094"/>
      <c r="BG33" s="1094"/>
      <c r="BH33" s="1094"/>
      <c r="BI33" s="1094"/>
      <c r="BJ33" s="1094"/>
      <c r="BK33" s="1094"/>
      <c r="BL33" s="1094"/>
      <c r="BM33" s="1094"/>
      <c r="BN33" s="396"/>
    </row>
    <row r="34" spans="1:67" s="369" customFormat="1" ht="26.25" customHeight="1">
      <c r="A34" s="554"/>
      <c r="B34" s="1283" t="s">
        <v>134</v>
      </c>
      <c r="C34" s="1284"/>
      <c r="D34" s="1284"/>
      <c r="E34" s="1284"/>
      <c r="F34" s="1284"/>
      <c r="G34" s="1284"/>
      <c r="H34" s="1284"/>
      <c r="I34" s="1284"/>
      <c r="J34" s="1284"/>
      <c r="K34" s="1284"/>
      <c r="L34" s="1284"/>
      <c r="M34" s="1284"/>
      <c r="N34" s="1284"/>
      <c r="O34" s="1284"/>
      <c r="P34" s="1284"/>
      <c r="Q34" s="397"/>
      <c r="R34" s="1208" t="s">
        <v>1</v>
      </c>
      <c r="S34" s="1208"/>
      <c r="T34" s="1208"/>
      <c r="U34" s="1209">
        <v>44874</v>
      </c>
      <c r="V34" s="1210"/>
      <c r="W34" s="1211"/>
      <c r="X34" s="1215" t="s">
        <v>107</v>
      </c>
      <c r="Y34" s="1216"/>
      <c r="Z34" s="1217"/>
      <c r="AA34" s="1201">
        <v>39.858716475095775</v>
      </c>
      <c r="AB34" s="1158"/>
      <c r="AC34" s="1158"/>
      <c r="AD34" s="1158">
        <v>11.046982912356924</v>
      </c>
      <c r="AE34" s="1158"/>
      <c r="AF34" s="1158"/>
      <c r="AG34" s="1158">
        <v>12.124693389635794</v>
      </c>
      <c r="AH34" s="1158"/>
      <c r="AI34" s="1158"/>
      <c r="AJ34" s="1158">
        <v>22.309654142821572</v>
      </c>
      <c r="AK34" s="1158"/>
      <c r="AL34" s="1158"/>
      <c r="AM34" s="1158">
        <v>26.88411380304197</v>
      </c>
      <c r="AN34" s="1158"/>
      <c r="AO34" s="1158"/>
      <c r="AP34" s="1158">
        <v>25.978159308572771</v>
      </c>
      <c r="AQ34" s="1158"/>
      <c r="AR34" s="1200"/>
      <c r="AS34" s="1201">
        <v>21.334438949270009</v>
      </c>
      <c r="AT34" s="1158" t="s">
        <v>32</v>
      </c>
      <c r="AU34" s="1158" t="s">
        <v>32</v>
      </c>
      <c r="AV34" s="1158">
        <v>22.842582425317431</v>
      </c>
      <c r="AW34" s="1158" t="s">
        <v>32</v>
      </c>
      <c r="AX34" s="1158" t="s">
        <v>32</v>
      </c>
      <c r="AY34" s="1158">
        <v>26.88411380304197</v>
      </c>
      <c r="AZ34" s="1158" t="s">
        <v>32</v>
      </c>
      <c r="BA34" s="1158" t="s">
        <v>32</v>
      </c>
      <c r="BB34" s="1158">
        <v>29.553991263459579</v>
      </c>
      <c r="BC34" s="1158" t="s">
        <v>32</v>
      </c>
      <c r="BD34" s="1158" t="s">
        <v>32</v>
      </c>
      <c r="BE34" s="1158">
        <v>29.675073175058401</v>
      </c>
      <c r="BF34" s="1158" t="s">
        <v>32</v>
      </c>
      <c r="BG34" s="1158" t="s">
        <v>32</v>
      </c>
      <c r="BH34" s="1158">
        <v>25.978159308572771</v>
      </c>
      <c r="BI34" s="1158" t="s">
        <v>32</v>
      </c>
      <c r="BJ34" s="1158" t="s">
        <v>32</v>
      </c>
      <c r="BK34" s="1158" t="s">
        <v>32</v>
      </c>
      <c r="BL34" s="1158" t="s">
        <v>32</v>
      </c>
      <c r="BM34" s="1158" t="s">
        <v>32</v>
      </c>
      <c r="BN34" s="400"/>
      <c r="BO34" s="559"/>
    </row>
    <row r="35" spans="1:67" s="369" customFormat="1" ht="26.25" customHeight="1">
      <c r="A35" s="554"/>
      <c r="B35" s="1283" t="s">
        <v>135</v>
      </c>
      <c r="C35" s="1284"/>
      <c r="D35" s="1284"/>
      <c r="E35" s="1284"/>
      <c r="F35" s="1284"/>
      <c r="G35" s="1284"/>
      <c r="H35" s="1284"/>
      <c r="I35" s="1284"/>
      <c r="J35" s="1284"/>
      <c r="K35" s="1284"/>
      <c r="L35" s="1284"/>
      <c r="M35" s="1284"/>
      <c r="N35" s="1284"/>
      <c r="O35" s="1284"/>
      <c r="P35" s="1284"/>
      <c r="Q35" s="397"/>
      <c r="R35" s="1238" t="s">
        <v>1</v>
      </c>
      <c r="S35" s="1238"/>
      <c r="T35" s="1238"/>
      <c r="U35" s="1212">
        <v>44862</v>
      </c>
      <c r="V35" s="1213"/>
      <c r="W35" s="1214"/>
      <c r="X35" s="1205" t="s">
        <v>107</v>
      </c>
      <c r="Y35" s="1206"/>
      <c r="Z35" s="1207"/>
      <c r="AA35" s="1202">
        <v>16.954051302262968</v>
      </c>
      <c r="AB35" s="1142"/>
      <c r="AC35" s="1142"/>
      <c r="AD35" s="1142">
        <v>3.1085674442927314</v>
      </c>
      <c r="AE35" s="1142"/>
      <c r="AF35" s="1142"/>
      <c r="AG35" s="1142">
        <v>7.5562097728519007</v>
      </c>
      <c r="AH35" s="1142"/>
      <c r="AI35" s="1142"/>
      <c r="AJ35" s="1142">
        <v>12.885051136015676</v>
      </c>
      <c r="AK35" s="1142"/>
      <c r="AL35" s="1142"/>
      <c r="AM35" s="1142">
        <v>3.611446544412928</v>
      </c>
      <c r="AN35" s="1142"/>
      <c r="AO35" s="1142"/>
      <c r="AP35" s="1142">
        <v>4.2996816094221089</v>
      </c>
      <c r="AQ35" s="1142"/>
      <c r="AR35" s="1243"/>
      <c r="AS35" s="1202">
        <v>10.698950381679381</v>
      </c>
      <c r="AT35" s="1142" t="s">
        <v>32</v>
      </c>
      <c r="AU35" s="1142" t="s">
        <v>32</v>
      </c>
      <c r="AV35" s="1142">
        <v>6.6540902075115724</v>
      </c>
      <c r="AW35" s="1142" t="s">
        <v>32</v>
      </c>
      <c r="AX35" s="1142" t="s">
        <v>32</v>
      </c>
      <c r="AY35" s="1142">
        <v>3.611446544412928</v>
      </c>
      <c r="AZ35" s="1142" t="s">
        <v>32</v>
      </c>
      <c r="BA35" s="1142" t="s">
        <v>32</v>
      </c>
      <c r="BB35" s="1142">
        <v>3.9084200780000486</v>
      </c>
      <c r="BC35" s="1142" t="s">
        <v>32</v>
      </c>
      <c r="BD35" s="1142" t="s">
        <v>32</v>
      </c>
      <c r="BE35" s="1142">
        <v>4.7454555750608733</v>
      </c>
      <c r="BF35" s="1142" t="s">
        <v>32</v>
      </c>
      <c r="BG35" s="1142" t="s">
        <v>32</v>
      </c>
      <c r="BH35" s="1142">
        <v>4.2996816094221089</v>
      </c>
      <c r="BI35" s="1142" t="s">
        <v>32</v>
      </c>
      <c r="BJ35" s="1142" t="s">
        <v>32</v>
      </c>
      <c r="BK35" s="1142" t="s">
        <v>32</v>
      </c>
      <c r="BL35" s="1142" t="s">
        <v>32</v>
      </c>
      <c r="BM35" s="1142" t="s">
        <v>32</v>
      </c>
      <c r="BN35" s="400"/>
      <c r="BO35" s="559"/>
    </row>
    <row r="36" spans="1:67" s="369" customFormat="1" ht="26.25" customHeight="1">
      <c r="A36" s="554"/>
      <c r="B36" s="1266" t="s">
        <v>136</v>
      </c>
      <c r="C36" s="1282"/>
      <c r="D36" s="1282"/>
      <c r="E36" s="1282"/>
      <c r="F36" s="1282"/>
      <c r="G36" s="1282"/>
      <c r="H36" s="1282"/>
      <c r="I36" s="1282"/>
      <c r="J36" s="1282"/>
      <c r="K36" s="1282"/>
      <c r="L36" s="1282"/>
      <c r="M36" s="1282"/>
      <c r="N36" s="1282"/>
      <c r="O36" s="1282"/>
      <c r="P36" s="1282"/>
      <c r="Q36" s="397"/>
      <c r="R36" s="1208" t="s">
        <v>1</v>
      </c>
      <c r="S36" s="1208"/>
      <c r="T36" s="1208"/>
      <c r="U36" s="1209">
        <v>44875</v>
      </c>
      <c r="V36" s="1210"/>
      <c r="W36" s="1211"/>
      <c r="X36" s="1215" t="s">
        <v>107</v>
      </c>
      <c r="Y36" s="1216"/>
      <c r="Z36" s="1217"/>
      <c r="AA36" s="1201">
        <v>32.658497602557276</v>
      </c>
      <c r="AB36" s="1158"/>
      <c r="AC36" s="1158"/>
      <c r="AD36" s="1158">
        <v>11.11575831671064</v>
      </c>
      <c r="AE36" s="1158"/>
      <c r="AF36" s="1158"/>
      <c r="AG36" s="1158">
        <v>16.704060673092116</v>
      </c>
      <c r="AH36" s="1158"/>
      <c r="AI36" s="1158"/>
      <c r="AJ36" s="1158">
        <v>28.81481481481481</v>
      </c>
      <c r="AK36" s="1158"/>
      <c r="AL36" s="1158"/>
      <c r="AM36" s="1158">
        <v>23.215940685820229</v>
      </c>
      <c r="AN36" s="1158"/>
      <c r="AO36" s="1158"/>
      <c r="AP36" s="1158">
        <v>23.409676578741639</v>
      </c>
      <c r="AQ36" s="1158"/>
      <c r="AR36" s="1200"/>
      <c r="AS36" s="1201">
        <v>27.883472057074883</v>
      </c>
      <c r="AT36" s="1158" t="s">
        <v>32</v>
      </c>
      <c r="AU36" s="1158" t="s">
        <v>32</v>
      </c>
      <c r="AV36" s="1158">
        <v>26.098821716377159</v>
      </c>
      <c r="AW36" s="1158" t="s">
        <v>32</v>
      </c>
      <c r="AX36" s="1158" t="s">
        <v>32</v>
      </c>
      <c r="AY36" s="1158">
        <v>23.215940685820229</v>
      </c>
      <c r="AZ36" s="1158" t="s">
        <v>32</v>
      </c>
      <c r="BA36" s="1158" t="s">
        <v>32</v>
      </c>
      <c r="BB36" s="1158">
        <v>23.307156615794938</v>
      </c>
      <c r="BC36" s="1158" t="s">
        <v>32</v>
      </c>
      <c r="BD36" s="1158" t="s">
        <v>32</v>
      </c>
      <c r="BE36" s="1158">
        <v>22.860993905297704</v>
      </c>
      <c r="BF36" s="1158" t="s">
        <v>32</v>
      </c>
      <c r="BG36" s="1158" t="s">
        <v>32</v>
      </c>
      <c r="BH36" s="1158">
        <v>23.409676578741639</v>
      </c>
      <c r="BI36" s="1158" t="s">
        <v>32</v>
      </c>
      <c r="BJ36" s="1158" t="s">
        <v>32</v>
      </c>
      <c r="BK36" s="1158" t="s">
        <v>32</v>
      </c>
      <c r="BL36" s="1158" t="s">
        <v>32</v>
      </c>
      <c r="BM36" s="1158" t="s">
        <v>32</v>
      </c>
      <c r="BN36" s="400"/>
      <c r="BO36" s="559"/>
    </row>
    <row r="37" spans="1:67" s="369" customFormat="1" ht="5.25" customHeight="1">
      <c r="A37" s="555"/>
      <c r="B37" s="573"/>
      <c r="C37" s="573"/>
      <c r="D37" s="573"/>
      <c r="E37" s="573"/>
      <c r="F37" s="573"/>
      <c r="G37" s="573"/>
      <c r="H37" s="573"/>
      <c r="I37" s="573"/>
      <c r="J37" s="573"/>
      <c r="K37" s="573"/>
      <c r="L37" s="573"/>
      <c r="M37" s="573"/>
      <c r="N37" s="573"/>
      <c r="O37" s="573"/>
      <c r="P37" s="580"/>
      <c r="Q37" s="585"/>
      <c r="R37" s="581"/>
      <c r="S37" s="581"/>
      <c r="T37" s="581"/>
      <c r="U37" s="1240"/>
      <c r="V37" s="1241"/>
      <c r="W37" s="1242"/>
      <c r="X37" s="1233"/>
      <c r="Y37" s="1234"/>
      <c r="Z37" s="1235"/>
      <c r="AA37" s="1102"/>
      <c r="AB37" s="1100"/>
      <c r="AC37" s="1100"/>
      <c r="AD37" s="1100"/>
      <c r="AE37" s="1100"/>
      <c r="AF37" s="1100"/>
      <c r="AG37" s="1100"/>
      <c r="AH37" s="1100"/>
      <c r="AI37" s="1100"/>
      <c r="AJ37" s="1100"/>
      <c r="AK37" s="1100"/>
      <c r="AL37" s="1100"/>
      <c r="AM37" s="1100"/>
      <c r="AN37" s="1100"/>
      <c r="AO37" s="1100"/>
      <c r="AP37" s="1100"/>
      <c r="AQ37" s="1100"/>
      <c r="AR37" s="1101"/>
      <c r="AS37" s="1102"/>
      <c r="AT37" s="1100"/>
      <c r="AU37" s="1100"/>
      <c r="AV37" s="1100"/>
      <c r="AW37" s="1100"/>
      <c r="AX37" s="1100"/>
      <c r="AY37" s="1100"/>
      <c r="AZ37" s="1100"/>
      <c r="BA37" s="1100"/>
      <c r="BB37" s="1100"/>
      <c r="BC37" s="1100"/>
      <c r="BD37" s="1100"/>
      <c r="BE37" s="1100"/>
      <c r="BF37" s="1100"/>
      <c r="BG37" s="1100"/>
      <c r="BH37" s="1100"/>
      <c r="BI37" s="1100"/>
      <c r="BJ37" s="1100"/>
      <c r="BK37" s="1100"/>
      <c r="BL37" s="1100"/>
      <c r="BM37" s="1100"/>
    </row>
    <row r="38" spans="1:67" s="369" customFormat="1" ht="5.25" customHeight="1">
      <c r="A38" s="556"/>
      <c r="B38" s="399"/>
      <c r="C38" s="399"/>
      <c r="D38" s="399"/>
      <c r="E38" s="399"/>
      <c r="F38" s="399"/>
      <c r="G38" s="399"/>
      <c r="H38" s="399"/>
      <c r="I38" s="399"/>
      <c r="J38" s="399"/>
      <c r="K38" s="399"/>
      <c r="L38" s="399"/>
      <c r="M38" s="399"/>
      <c r="N38" s="399"/>
      <c r="O38" s="399"/>
      <c r="P38" s="559"/>
      <c r="Q38" s="407"/>
      <c r="R38" s="570"/>
      <c r="S38" s="570"/>
      <c r="T38" s="570"/>
      <c r="U38" s="606"/>
      <c r="V38" s="607"/>
      <c r="W38" s="608"/>
      <c r="X38" s="1236"/>
      <c r="Y38" s="1216"/>
      <c r="Z38" s="1217"/>
      <c r="AA38" s="1092"/>
      <c r="AB38" s="1093"/>
      <c r="AC38" s="1093"/>
      <c r="AD38" s="1094"/>
      <c r="AE38" s="1094"/>
      <c r="AF38" s="1094"/>
      <c r="AG38" s="1093"/>
      <c r="AH38" s="1093"/>
      <c r="AI38" s="1093"/>
      <c r="AJ38" s="1093"/>
      <c r="AK38" s="1093"/>
      <c r="AL38" s="1093"/>
      <c r="AM38" s="1093"/>
      <c r="AN38" s="1093"/>
      <c r="AO38" s="1093"/>
      <c r="AP38" s="1094"/>
      <c r="AQ38" s="1094"/>
      <c r="AR38" s="1095"/>
      <c r="AS38" s="1096"/>
      <c r="AT38" s="1094"/>
      <c r="AU38" s="1094"/>
      <c r="AV38" s="1094"/>
      <c r="AW38" s="1094"/>
      <c r="AX38" s="1094"/>
      <c r="AY38" s="1094"/>
      <c r="AZ38" s="1094"/>
      <c r="BA38" s="1094"/>
      <c r="BB38" s="1094"/>
      <c r="BC38" s="1094"/>
      <c r="BD38" s="1094"/>
      <c r="BE38" s="1094"/>
      <c r="BF38" s="1094"/>
      <c r="BG38" s="1094"/>
      <c r="BH38" s="1094"/>
      <c r="BI38" s="1094"/>
      <c r="BJ38" s="1094"/>
      <c r="BK38" s="1094"/>
      <c r="BL38" s="1094"/>
      <c r="BM38" s="1094"/>
      <c r="BN38" s="396"/>
    </row>
    <row r="39" spans="1:67" s="369" customFormat="1" ht="26.25" customHeight="1">
      <c r="A39" s="554"/>
      <c r="B39" s="1283" t="s">
        <v>137</v>
      </c>
      <c r="C39" s="1284"/>
      <c r="D39" s="1284"/>
      <c r="E39" s="1284"/>
      <c r="F39" s="1284"/>
      <c r="G39" s="1284"/>
      <c r="H39" s="1284"/>
      <c r="I39" s="1284"/>
      <c r="J39" s="1284"/>
      <c r="K39" s="1284"/>
      <c r="L39" s="1284"/>
      <c r="M39" s="1284"/>
      <c r="N39" s="1284"/>
      <c r="O39" s="1284"/>
      <c r="P39" s="1284"/>
      <c r="Q39" s="397"/>
      <c r="R39" s="1238" t="s">
        <v>1</v>
      </c>
      <c r="S39" s="1238"/>
      <c r="T39" s="1238"/>
      <c r="U39" s="1212">
        <v>44865</v>
      </c>
      <c r="V39" s="1213"/>
      <c r="W39" s="1214"/>
      <c r="X39" s="1237" t="s">
        <v>108</v>
      </c>
      <c r="Y39" s="1238"/>
      <c r="Z39" s="1239"/>
      <c r="AA39" s="1202">
        <v>24.290473579892886</v>
      </c>
      <c r="AB39" s="1142"/>
      <c r="AC39" s="1142"/>
      <c r="AD39" s="1142">
        <v>-4.8118645165468559</v>
      </c>
      <c r="AE39" s="1142"/>
      <c r="AF39" s="1142"/>
      <c r="AG39" s="1142">
        <v>-1.5847705824926797</v>
      </c>
      <c r="AH39" s="1142"/>
      <c r="AI39" s="1142"/>
      <c r="AJ39" s="1142">
        <v>-2.0502710694923452</v>
      </c>
      <c r="AK39" s="1142"/>
      <c r="AL39" s="1142"/>
      <c r="AM39" s="1142">
        <v>1.9136158517965549</v>
      </c>
      <c r="AN39" s="1142"/>
      <c r="AO39" s="1142"/>
      <c r="AP39" s="1142">
        <v>2.5955912369029832</v>
      </c>
      <c r="AQ39" s="1142"/>
      <c r="AR39" s="1243"/>
      <c r="AS39" s="1202">
        <v>-1.3407711880994366</v>
      </c>
      <c r="AT39" s="1142" t="s">
        <v>32</v>
      </c>
      <c r="AU39" s="1142" t="s">
        <v>32</v>
      </c>
      <c r="AV39" s="1142">
        <v>3.0717074173001793</v>
      </c>
      <c r="AW39" s="1142" t="s">
        <v>32</v>
      </c>
      <c r="AX39" s="1142" t="s">
        <v>32</v>
      </c>
      <c r="AY39" s="1142">
        <v>4.2222455624409312</v>
      </c>
      <c r="AZ39" s="1142" t="s">
        <v>32</v>
      </c>
      <c r="BA39" s="1142" t="s">
        <v>32</v>
      </c>
      <c r="BB39" s="1142">
        <v>0.47643182970096182</v>
      </c>
      <c r="BC39" s="1142" t="s">
        <v>32</v>
      </c>
      <c r="BD39" s="1142" t="s">
        <v>32</v>
      </c>
      <c r="BE39" s="1142">
        <v>5.3861263310244949</v>
      </c>
      <c r="BF39" s="1142" t="s">
        <v>32</v>
      </c>
      <c r="BG39" s="1142" t="s">
        <v>32</v>
      </c>
      <c r="BH39" s="1142">
        <v>0.86224386285251431</v>
      </c>
      <c r="BI39" s="1142" t="s">
        <v>32</v>
      </c>
      <c r="BJ39" s="1142" t="s">
        <v>32</v>
      </c>
      <c r="BK39" s="1142" t="s">
        <v>32</v>
      </c>
      <c r="BL39" s="1142" t="s">
        <v>32</v>
      </c>
      <c r="BM39" s="1142" t="s">
        <v>32</v>
      </c>
      <c r="BN39" s="409"/>
    </row>
    <row r="40" spans="1:67" s="369" customFormat="1" ht="26.25" customHeight="1">
      <c r="A40" s="554"/>
      <c r="B40" s="1266" t="s">
        <v>138</v>
      </c>
      <c r="C40" s="1266"/>
      <c r="D40" s="1266"/>
      <c r="E40" s="1266"/>
      <c r="F40" s="1266"/>
      <c r="G40" s="1266"/>
      <c r="H40" s="1266"/>
      <c r="I40" s="1266"/>
      <c r="J40" s="1266"/>
      <c r="K40" s="1266"/>
      <c r="L40" s="1266"/>
      <c r="M40" s="1266"/>
      <c r="N40" s="1266"/>
      <c r="O40" s="1266"/>
      <c r="P40" s="1266"/>
      <c r="Q40" s="397"/>
      <c r="R40" s="1208" t="s">
        <v>1</v>
      </c>
      <c r="S40" s="1208"/>
      <c r="T40" s="1208"/>
      <c r="U40" s="1209">
        <v>44865</v>
      </c>
      <c r="V40" s="1210"/>
      <c r="W40" s="1211"/>
      <c r="X40" s="1244" t="s">
        <v>108</v>
      </c>
      <c r="Y40" s="1208"/>
      <c r="Z40" s="1245"/>
      <c r="AA40" s="1201">
        <v>27.837467391784937</v>
      </c>
      <c r="AB40" s="1158"/>
      <c r="AC40" s="1158"/>
      <c r="AD40" s="1158">
        <v>-3.6768375869297607</v>
      </c>
      <c r="AE40" s="1158"/>
      <c r="AF40" s="1158"/>
      <c r="AG40" s="1158">
        <v>-6.6860562297325135E-2</v>
      </c>
      <c r="AH40" s="1158"/>
      <c r="AI40" s="1158"/>
      <c r="AJ40" s="1158">
        <v>0.9310484415058714</v>
      </c>
      <c r="AK40" s="1158"/>
      <c r="AL40" s="1158"/>
      <c r="AM40" s="1158">
        <v>3.3168470930031537</v>
      </c>
      <c r="AN40" s="1158"/>
      <c r="AO40" s="1158"/>
      <c r="AP40" s="1158">
        <v>4.1678181566947572</v>
      </c>
      <c r="AQ40" s="1158"/>
      <c r="AR40" s="1200"/>
      <c r="AS40" s="1201">
        <v>-1.037613488975363</v>
      </c>
      <c r="AT40" s="1158" t="s">
        <v>32</v>
      </c>
      <c r="AU40" s="1158" t="s">
        <v>32</v>
      </c>
      <c r="AV40" s="1158">
        <v>4.0223927016379957</v>
      </c>
      <c r="AW40" s="1158" t="s">
        <v>32</v>
      </c>
      <c r="AX40" s="1158" t="s">
        <v>32</v>
      </c>
      <c r="AY40" s="1158">
        <v>7.302033751622675</v>
      </c>
      <c r="AZ40" s="1158" t="s">
        <v>32</v>
      </c>
      <c r="BA40" s="1158" t="s">
        <v>32</v>
      </c>
      <c r="BB40" s="1158">
        <v>2.8164622739555267</v>
      </c>
      <c r="BC40" s="1158" t="s">
        <v>32</v>
      </c>
      <c r="BD40" s="1158" t="s">
        <v>32</v>
      </c>
      <c r="BE40" s="1158">
        <v>5.9348412533720678</v>
      </c>
      <c r="BF40" s="1158" t="s">
        <v>32</v>
      </c>
      <c r="BG40" s="1158" t="s">
        <v>32</v>
      </c>
      <c r="BH40" s="1158">
        <v>1.98183319570603</v>
      </c>
      <c r="BI40" s="1158" t="s">
        <v>32</v>
      </c>
      <c r="BJ40" s="1158" t="s">
        <v>32</v>
      </c>
      <c r="BK40" s="1158" t="s">
        <v>32</v>
      </c>
      <c r="BL40" s="1158" t="s">
        <v>32</v>
      </c>
      <c r="BM40" s="1158" t="s">
        <v>32</v>
      </c>
      <c r="BN40" s="409"/>
    </row>
    <row r="41" spans="1:67" s="369" customFormat="1" ht="5.25" customHeight="1">
      <c r="A41" s="554"/>
      <c r="B41" s="586"/>
      <c r="C41" s="586"/>
      <c r="D41" s="586"/>
      <c r="E41" s="586"/>
      <c r="F41" s="586"/>
      <c r="G41" s="586"/>
      <c r="H41" s="586"/>
      <c r="I41" s="586"/>
      <c r="J41" s="586"/>
      <c r="K41" s="586"/>
      <c r="L41" s="586"/>
      <c r="M41" s="586"/>
      <c r="N41" s="586"/>
      <c r="O41" s="586"/>
      <c r="P41" s="586"/>
      <c r="Q41" s="587"/>
      <c r="R41" s="588"/>
      <c r="S41" s="588"/>
      <c r="T41" s="588"/>
      <c r="U41" s="783"/>
      <c r="V41" s="784"/>
      <c r="W41" s="785"/>
      <c r="X41" s="589"/>
      <c r="Y41" s="588"/>
      <c r="Z41" s="590"/>
      <c r="AA41" s="1102"/>
      <c r="AB41" s="1100"/>
      <c r="AC41" s="1100"/>
      <c r="AD41" s="1100"/>
      <c r="AE41" s="1100"/>
      <c r="AF41" s="1100"/>
      <c r="AG41" s="1100"/>
      <c r="AH41" s="1100"/>
      <c r="AI41" s="1100"/>
      <c r="AJ41" s="1100"/>
      <c r="AK41" s="1100"/>
      <c r="AL41" s="1100"/>
      <c r="AM41" s="1100"/>
      <c r="AN41" s="1100"/>
      <c r="AO41" s="1100"/>
      <c r="AP41" s="1100"/>
      <c r="AQ41" s="1100"/>
      <c r="AR41" s="1101"/>
      <c r="AS41" s="1102"/>
      <c r="AT41" s="1100"/>
      <c r="AU41" s="1100"/>
      <c r="AV41" s="1100"/>
      <c r="AW41" s="1100"/>
      <c r="AX41" s="1100"/>
      <c r="AY41" s="1100"/>
      <c r="AZ41" s="1100"/>
      <c r="BA41" s="1100"/>
      <c r="BB41" s="1100"/>
      <c r="BC41" s="1100"/>
      <c r="BD41" s="1100"/>
      <c r="BE41" s="1100"/>
      <c r="BF41" s="1100"/>
      <c r="BG41" s="1100"/>
      <c r="BH41" s="1100"/>
      <c r="BI41" s="1100"/>
      <c r="BJ41" s="1100"/>
      <c r="BK41" s="1100"/>
      <c r="BL41" s="1100"/>
      <c r="BM41" s="1100"/>
      <c r="BN41" s="409"/>
    </row>
    <row r="42" spans="1:67" s="369" customFormat="1" ht="5.25" customHeight="1">
      <c r="A42" s="554"/>
      <c r="B42" s="404"/>
      <c r="C42" s="404"/>
      <c r="D42" s="404"/>
      <c r="E42" s="404"/>
      <c r="F42" s="404"/>
      <c r="G42" s="404"/>
      <c r="H42" s="404"/>
      <c r="I42" s="404"/>
      <c r="J42" s="404"/>
      <c r="K42" s="404"/>
      <c r="L42" s="404"/>
      <c r="M42" s="404"/>
      <c r="N42" s="404"/>
      <c r="O42" s="404"/>
      <c r="P42" s="404"/>
      <c r="Q42" s="397"/>
      <c r="R42" s="782"/>
      <c r="S42" s="782"/>
      <c r="T42" s="782"/>
      <c r="U42" s="793"/>
      <c r="V42" s="794"/>
      <c r="W42" s="795"/>
      <c r="X42" s="564"/>
      <c r="Y42" s="782"/>
      <c r="Z42" s="787"/>
      <c r="AA42" s="1096"/>
      <c r="AB42" s="1094"/>
      <c r="AC42" s="1094"/>
      <c r="AD42" s="1094"/>
      <c r="AE42" s="1094"/>
      <c r="AF42" s="1094"/>
      <c r="AG42" s="1094"/>
      <c r="AH42" s="1094"/>
      <c r="AI42" s="1094"/>
      <c r="AJ42" s="1094"/>
      <c r="AK42" s="1094"/>
      <c r="AL42" s="1094"/>
      <c r="AM42" s="1094"/>
      <c r="AN42" s="1094"/>
      <c r="AO42" s="1094"/>
      <c r="AP42" s="1094"/>
      <c r="AQ42" s="1094"/>
      <c r="AR42" s="1095"/>
      <c r="AS42" s="1096"/>
      <c r="AT42" s="1094"/>
      <c r="AU42" s="1094"/>
      <c r="AV42" s="1094"/>
      <c r="AW42" s="1094"/>
      <c r="AX42" s="1094"/>
      <c r="AY42" s="1094"/>
      <c r="AZ42" s="1094"/>
      <c r="BA42" s="1094"/>
      <c r="BB42" s="1094"/>
      <c r="BC42" s="1094"/>
      <c r="BD42" s="1094"/>
      <c r="BE42" s="1094"/>
      <c r="BF42" s="1094"/>
      <c r="BG42" s="1094"/>
      <c r="BH42" s="1094"/>
      <c r="BI42" s="1094"/>
      <c r="BJ42" s="1094"/>
      <c r="BK42" s="1094"/>
      <c r="BL42" s="1094"/>
      <c r="BM42" s="1094"/>
      <c r="BN42" s="409"/>
    </row>
    <row r="43" spans="1:67" s="369" customFormat="1" ht="26.25" customHeight="1">
      <c r="A43" s="554"/>
      <c r="B43" s="1283" t="s">
        <v>139</v>
      </c>
      <c r="C43" s="1284"/>
      <c r="D43" s="1284"/>
      <c r="E43" s="1284"/>
      <c r="F43" s="1284"/>
      <c r="G43" s="1284"/>
      <c r="H43" s="1284"/>
      <c r="I43" s="1284"/>
      <c r="J43" s="1284"/>
      <c r="K43" s="1284"/>
      <c r="L43" s="1284"/>
      <c r="M43" s="1284"/>
      <c r="N43" s="1284"/>
      <c r="O43" s="1284"/>
      <c r="P43" s="1284"/>
      <c r="Q43" s="397"/>
      <c r="R43" s="1238" t="s">
        <v>1</v>
      </c>
      <c r="S43" s="1238"/>
      <c r="T43" s="1238"/>
      <c r="U43" s="1212">
        <v>44879</v>
      </c>
      <c r="V43" s="1213"/>
      <c r="W43" s="1214"/>
      <c r="X43" s="1205" t="s">
        <v>100</v>
      </c>
      <c r="Y43" s="1206"/>
      <c r="Z43" s="1207"/>
      <c r="AA43" s="1202">
        <v>472.52264110495059</v>
      </c>
      <c r="AB43" s="1142"/>
      <c r="AC43" s="1142"/>
      <c r="AD43" s="1142">
        <v>70.159385866205369</v>
      </c>
      <c r="AE43" s="1142"/>
      <c r="AF43" s="1142"/>
      <c r="AG43" s="1142">
        <v>213.02151748680552</v>
      </c>
      <c r="AH43" s="1142"/>
      <c r="AI43" s="1142"/>
      <c r="AJ43" s="1142">
        <v>543.0529839605075</v>
      </c>
      <c r="AK43" s="1142"/>
      <c r="AL43" s="1142"/>
      <c r="AM43" s="1142">
        <v>261.05573080654483</v>
      </c>
      <c r="AN43" s="1142"/>
      <c r="AO43" s="1142"/>
      <c r="AP43" s="1142">
        <v>26.077048341815768</v>
      </c>
      <c r="AQ43" s="1142"/>
      <c r="AR43" s="1243"/>
      <c r="AS43" s="1202">
        <v>721.80590394159992</v>
      </c>
      <c r="AT43" s="1142" t="s">
        <v>32</v>
      </c>
      <c r="AU43" s="1142" t="s">
        <v>32</v>
      </c>
      <c r="AV43" s="1142">
        <v>265.04142233343629</v>
      </c>
      <c r="AW43" s="1142" t="s">
        <v>32</v>
      </c>
      <c r="AX43" s="1142" t="s">
        <v>32</v>
      </c>
      <c r="AY43" s="1142">
        <v>156.62098620136098</v>
      </c>
      <c r="AZ43" s="1142" t="s">
        <v>32</v>
      </c>
      <c r="BA43" s="1142" t="s">
        <v>32</v>
      </c>
      <c r="BB43" s="1142">
        <v>131.67115616814561</v>
      </c>
      <c r="BC43" s="1142" t="s">
        <v>32</v>
      </c>
      <c r="BD43" s="1142" t="s">
        <v>32</v>
      </c>
      <c r="BE43" s="1142">
        <v>53.014132926713465</v>
      </c>
      <c r="BF43" s="1142" t="s">
        <v>32</v>
      </c>
      <c r="BG43" s="1142" t="s">
        <v>32</v>
      </c>
      <c r="BH43" s="1142">
        <v>70.300258521029377</v>
      </c>
      <c r="BI43" s="1142" t="s">
        <v>32</v>
      </c>
      <c r="BJ43" s="1142" t="s">
        <v>32</v>
      </c>
      <c r="BK43" s="1142" t="s">
        <v>32</v>
      </c>
      <c r="BL43" s="1142" t="s">
        <v>32</v>
      </c>
      <c r="BM43" s="1142" t="s">
        <v>32</v>
      </c>
      <c r="BN43" s="409"/>
    </row>
    <row r="44" spans="1:67" s="369" customFormat="1" ht="26.25" customHeight="1">
      <c r="A44" s="554"/>
      <c r="B44" s="1266" t="s">
        <v>140</v>
      </c>
      <c r="C44" s="1282"/>
      <c r="D44" s="1282"/>
      <c r="E44" s="1282"/>
      <c r="F44" s="1282"/>
      <c r="G44" s="1282"/>
      <c r="H44" s="1282"/>
      <c r="I44" s="1282"/>
      <c r="J44" s="1282"/>
      <c r="K44" s="1282"/>
      <c r="L44" s="1282"/>
      <c r="M44" s="1282"/>
      <c r="N44" s="1282"/>
      <c r="O44" s="1282"/>
      <c r="P44" s="1282"/>
      <c r="Q44" s="397"/>
      <c r="R44" s="1208" t="s">
        <v>1</v>
      </c>
      <c r="S44" s="1208"/>
      <c r="T44" s="1208"/>
      <c r="U44" s="1209">
        <v>44879</v>
      </c>
      <c r="V44" s="1210"/>
      <c r="W44" s="1211"/>
      <c r="X44" s="1215" t="s">
        <v>100</v>
      </c>
      <c r="Y44" s="1216"/>
      <c r="Z44" s="1217"/>
      <c r="AA44" s="1201">
        <v>348.47555908089601</v>
      </c>
      <c r="AB44" s="1158"/>
      <c r="AC44" s="1158"/>
      <c r="AD44" s="1158">
        <v>56.752228848608986</v>
      </c>
      <c r="AE44" s="1158"/>
      <c r="AF44" s="1158"/>
      <c r="AG44" s="1158">
        <v>177.69850087344625</v>
      </c>
      <c r="AH44" s="1158"/>
      <c r="AI44" s="1158"/>
      <c r="AJ44" s="1158">
        <v>397.62146878781249</v>
      </c>
      <c r="AK44" s="1158"/>
      <c r="AL44" s="1158"/>
      <c r="AM44" s="1158">
        <v>207.83019908001435</v>
      </c>
      <c r="AN44" s="1158"/>
      <c r="AO44" s="1158"/>
      <c r="AP44" s="1158">
        <v>5.2628125186456822</v>
      </c>
      <c r="AQ44" s="1158"/>
      <c r="AR44" s="1200"/>
      <c r="AS44" s="1201">
        <v>544.27102943085185</v>
      </c>
      <c r="AT44" s="1158" t="s">
        <v>32</v>
      </c>
      <c r="AU44" s="1158" t="s">
        <v>32</v>
      </c>
      <c r="AV44" s="1158">
        <v>215.98135512612711</v>
      </c>
      <c r="AW44" s="1158" t="s">
        <v>32</v>
      </c>
      <c r="AX44" s="1158" t="s">
        <v>32</v>
      </c>
      <c r="AY44" s="1158">
        <v>110.69186475833914</v>
      </c>
      <c r="AZ44" s="1158" t="s">
        <v>32</v>
      </c>
      <c r="BA44" s="1158" t="s">
        <v>32</v>
      </c>
      <c r="BB44" s="1158">
        <v>90.003620024751896</v>
      </c>
      <c r="BC44" s="1158" t="s">
        <v>32</v>
      </c>
      <c r="BD44" s="1158" t="s">
        <v>32</v>
      </c>
      <c r="BE44" s="1158">
        <v>32.348355034958104</v>
      </c>
      <c r="BF44" s="1158" t="s">
        <v>32</v>
      </c>
      <c r="BG44" s="1158" t="s">
        <v>32</v>
      </c>
      <c r="BH44" s="1158">
        <v>37.412964574605773</v>
      </c>
      <c r="BI44" s="1158" t="s">
        <v>32</v>
      </c>
      <c r="BJ44" s="1158" t="s">
        <v>32</v>
      </c>
      <c r="BK44" s="1158" t="s">
        <v>32</v>
      </c>
      <c r="BL44" s="1158" t="s">
        <v>32</v>
      </c>
      <c r="BM44" s="1158" t="s">
        <v>32</v>
      </c>
      <c r="BN44" s="409"/>
    </row>
    <row r="45" spans="1:67" s="369" customFormat="1" ht="26.25" customHeight="1">
      <c r="A45" s="554"/>
      <c r="B45" s="399"/>
      <c r="D45" s="1256" t="s">
        <v>141</v>
      </c>
      <c r="E45" s="1256"/>
      <c r="F45" s="1256"/>
      <c r="G45" s="1256"/>
      <c r="H45" s="1256"/>
      <c r="I45" s="1256"/>
      <c r="J45" s="1256"/>
      <c r="K45" s="1256"/>
      <c r="L45" s="1256"/>
      <c r="M45" s="1256"/>
      <c r="N45" s="1256"/>
      <c r="O45" s="1256"/>
      <c r="P45" s="1256"/>
      <c r="Q45" s="397"/>
      <c r="R45" s="1238" t="s">
        <v>1</v>
      </c>
      <c r="S45" s="1238"/>
      <c r="T45" s="1238"/>
      <c r="U45" s="1212">
        <v>44879</v>
      </c>
      <c r="V45" s="1213"/>
      <c r="W45" s="1214"/>
      <c r="X45" s="1205" t="s">
        <v>100</v>
      </c>
      <c r="Y45" s="1206"/>
      <c r="Z45" s="1207"/>
      <c r="AA45" s="1202">
        <v>265.73293963254594</v>
      </c>
      <c r="AB45" s="1142"/>
      <c r="AC45" s="1142"/>
      <c r="AD45" s="1142">
        <v>43.28745618373798</v>
      </c>
      <c r="AE45" s="1142"/>
      <c r="AF45" s="1142"/>
      <c r="AG45" s="1142">
        <v>175.65036278182387</v>
      </c>
      <c r="AH45" s="1142"/>
      <c r="AI45" s="1142"/>
      <c r="AJ45" s="1142">
        <v>321.34015306010571</v>
      </c>
      <c r="AK45" s="1142"/>
      <c r="AL45" s="1142"/>
      <c r="AM45" s="1142">
        <v>186.52859734075861</v>
      </c>
      <c r="AN45" s="1142"/>
      <c r="AO45" s="1142"/>
      <c r="AP45" s="1142">
        <v>11.837743002036618</v>
      </c>
      <c r="AQ45" s="1142"/>
      <c r="AR45" s="1243"/>
      <c r="AS45" s="1202">
        <v>454.09157143952757</v>
      </c>
      <c r="AT45" s="1142" t="s">
        <v>32</v>
      </c>
      <c r="AU45" s="1142" t="s">
        <v>32</v>
      </c>
      <c r="AV45" s="1142">
        <v>163.39461613192813</v>
      </c>
      <c r="AW45" s="1142" t="s">
        <v>32</v>
      </c>
      <c r="AX45" s="1142" t="s">
        <v>32</v>
      </c>
      <c r="AY45" s="1142">
        <v>111.50025778932809</v>
      </c>
      <c r="AZ45" s="1142" t="s">
        <v>32</v>
      </c>
      <c r="BA45" s="1142" t="s">
        <v>32</v>
      </c>
      <c r="BB45" s="1142">
        <v>92.398060506022233</v>
      </c>
      <c r="BC45" s="1142" t="s">
        <v>32</v>
      </c>
      <c r="BD45" s="1142" t="s">
        <v>32</v>
      </c>
      <c r="BE45" s="1142">
        <v>44.725129953267192</v>
      </c>
      <c r="BF45" s="1142" t="s">
        <v>32</v>
      </c>
      <c r="BG45" s="1142" t="s">
        <v>32</v>
      </c>
      <c r="BH45" s="1142">
        <v>48.846789549714735</v>
      </c>
      <c r="BI45" s="1142" t="s">
        <v>32</v>
      </c>
      <c r="BJ45" s="1142" t="s">
        <v>32</v>
      </c>
      <c r="BK45" s="1142" t="s">
        <v>32</v>
      </c>
      <c r="BL45" s="1142" t="s">
        <v>32</v>
      </c>
      <c r="BM45" s="1142" t="s">
        <v>32</v>
      </c>
      <c r="BN45" s="409"/>
    </row>
    <row r="46" spans="1:67" s="369" customFormat="1" ht="26.25" customHeight="1">
      <c r="A46" s="554"/>
      <c r="B46" s="399"/>
      <c r="D46" s="1256" t="s">
        <v>142</v>
      </c>
      <c r="E46" s="1256"/>
      <c r="F46" s="1256"/>
      <c r="G46" s="1256"/>
      <c r="H46" s="1256"/>
      <c r="I46" s="1256"/>
      <c r="J46" s="1256"/>
      <c r="K46" s="1256"/>
      <c r="L46" s="1256"/>
      <c r="M46" s="1256"/>
      <c r="N46" s="1256"/>
      <c r="O46" s="1256"/>
      <c r="P46" s="1256"/>
      <c r="Q46" s="397"/>
      <c r="R46" s="1208" t="s">
        <v>1</v>
      </c>
      <c r="S46" s="1208"/>
      <c r="T46" s="1208"/>
      <c r="U46" s="1209">
        <v>44879</v>
      </c>
      <c r="V46" s="1210"/>
      <c r="W46" s="1211"/>
      <c r="X46" s="1215" t="s">
        <v>100</v>
      </c>
      <c r="Y46" s="1216"/>
      <c r="Z46" s="1217"/>
      <c r="AA46" s="1201">
        <v>274.49325756933251</v>
      </c>
      <c r="AB46" s="1158"/>
      <c r="AC46" s="1158"/>
      <c r="AD46" s="1158">
        <v>25.993558497970064</v>
      </c>
      <c r="AE46" s="1158"/>
      <c r="AF46" s="1158"/>
      <c r="AG46" s="1158">
        <v>114.65490019551066</v>
      </c>
      <c r="AH46" s="1158"/>
      <c r="AI46" s="1158"/>
      <c r="AJ46" s="1158">
        <v>279.18060200668896</v>
      </c>
      <c r="AK46" s="1158"/>
      <c r="AL46" s="1158"/>
      <c r="AM46" s="1158">
        <v>110.40299842605279</v>
      </c>
      <c r="AN46" s="1158"/>
      <c r="AO46" s="1158"/>
      <c r="AP46" s="1158">
        <v>-1.9718142944171186</v>
      </c>
      <c r="AQ46" s="1158"/>
      <c r="AR46" s="1200"/>
      <c r="AS46" s="1201">
        <v>318.14526732454016</v>
      </c>
      <c r="AT46" s="1158" t="s">
        <v>32</v>
      </c>
      <c r="AU46" s="1158" t="s">
        <v>32</v>
      </c>
      <c r="AV46" s="1158">
        <v>92.820561056854928</v>
      </c>
      <c r="AW46" s="1158" t="s">
        <v>32</v>
      </c>
      <c r="AX46" s="1158" t="s">
        <v>32</v>
      </c>
      <c r="AY46" s="1158">
        <v>53.237294713383051</v>
      </c>
      <c r="AZ46" s="1158" t="s">
        <v>32</v>
      </c>
      <c r="BA46" s="1158" t="s">
        <v>32</v>
      </c>
      <c r="BB46" s="1158">
        <v>57.705915236035722</v>
      </c>
      <c r="BC46" s="1158" t="s">
        <v>32</v>
      </c>
      <c r="BD46" s="1158" t="s">
        <v>32</v>
      </c>
      <c r="BE46" s="1158">
        <v>25.355452054374279</v>
      </c>
      <c r="BF46" s="1158" t="s">
        <v>32</v>
      </c>
      <c r="BG46" s="1158" t="s">
        <v>32</v>
      </c>
      <c r="BH46" s="1158">
        <v>28.627619764953433</v>
      </c>
      <c r="BI46" s="1158" t="s">
        <v>32</v>
      </c>
      <c r="BJ46" s="1158" t="s">
        <v>32</v>
      </c>
      <c r="BK46" s="1158" t="s">
        <v>32</v>
      </c>
      <c r="BL46" s="1158" t="s">
        <v>32</v>
      </c>
      <c r="BM46" s="1158" t="s">
        <v>32</v>
      </c>
      <c r="BN46" s="409"/>
    </row>
    <row r="47" spans="1:67" s="369" customFormat="1" ht="26.25" customHeight="1">
      <c r="A47" s="554"/>
      <c r="B47" s="399"/>
      <c r="D47" s="1256" t="s">
        <v>143</v>
      </c>
      <c r="E47" s="1256"/>
      <c r="F47" s="1256"/>
      <c r="G47" s="1256"/>
      <c r="H47" s="1256"/>
      <c r="I47" s="1256"/>
      <c r="J47" s="1256"/>
      <c r="K47" s="1256"/>
      <c r="L47" s="1256"/>
      <c r="M47" s="1256"/>
      <c r="N47" s="1256"/>
      <c r="O47" s="1256"/>
      <c r="P47" s="1256"/>
      <c r="Q47" s="397"/>
      <c r="R47" s="1238" t="s">
        <v>1</v>
      </c>
      <c r="S47" s="1238"/>
      <c r="T47" s="1238"/>
      <c r="U47" s="1212">
        <v>44879</v>
      </c>
      <c r="V47" s="1213"/>
      <c r="W47" s="1214"/>
      <c r="X47" s="1205" t="s">
        <v>100</v>
      </c>
      <c r="Y47" s="1206"/>
      <c r="Z47" s="1207"/>
      <c r="AA47" s="1202">
        <v>384.9938974776241</v>
      </c>
      <c r="AB47" s="1142"/>
      <c r="AC47" s="1142"/>
      <c r="AD47" s="1142">
        <v>98.250347331152241</v>
      </c>
      <c r="AE47" s="1142"/>
      <c r="AF47" s="1142"/>
      <c r="AG47" s="1142">
        <v>278.26413720620269</v>
      </c>
      <c r="AH47" s="1142"/>
      <c r="AI47" s="1142"/>
      <c r="AJ47" s="1142">
        <v>447.46029915828973</v>
      </c>
      <c r="AK47" s="1142"/>
      <c r="AL47" s="1142"/>
      <c r="AM47" s="1142">
        <v>324.74828351291609</v>
      </c>
      <c r="AN47" s="1142"/>
      <c r="AO47" s="1142"/>
      <c r="AP47" s="1142">
        <v>41.304219295701273</v>
      </c>
      <c r="AQ47" s="1142"/>
      <c r="AR47" s="1243"/>
      <c r="AS47" s="1202">
        <v>603.7152818997622</v>
      </c>
      <c r="AT47" s="1142" t="s">
        <v>32</v>
      </c>
      <c r="AU47" s="1142" t="s">
        <v>32</v>
      </c>
      <c r="AV47" s="1142">
        <v>314.41647652622487</v>
      </c>
      <c r="AW47" s="1142" t="s">
        <v>32</v>
      </c>
      <c r="AX47" s="1142" t="s">
        <v>32</v>
      </c>
      <c r="AY47" s="1142">
        <v>217.42230927573294</v>
      </c>
      <c r="AZ47" s="1142" t="s">
        <v>32</v>
      </c>
      <c r="BA47" s="1142" t="s">
        <v>32</v>
      </c>
      <c r="BB47" s="1142">
        <v>201.0550118817319</v>
      </c>
      <c r="BC47" s="1142" t="s">
        <v>32</v>
      </c>
      <c r="BD47" s="1142" t="s">
        <v>32</v>
      </c>
      <c r="BE47" s="1142">
        <v>80.037438160181836</v>
      </c>
      <c r="BF47" s="1142" t="s">
        <v>32</v>
      </c>
      <c r="BG47" s="1142" t="s">
        <v>32</v>
      </c>
      <c r="BH47" s="1142">
        <v>77.590894337255108</v>
      </c>
      <c r="BI47" s="1142" t="s">
        <v>32</v>
      </c>
      <c r="BJ47" s="1142" t="s">
        <v>32</v>
      </c>
      <c r="BK47" s="1142" t="s">
        <v>32</v>
      </c>
      <c r="BL47" s="1142" t="s">
        <v>32</v>
      </c>
      <c r="BM47" s="1142" t="s">
        <v>32</v>
      </c>
      <c r="BN47" s="409"/>
    </row>
    <row r="48" spans="1:67" s="369" customFormat="1" ht="26.25" customHeight="1">
      <c r="A48" s="554"/>
      <c r="B48" s="399"/>
      <c r="D48" s="1256" t="s">
        <v>54</v>
      </c>
      <c r="E48" s="1256"/>
      <c r="F48" s="1256"/>
      <c r="G48" s="1256"/>
      <c r="H48" s="1256"/>
      <c r="I48" s="1256"/>
      <c r="J48" s="1256"/>
      <c r="K48" s="1256"/>
      <c r="L48" s="1256"/>
      <c r="M48" s="1256"/>
      <c r="N48" s="1256"/>
      <c r="O48" s="1256"/>
      <c r="P48" s="1256"/>
      <c r="Q48" s="397"/>
      <c r="R48" s="1208" t="s">
        <v>1</v>
      </c>
      <c r="S48" s="1208"/>
      <c r="T48" s="1208"/>
      <c r="U48" s="1209">
        <v>44879</v>
      </c>
      <c r="V48" s="1210"/>
      <c r="W48" s="1211"/>
      <c r="X48" s="1215" t="s">
        <v>100</v>
      </c>
      <c r="Y48" s="1216"/>
      <c r="Z48" s="1217"/>
      <c r="AA48" s="1201">
        <v>144.46179466252778</v>
      </c>
      <c r="AB48" s="1158"/>
      <c r="AC48" s="1158"/>
      <c r="AD48" s="1158">
        <v>17.125771345943395</v>
      </c>
      <c r="AE48" s="1158"/>
      <c r="AF48" s="1158"/>
      <c r="AG48" s="1158">
        <v>66.173239862018534</v>
      </c>
      <c r="AH48" s="1158"/>
      <c r="AI48" s="1158"/>
      <c r="AJ48" s="1158">
        <v>168.78952601922438</v>
      </c>
      <c r="AK48" s="1158"/>
      <c r="AL48" s="1158"/>
      <c r="AM48" s="1158">
        <v>58.863396456532598</v>
      </c>
      <c r="AN48" s="1158"/>
      <c r="AO48" s="1158"/>
      <c r="AP48" s="1158">
        <v>-19.587690768076058</v>
      </c>
      <c r="AQ48" s="1158"/>
      <c r="AR48" s="1200"/>
      <c r="AS48" s="1201">
        <v>186.59790254066561</v>
      </c>
      <c r="AT48" s="1158" t="s">
        <v>32</v>
      </c>
      <c r="AU48" s="1158" t="s">
        <v>32</v>
      </c>
      <c r="AV48" s="1158">
        <v>45.927615863747505</v>
      </c>
      <c r="AW48" s="1158" t="s">
        <v>32</v>
      </c>
      <c r="AX48" s="1158" t="s">
        <v>32</v>
      </c>
      <c r="AY48" s="1158">
        <v>24.230362291193856</v>
      </c>
      <c r="AZ48" s="1158" t="s">
        <v>32</v>
      </c>
      <c r="BA48" s="1158" t="s">
        <v>32</v>
      </c>
      <c r="BB48" s="1158">
        <v>15.999611010824841</v>
      </c>
      <c r="BC48" s="1158" t="s">
        <v>32</v>
      </c>
      <c r="BD48" s="1158" t="s">
        <v>32</v>
      </c>
      <c r="BE48" s="1158">
        <v>8.7306536406232418</v>
      </c>
      <c r="BF48" s="1158" t="s">
        <v>32</v>
      </c>
      <c r="BG48" s="1158" t="s">
        <v>32</v>
      </c>
      <c r="BH48" s="1158">
        <v>11.387633688321715</v>
      </c>
      <c r="BI48" s="1158" t="s">
        <v>32</v>
      </c>
      <c r="BJ48" s="1158" t="s">
        <v>32</v>
      </c>
      <c r="BK48" s="1158" t="s">
        <v>32</v>
      </c>
      <c r="BL48" s="1158" t="s">
        <v>32</v>
      </c>
      <c r="BM48" s="1158" t="s">
        <v>32</v>
      </c>
      <c r="BN48" s="409"/>
    </row>
    <row r="49" spans="1:66" s="369" customFormat="1" ht="26.25" customHeight="1">
      <c r="A49" s="554"/>
      <c r="B49" s="399"/>
      <c r="D49" s="1256" t="s">
        <v>55</v>
      </c>
      <c r="E49" s="1256"/>
      <c r="F49" s="1256"/>
      <c r="G49" s="1256"/>
      <c r="H49" s="1256"/>
      <c r="I49" s="1256"/>
      <c r="J49" s="1256"/>
      <c r="K49" s="1256"/>
      <c r="L49" s="1256"/>
      <c r="M49" s="1256"/>
      <c r="N49" s="1256"/>
      <c r="O49" s="1256"/>
      <c r="P49" s="1256"/>
      <c r="Q49" s="397"/>
      <c r="R49" s="1238" t="s">
        <v>1</v>
      </c>
      <c r="S49" s="1238"/>
      <c r="T49" s="1238"/>
      <c r="U49" s="1212">
        <v>44879</v>
      </c>
      <c r="V49" s="1213"/>
      <c r="W49" s="1214"/>
      <c r="X49" s="1205" t="s">
        <v>100</v>
      </c>
      <c r="Y49" s="1206"/>
      <c r="Z49" s="1207"/>
      <c r="AA49" s="1202">
        <v>361.30891648338917</v>
      </c>
      <c r="AB49" s="1142"/>
      <c r="AC49" s="1142"/>
      <c r="AD49" s="1142">
        <v>36.066433035551213</v>
      </c>
      <c r="AE49" s="1142"/>
      <c r="AF49" s="1142"/>
      <c r="AG49" s="1142">
        <v>153.25493473840578</v>
      </c>
      <c r="AH49" s="1142"/>
      <c r="AI49" s="1142"/>
      <c r="AJ49" s="1142">
        <v>601.37086703947011</v>
      </c>
      <c r="AK49" s="1142"/>
      <c r="AL49" s="1142"/>
      <c r="AM49" s="1142">
        <v>212.64715760615798</v>
      </c>
      <c r="AN49" s="1142"/>
      <c r="AO49" s="1142"/>
      <c r="AP49" s="1142">
        <v>-2.1842413382668768</v>
      </c>
      <c r="AQ49" s="1142"/>
      <c r="AR49" s="1243"/>
      <c r="AS49" s="1202">
        <v>1055.1768876285005</v>
      </c>
      <c r="AT49" s="1142" t="s">
        <v>32</v>
      </c>
      <c r="AU49" s="1142" t="s">
        <v>32</v>
      </c>
      <c r="AV49" s="1142">
        <v>267.62561607381861</v>
      </c>
      <c r="AW49" s="1142" t="s">
        <v>32</v>
      </c>
      <c r="AX49" s="1142" t="s">
        <v>32</v>
      </c>
      <c r="AY49" s="1142">
        <v>88.476399079871641</v>
      </c>
      <c r="AZ49" s="1142" t="s">
        <v>32</v>
      </c>
      <c r="BA49" s="1142" t="s">
        <v>32</v>
      </c>
      <c r="BB49" s="1142">
        <v>82.989633255552135</v>
      </c>
      <c r="BC49" s="1142" t="s">
        <v>32</v>
      </c>
      <c r="BD49" s="1142" t="s">
        <v>32</v>
      </c>
      <c r="BE49" s="1142">
        <v>16.155693118318414</v>
      </c>
      <c r="BF49" s="1142" t="s">
        <v>32</v>
      </c>
      <c r="BG49" s="1142" t="s">
        <v>32</v>
      </c>
      <c r="BH49" s="1142">
        <v>25.013241001201585</v>
      </c>
      <c r="BI49" s="1142" t="s">
        <v>32</v>
      </c>
      <c r="BJ49" s="1142" t="s">
        <v>32</v>
      </c>
      <c r="BK49" s="1142" t="s">
        <v>32</v>
      </c>
      <c r="BL49" s="1142" t="s">
        <v>32</v>
      </c>
      <c r="BM49" s="1142" t="s">
        <v>32</v>
      </c>
      <c r="BN49" s="409"/>
    </row>
    <row r="50" spans="1:66" s="369" customFormat="1" ht="26.25" customHeight="1">
      <c r="A50" s="554"/>
      <c r="B50" s="399"/>
      <c r="D50" s="1256" t="s">
        <v>144</v>
      </c>
      <c r="E50" s="1256"/>
      <c r="F50" s="1256"/>
      <c r="G50" s="1256"/>
      <c r="H50" s="1256"/>
      <c r="I50" s="1256"/>
      <c r="J50" s="1256"/>
      <c r="K50" s="1256"/>
      <c r="L50" s="1256"/>
      <c r="M50" s="1256"/>
      <c r="N50" s="1256"/>
      <c r="O50" s="1256"/>
      <c r="P50" s="1256"/>
      <c r="Q50" s="397"/>
      <c r="R50" s="1208" t="s">
        <v>1</v>
      </c>
      <c r="S50" s="1208"/>
      <c r="T50" s="1208"/>
      <c r="U50" s="1209">
        <v>44879</v>
      </c>
      <c r="V50" s="1210"/>
      <c r="W50" s="1211"/>
      <c r="X50" s="1215" t="s">
        <v>100</v>
      </c>
      <c r="Y50" s="1216"/>
      <c r="Z50" s="1217"/>
      <c r="AA50" s="1201">
        <v>2424.4812087596824</v>
      </c>
      <c r="AB50" s="1158"/>
      <c r="AC50" s="1158"/>
      <c r="AD50" s="1158">
        <v>198.28749498526989</v>
      </c>
      <c r="AE50" s="1158"/>
      <c r="AF50" s="1158"/>
      <c r="AG50" s="1158">
        <v>158.2604078164826</v>
      </c>
      <c r="AH50" s="1158"/>
      <c r="AI50" s="1158"/>
      <c r="AJ50" s="1158">
        <v>210.65720378820885</v>
      </c>
      <c r="AK50" s="1158"/>
      <c r="AL50" s="1158"/>
      <c r="AM50" s="1158">
        <v>161.66979184423357</v>
      </c>
      <c r="AN50" s="1158"/>
      <c r="AO50" s="1158"/>
      <c r="AP50" s="1158">
        <v>-6.432339391897492</v>
      </c>
      <c r="AQ50" s="1158"/>
      <c r="AR50" s="1200"/>
      <c r="AS50" s="1201">
        <v>239.57335494805099</v>
      </c>
      <c r="AT50" s="1158" t="s">
        <v>32</v>
      </c>
      <c r="AU50" s="1158" t="s">
        <v>32</v>
      </c>
      <c r="AV50" s="1158">
        <v>209.57572787782271</v>
      </c>
      <c r="AW50" s="1158" t="s">
        <v>32</v>
      </c>
      <c r="AX50" s="1158" t="s">
        <v>32</v>
      </c>
      <c r="AY50" s="1158">
        <v>104.79395745555442</v>
      </c>
      <c r="AZ50" s="1158" t="s">
        <v>32</v>
      </c>
      <c r="BA50" s="1158" t="s">
        <v>32</v>
      </c>
      <c r="BB50" s="1158">
        <v>56.253245588360258</v>
      </c>
      <c r="BC50" s="1158" t="s">
        <v>32</v>
      </c>
      <c r="BD50" s="1158" t="s">
        <v>32</v>
      </c>
      <c r="BE50" s="1158">
        <v>22.697029974621032</v>
      </c>
      <c r="BF50" s="1158" t="s">
        <v>32</v>
      </c>
      <c r="BG50" s="1158" t="s">
        <v>32</v>
      </c>
      <c r="BH50" s="1158">
        <v>20.32300902070163</v>
      </c>
      <c r="BI50" s="1158" t="s">
        <v>32</v>
      </c>
      <c r="BJ50" s="1158" t="s">
        <v>32</v>
      </c>
      <c r="BK50" s="1158" t="s">
        <v>32</v>
      </c>
      <c r="BL50" s="1158" t="s">
        <v>32</v>
      </c>
      <c r="BM50" s="1158" t="s">
        <v>32</v>
      </c>
      <c r="BN50" s="409"/>
    </row>
    <row r="51" spans="1:66" s="369" customFormat="1" ht="26.25" customHeight="1">
      <c r="A51" s="554"/>
      <c r="B51" s="399"/>
      <c r="D51" s="1256" t="s">
        <v>56</v>
      </c>
      <c r="E51" s="1256"/>
      <c r="F51" s="1256"/>
      <c r="G51" s="1256"/>
      <c r="H51" s="1256"/>
      <c r="I51" s="1256"/>
      <c r="J51" s="1256"/>
      <c r="K51" s="1256"/>
      <c r="L51" s="1256"/>
      <c r="M51" s="1256"/>
      <c r="N51" s="1256"/>
      <c r="O51" s="1256"/>
      <c r="P51" s="1256"/>
      <c r="Q51" s="397"/>
      <c r="R51" s="1238" t="s">
        <v>1</v>
      </c>
      <c r="S51" s="1238"/>
      <c r="T51" s="1238"/>
      <c r="U51" s="1212">
        <v>44879</v>
      </c>
      <c r="V51" s="1213"/>
      <c r="W51" s="1214"/>
      <c r="X51" s="1205" t="s">
        <v>100</v>
      </c>
      <c r="Y51" s="1206"/>
      <c r="Z51" s="1207"/>
      <c r="AA51" s="1202">
        <v>2845.3780256997711</v>
      </c>
      <c r="AB51" s="1142"/>
      <c r="AC51" s="1142"/>
      <c r="AD51" s="1142">
        <v>245.7721518124946</v>
      </c>
      <c r="AE51" s="1142"/>
      <c r="AF51" s="1142"/>
      <c r="AG51" s="1142">
        <v>210.03730498548157</v>
      </c>
      <c r="AH51" s="1142"/>
      <c r="AI51" s="1142"/>
      <c r="AJ51" s="1142">
        <v>565.9910957538707</v>
      </c>
      <c r="AK51" s="1142"/>
      <c r="AL51" s="1142"/>
      <c r="AM51" s="1142">
        <v>294.01257751030226</v>
      </c>
      <c r="AN51" s="1142"/>
      <c r="AO51" s="1142"/>
      <c r="AP51" s="1142">
        <v>-6.7601795778914671</v>
      </c>
      <c r="AQ51" s="1142"/>
      <c r="AR51" s="1243"/>
      <c r="AS51" s="1202">
        <v>661.11175060955838</v>
      </c>
      <c r="AT51" s="1142" t="s">
        <v>32</v>
      </c>
      <c r="AU51" s="1142" t="s">
        <v>32</v>
      </c>
      <c r="AV51" s="1142">
        <v>348.39179183901234</v>
      </c>
      <c r="AW51" s="1142" t="s">
        <v>32</v>
      </c>
      <c r="AX51" s="1142" t="s">
        <v>32</v>
      </c>
      <c r="AY51" s="1142">
        <v>155.70507942916595</v>
      </c>
      <c r="AZ51" s="1142" t="s">
        <v>32</v>
      </c>
      <c r="BA51" s="1142" t="s">
        <v>32</v>
      </c>
      <c r="BB51" s="1142">
        <v>64.460652535576628</v>
      </c>
      <c r="BC51" s="1142" t="s">
        <v>32</v>
      </c>
      <c r="BD51" s="1142" t="s">
        <v>32</v>
      </c>
      <c r="BE51" s="1142">
        <v>26.182281512017973</v>
      </c>
      <c r="BF51" s="1142" t="s">
        <v>32</v>
      </c>
      <c r="BG51" s="1142" t="s">
        <v>32</v>
      </c>
      <c r="BH51" s="1142">
        <v>20.654068683949468</v>
      </c>
      <c r="BI51" s="1142" t="s">
        <v>32</v>
      </c>
      <c r="BJ51" s="1142" t="s">
        <v>32</v>
      </c>
      <c r="BK51" s="1142" t="s">
        <v>32</v>
      </c>
      <c r="BL51" s="1142" t="s">
        <v>32</v>
      </c>
      <c r="BM51" s="1142" t="s">
        <v>32</v>
      </c>
      <c r="BN51" s="409"/>
    </row>
    <row r="52" spans="1:66" s="369" customFormat="1" ht="5.25" customHeight="1">
      <c r="A52" s="554"/>
      <c r="B52" s="586"/>
      <c r="C52" s="586"/>
      <c r="D52" s="586"/>
      <c r="E52" s="586"/>
      <c r="F52" s="586"/>
      <c r="G52" s="586"/>
      <c r="H52" s="586"/>
      <c r="I52" s="586"/>
      <c r="J52" s="586"/>
      <c r="K52" s="586"/>
      <c r="L52" s="586"/>
      <c r="M52" s="586"/>
      <c r="N52" s="586"/>
      <c r="O52" s="586"/>
      <c r="P52" s="586"/>
      <c r="Q52" s="587"/>
      <c r="R52" s="588"/>
      <c r="S52" s="588"/>
      <c r="T52" s="588"/>
      <c r="U52" s="783"/>
      <c r="V52" s="784"/>
      <c r="W52" s="785"/>
      <c r="X52" s="589"/>
      <c r="Y52" s="588"/>
      <c r="Z52" s="590"/>
      <c r="AA52" s="1102"/>
      <c r="AB52" s="1100"/>
      <c r="AC52" s="1100"/>
      <c r="AD52" s="1100"/>
      <c r="AE52" s="1100"/>
      <c r="AF52" s="1100"/>
      <c r="AG52" s="1100"/>
      <c r="AH52" s="1100"/>
      <c r="AI52" s="1100"/>
      <c r="AJ52" s="1100"/>
      <c r="AK52" s="1100"/>
      <c r="AL52" s="1100"/>
      <c r="AM52" s="1100"/>
      <c r="AN52" s="1100"/>
      <c r="AO52" s="1100"/>
      <c r="AP52" s="1100"/>
      <c r="AQ52" s="1100"/>
      <c r="AR52" s="1101"/>
      <c r="AS52" s="1102"/>
      <c r="AT52" s="1100"/>
      <c r="AU52" s="1100"/>
      <c r="AV52" s="1100"/>
      <c r="AW52" s="1100"/>
      <c r="AX52" s="1100"/>
      <c r="AY52" s="1100"/>
      <c r="AZ52" s="1100"/>
      <c r="BA52" s="1100"/>
      <c r="BB52" s="1100"/>
      <c r="BC52" s="1100"/>
      <c r="BD52" s="1100"/>
      <c r="BE52" s="1100"/>
      <c r="BF52" s="1100"/>
      <c r="BG52" s="1100"/>
      <c r="BH52" s="1100"/>
      <c r="BI52" s="1100"/>
      <c r="BJ52" s="1100"/>
      <c r="BK52" s="1100"/>
      <c r="BL52" s="1100"/>
      <c r="BM52" s="1100"/>
      <c r="BN52" s="409"/>
    </row>
    <row r="53" spans="1:66" s="369" customFormat="1" ht="5.25" customHeight="1">
      <c r="A53" s="554"/>
      <c r="B53" s="404"/>
      <c r="C53" s="404"/>
      <c r="D53" s="404"/>
      <c r="E53" s="404"/>
      <c r="F53" s="404"/>
      <c r="G53" s="404"/>
      <c r="H53" s="404"/>
      <c r="I53" s="404"/>
      <c r="J53" s="404"/>
      <c r="K53" s="404"/>
      <c r="L53" s="404"/>
      <c r="M53" s="404"/>
      <c r="N53" s="404"/>
      <c r="O53" s="404"/>
      <c r="P53" s="404"/>
      <c r="Q53" s="397"/>
      <c r="R53" s="782"/>
      <c r="S53" s="782"/>
      <c r="T53" s="782"/>
      <c r="U53" s="793"/>
      <c r="V53" s="794"/>
      <c r="W53" s="795"/>
      <c r="X53" s="564"/>
      <c r="Y53" s="782"/>
      <c r="Z53" s="787"/>
      <c r="AA53" s="1096"/>
      <c r="AB53" s="1094"/>
      <c r="AC53" s="1094"/>
      <c r="AD53" s="1094"/>
      <c r="AE53" s="1094"/>
      <c r="AF53" s="1094"/>
      <c r="AG53" s="1094"/>
      <c r="AH53" s="1094"/>
      <c r="AI53" s="1094"/>
      <c r="AJ53" s="1094"/>
      <c r="AK53" s="1094"/>
      <c r="AL53" s="1094"/>
      <c r="AM53" s="1094"/>
      <c r="AN53" s="1094"/>
      <c r="AO53" s="1094"/>
      <c r="AP53" s="1094"/>
      <c r="AQ53" s="1094"/>
      <c r="AR53" s="1095"/>
      <c r="AS53" s="1096"/>
      <c r="AT53" s="1094"/>
      <c r="AU53" s="1094"/>
      <c r="AV53" s="1094"/>
      <c r="AW53" s="1094"/>
      <c r="AX53" s="1094"/>
      <c r="AY53" s="1094"/>
      <c r="AZ53" s="1094"/>
      <c r="BA53" s="1094"/>
      <c r="BB53" s="1094"/>
      <c r="BC53" s="1094"/>
      <c r="BD53" s="1094"/>
      <c r="BE53" s="1094"/>
      <c r="BF53" s="1094"/>
      <c r="BG53" s="1094"/>
      <c r="BH53" s="1094"/>
      <c r="BI53" s="1094"/>
      <c r="BJ53" s="1094"/>
      <c r="BK53" s="1094"/>
      <c r="BL53" s="1094"/>
      <c r="BM53" s="1094"/>
      <c r="BN53" s="409"/>
    </row>
    <row r="54" spans="1:66" s="369" customFormat="1" ht="26.25" customHeight="1">
      <c r="A54" s="555"/>
      <c r="B54" s="1266" t="s">
        <v>145</v>
      </c>
      <c r="C54" s="1282"/>
      <c r="D54" s="1282"/>
      <c r="E54" s="1282"/>
      <c r="F54" s="1282"/>
      <c r="G54" s="1282"/>
      <c r="H54" s="1282"/>
      <c r="I54" s="1282"/>
      <c r="J54" s="1282"/>
      <c r="K54" s="1282"/>
      <c r="L54" s="1282"/>
      <c r="M54" s="1282"/>
      <c r="N54" s="1282"/>
      <c r="O54" s="1282"/>
      <c r="P54" s="1282"/>
      <c r="Q54" s="397"/>
      <c r="R54" s="1250" t="s">
        <v>3</v>
      </c>
      <c r="S54" s="1251"/>
      <c r="T54" s="1252"/>
      <c r="U54" s="1209">
        <v>44855</v>
      </c>
      <c r="V54" s="1210"/>
      <c r="W54" s="1211"/>
      <c r="X54" s="1295" t="s">
        <v>109</v>
      </c>
      <c r="Y54" s="1251"/>
      <c r="Z54" s="1252"/>
      <c r="AA54" s="1201">
        <v>401314.33333333331</v>
      </c>
      <c r="AB54" s="1158"/>
      <c r="AC54" s="1158"/>
      <c r="AD54" s="1158">
        <v>365418.66666666669</v>
      </c>
      <c r="AE54" s="1158"/>
      <c r="AF54" s="1158"/>
      <c r="AG54" s="1158">
        <v>348503.33333333331</v>
      </c>
      <c r="AH54" s="1158"/>
      <c r="AI54" s="1158"/>
      <c r="AJ54" s="1158">
        <v>342127.66666666669</v>
      </c>
      <c r="AK54" s="1158"/>
      <c r="AL54" s="1158"/>
      <c r="AM54" s="1158">
        <v>297760.66666666669</v>
      </c>
      <c r="AN54" s="1158"/>
      <c r="AO54" s="1158"/>
      <c r="AP54" s="1158">
        <v>280156.5</v>
      </c>
      <c r="AQ54" s="1158"/>
      <c r="AR54" s="1200"/>
      <c r="AS54" s="1201">
        <v>314435</v>
      </c>
      <c r="AT54" s="1158" t="s">
        <v>32</v>
      </c>
      <c r="AU54" s="1158" t="s">
        <v>32</v>
      </c>
      <c r="AV54" s="1158">
        <v>296394</v>
      </c>
      <c r="AW54" s="1158" t="s">
        <v>32</v>
      </c>
      <c r="AX54" s="1158" t="s">
        <v>32</v>
      </c>
      <c r="AY54" s="1158">
        <v>282453</v>
      </c>
      <c r="AZ54" s="1158" t="s">
        <v>32</v>
      </c>
      <c r="BA54" s="1158" t="s">
        <v>32</v>
      </c>
      <c r="BB54" s="1158">
        <v>277466</v>
      </c>
      <c r="BC54" s="1158" t="s">
        <v>32</v>
      </c>
      <c r="BD54" s="1158" t="s">
        <v>32</v>
      </c>
      <c r="BE54" s="1158">
        <v>282847</v>
      </c>
      <c r="BF54" s="1158" t="s">
        <v>32</v>
      </c>
      <c r="BG54" s="1158" t="s">
        <v>32</v>
      </c>
      <c r="BH54" s="1158">
        <v>287240</v>
      </c>
      <c r="BI54" s="1158" t="s">
        <v>32</v>
      </c>
      <c r="BJ54" s="1158" t="s">
        <v>32</v>
      </c>
      <c r="BK54" s="1158" t="s">
        <v>32</v>
      </c>
      <c r="BL54" s="1158" t="s">
        <v>32</v>
      </c>
      <c r="BM54" s="1158" t="s">
        <v>32</v>
      </c>
      <c r="BN54" s="409"/>
    </row>
    <row r="55" spans="1:66" s="369" customFormat="1" ht="5.25" customHeight="1">
      <c r="A55" s="554"/>
      <c r="B55" s="586"/>
      <c r="C55" s="586"/>
      <c r="D55" s="586"/>
      <c r="E55" s="586"/>
      <c r="F55" s="586"/>
      <c r="G55" s="586"/>
      <c r="H55" s="586"/>
      <c r="I55" s="586"/>
      <c r="J55" s="586"/>
      <c r="K55" s="586"/>
      <c r="L55" s="586"/>
      <c r="M55" s="586"/>
      <c r="N55" s="586"/>
      <c r="O55" s="586"/>
      <c r="P55" s="586"/>
      <c r="Q55" s="587"/>
      <c r="R55" s="588"/>
      <c r="S55" s="588"/>
      <c r="T55" s="588"/>
      <c r="U55" s="783"/>
      <c r="V55" s="784"/>
      <c r="W55" s="785"/>
      <c r="X55" s="589"/>
      <c r="Y55" s="588"/>
      <c r="Z55" s="590"/>
      <c r="AA55" s="1102"/>
      <c r="AB55" s="1100"/>
      <c r="AC55" s="1100"/>
      <c r="AD55" s="1100"/>
      <c r="AE55" s="1100"/>
      <c r="AF55" s="1100"/>
      <c r="AG55" s="1100"/>
      <c r="AH55" s="1100"/>
      <c r="AI55" s="1100"/>
      <c r="AJ55" s="1100"/>
      <c r="AK55" s="1100"/>
      <c r="AL55" s="1100"/>
      <c r="AM55" s="1100"/>
      <c r="AN55" s="1100"/>
      <c r="AO55" s="1100"/>
      <c r="AP55" s="1100"/>
      <c r="AQ55" s="1100"/>
      <c r="AR55" s="1101"/>
      <c r="AS55" s="1102"/>
      <c r="AT55" s="1100"/>
      <c r="AU55" s="1100"/>
      <c r="AV55" s="1100"/>
      <c r="AW55" s="1100"/>
      <c r="AX55" s="1100"/>
      <c r="AY55" s="1100"/>
      <c r="AZ55" s="1100"/>
      <c r="BA55" s="1100"/>
      <c r="BB55" s="1100"/>
      <c r="BC55" s="1100"/>
      <c r="BD55" s="1100"/>
      <c r="BE55" s="1100"/>
      <c r="BF55" s="1100"/>
      <c r="BG55" s="1100"/>
      <c r="BH55" s="1100"/>
      <c r="BI55" s="1100"/>
      <c r="BJ55" s="1100"/>
      <c r="BK55" s="1100"/>
      <c r="BL55" s="1100"/>
      <c r="BM55" s="1100"/>
      <c r="BN55" s="409"/>
    </row>
    <row r="56" spans="1:66" s="369" customFormat="1" ht="5.25" customHeight="1">
      <c r="A56" s="554"/>
      <c r="B56" s="404"/>
      <c r="C56" s="404"/>
      <c r="D56" s="404"/>
      <c r="E56" s="404"/>
      <c r="F56" s="404"/>
      <c r="G56" s="404"/>
      <c r="H56" s="404"/>
      <c r="I56" s="404"/>
      <c r="J56" s="404"/>
      <c r="K56" s="404"/>
      <c r="L56" s="404"/>
      <c r="M56" s="404"/>
      <c r="N56" s="404"/>
      <c r="O56" s="404"/>
      <c r="P56" s="404"/>
      <c r="Q56" s="397"/>
      <c r="R56" s="782"/>
      <c r="S56" s="782"/>
      <c r="T56" s="782"/>
      <c r="U56" s="793"/>
      <c r="V56" s="794"/>
      <c r="W56" s="795"/>
      <c r="X56" s="564"/>
      <c r="Y56" s="782"/>
      <c r="Z56" s="787"/>
      <c r="AA56" s="1096"/>
      <c r="AB56" s="1094"/>
      <c r="AC56" s="1094"/>
      <c r="AD56" s="1094"/>
      <c r="AE56" s="1094"/>
      <c r="AF56" s="1094"/>
      <c r="AG56" s="1094"/>
      <c r="AH56" s="1094"/>
      <c r="AI56" s="1094"/>
      <c r="AJ56" s="1094"/>
      <c r="AK56" s="1094"/>
      <c r="AL56" s="1094"/>
      <c r="AM56" s="1094"/>
      <c r="AN56" s="1094"/>
      <c r="AO56" s="1094"/>
      <c r="AP56" s="1094"/>
      <c r="AQ56" s="1094"/>
      <c r="AR56" s="1095"/>
      <c r="AS56" s="1096"/>
      <c r="AT56" s="1094"/>
      <c r="AU56" s="1094"/>
      <c r="AV56" s="1094"/>
      <c r="AW56" s="1094"/>
      <c r="AX56" s="1094"/>
      <c r="AY56" s="1094"/>
      <c r="AZ56" s="1094"/>
      <c r="BA56" s="1094"/>
      <c r="BB56" s="1094"/>
      <c r="BC56" s="1094"/>
      <c r="BD56" s="1094"/>
      <c r="BE56" s="1094"/>
      <c r="BF56" s="1094"/>
      <c r="BG56" s="1094"/>
      <c r="BH56" s="1094"/>
      <c r="BI56" s="1094"/>
      <c r="BJ56" s="1094"/>
      <c r="BK56" s="1094"/>
      <c r="BL56" s="1094"/>
      <c r="BM56" s="1094"/>
      <c r="BN56" s="409"/>
    </row>
    <row r="57" spans="1:66" s="369" customFormat="1" ht="26.25" customHeight="1">
      <c r="A57" s="556"/>
      <c r="B57" s="1193" t="s">
        <v>146</v>
      </c>
      <c r="C57" s="1292"/>
      <c r="D57" s="1292"/>
      <c r="E57" s="1292"/>
      <c r="F57" s="1292"/>
      <c r="G57" s="1292"/>
      <c r="H57" s="1292"/>
      <c r="I57" s="1292"/>
      <c r="J57" s="1292"/>
      <c r="K57" s="1292"/>
      <c r="L57" s="1292"/>
      <c r="M57" s="1292"/>
      <c r="N57" s="1292"/>
      <c r="O57" s="1292"/>
      <c r="P57" s="1292"/>
      <c r="Q57" s="397"/>
      <c r="R57" s="1257" t="s">
        <v>57</v>
      </c>
      <c r="S57" s="1258"/>
      <c r="T57" s="1259"/>
      <c r="U57" s="1212">
        <v>44880</v>
      </c>
      <c r="V57" s="1213"/>
      <c r="W57" s="1214"/>
      <c r="X57" s="1205" t="s">
        <v>100</v>
      </c>
      <c r="Y57" s="1206"/>
      <c r="Z57" s="1207"/>
      <c r="AA57" s="1202">
        <v>134.1386678390466</v>
      </c>
      <c r="AB57" s="1142"/>
      <c r="AC57" s="1142"/>
      <c r="AD57" s="1142">
        <v>67.545909651833639</v>
      </c>
      <c r="AE57" s="1142"/>
      <c r="AF57" s="1142"/>
      <c r="AG57" s="1142">
        <v>81.406740964900862</v>
      </c>
      <c r="AH57" s="1142"/>
      <c r="AI57" s="1142"/>
      <c r="AJ57" s="1142">
        <v>67.822033036035464</v>
      </c>
      <c r="AK57" s="1142"/>
      <c r="AL57" s="1142"/>
      <c r="AM57" s="1142">
        <v>70.189218305281614</v>
      </c>
      <c r="AN57" s="1142"/>
      <c r="AO57" s="1142"/>
      <c r="AP57" s="1142">
        <v>56.652784597401343</v>
      </c>
      <c r="AQ57" s="1142"/>
      <c r="AR57" s="1243"/>
      <c r="AS57" s="1202">
        <v>74.472126188024419</v>
      </c>
      <c r="AT57" s="1142" t="s">
        <v>32</v>
      </c>
      <c r="AU57" s="1142" t="s">
        <v>32</v>
      </c>
      <c r="AV57" s="1142">
        <v>64.070746016039109</v>
      </c>
      <c r="AW57" s="1142" t="s">
        <v>32</v>
      </c>
      <c r="AX57" s="1142" t="s">
        <v>32</v>
      </c>
      <c r="AY57" s="1142">
        <v>72.103226647302179</v>
      </c>
      <c r="AZ57" s="1142" t="s">
        <v>32</v>
      </c>
      <c r="BA57" s="1142" t="s">
        <v>32</v>
      </c>
      <c r="BB57" s="1142">
        <v>58.444865262890879</v>
      </c>
      <c r="BC57" s="1142" t="s">
        <v>32</v>
      </c>
      <c r="BD57" s="1142" t="s">
        <v>32</v>
      </c>
      <c r="BE57" s="1142">
        <v>54.689098689386874</v>
      </c>
      <c r="BF57" s="1142" t="s">
        <v>32</v>
      </c>
      <c r="BG57" s="1142" t="s">
        <v>32</v>
      </c>
      <c r="BH57" s="1142">
        <v>33.877010963140407</v>
      </c>
      <c r="BI57" s="1142" t="s">
        <v>32</v>
      </c>
      <c r="BJ57" s="1142" t="s">
        <v>32</v>
      </c>
      <c r="BK57" s="1142">
        <v>25.149715419249091</v>
      </c>
      <c r="BL57" s="1142" t="s">
        <v>32</v>
      </c>
      <c r="BM57" s="1142" t="s">
        <v>32</v>
      </c>
      <c r="BN57" s="409"/>
    </row>
    <row r="58" spans="1:66" s="369" customFormat="1" ht="5.25" customHeight="1">
      <c r="A58" s="555"/>
      <c r="B58" s="573"/>
      <c r="C58" s="573"/>
      <c r="D58" s="573"/>
      <c r="E58" s="573"/>
      <c r="F58" s="573"/>
      <c r="G58" s="573"/>
      <c r="H58" s="573"/>
      <c r="I58" s="573"/>
      <c r="J58" s="573"/>
      <c r="K58" s="573"/>
      <c r="L58" s="573"/>
      <c r="M58" s="573"/>
      <c r="N58" s="573"/>
      <c r="O58" s="573"/>
      <c r="P58" s="577"/>
      <c r="Q58" s="578"/>
      <c r="R58" s="579"/>
      <c r="S58" s="579"/>
      <c r="T58" s="579"/>
      <c r="U58" s="1240"/>
      <c r="V58" s="1241"/>
      <c r="W58" s="1242"/>
      <c r="X58" s="1253"/>
      <c r="Y58" s="1254"/>
      <c r="Z58" s="1255"/>
      <c r="AA58" s="1102"/>
      <c r="AB58" s="1100"/>
      <c r="AC58" s="1100"/>
      <c r="AD58" s="1100"/>
      <c r="AE58" s="1100"/>
      <c r="AF58" s="1100"/>
      <c r="AG58" s="1100"/>
      <c r="AH58" s="1100"/>
      <c r="AI58" s="1100"/>
      <c r="AJ58" s="1100"/>
      <c r="AK58" s="1100"/>
      <c r="AL58" s="1100"/>
      <c r="AM58" s="1100"/>
      <c r="AN58" s="1100"/>
      <c r="AO58" s="1100"/>
      <c r="AP58" s="1100"/>
      <c r="AQ58" s="1100"/>
      <c r="AR58" s="1101"/>
      <c r="AS58" s="1102"/>
      <c r="AT58" s="1100"/>
      <c r="AU58" s="1100"/>
      <c r="AV58" s="1100"/>
      <c r="AW58" s="1100"/>
      <c r="AX58" s="1100"/>
      <c r="AY58" s="1100"/>
      <c r="AZ58" s="1100"/>
      <c r="BA58" s="1100"/>
      <c r="BB58" s="1100"/>
      <c r="BC58" s="1100"/>
      <c r="BD58" s="1100"/>
      <c r="BE58" s="1100"/>
      <c r="BF58" s="1100"/>
      <c r="BG58" s="1100"/>
      <c r="BH58" s="1100"/>
      <c r="BI58" s="1100"/>
      <c r="BJ58" s="1100"/>
      <c r="BK58" s="1100"/>
      <c r="BL58" s="1100"/>
      <c r="BM58" s="1100"/>
    </row>
    <row r="59" spans="1:66" s="369" customFormat="1" ht="5.25" customHeight="1">
      <c r="A59" s="556"/>
      <c r="B59" s="399"/>
      <c r="C59" s="399"/>
      <c r="D59" s="399"/>
      <c r="E59" s="399"/>
      <c r="F59" s="399"/>
      <c r="G59" s="399"/>
      <c r="H59" s="399"/>
      <c r="I59" s="399"/>
      <c r="J59" s="399"/>
      <c r="K59" s="399"/>
      <c r="L59" s="399"/>
      <c r="M59" s="399"/>
      <c r="N59" s="399"/>
      <c r="O59" s="399"/>
      <c r="P59" s="567"/>
      <c r="Q59" s="568"/>
      <c r="R59" s="569"/>
      <c r="S59" s="569"/>
      <c r="T59" s="569"/>
      <c r="U59" s="606"/>
      <c r="V59" s="607"/>
      <c r="W59" s="608"/>
      <c r="X59" s="1227"/>
      <c r="Y59" s="1228"/>
      <c r="Z59" s="1229"/>
      <c r="AA59" s="1092"/>
      <c r="AB59" s="1093"/>
      <c r="AC59" s="1093"/>
      <c r="AD59" s="1094"/>
      <c r="AE59" s="1094"/>
      <c r="AF59" s="1094"/>
      <c r="AG59" s="1093"/>
      <c r="AH59" s="1093"/>
      <c r="AI59" s="1093"/>
      <c r="AJ59" s="1093"/>
      <c r="AK59" s="1093"/>
      <c r="AL59" s="1093"/>
      <c r="AM59" s="1093"/>
      <c r="AN59" s="1093"/>
      <c r="AO59" s="1093"/>
      <c r="AP59" s="1094"/>
      <c r="AQ59" s="1094"/>
      <c r="AR59" s="1095"/>
      <c r="AS59" s="1096"/>
      <c r="AT59" s="1094"/>
      <c r="AU59" s="1094"/>
      <c r="AV59" s="1094"/>
      <c r="AW59" s="1094"/>
      <c r="AX59" s="1094"/>
      <c r="AY59" s="1094"/>
      <c r="AZ59" s="1094"/>
      <c r="BA59" s="1094"/>
      <c r="BB59" s="1094"/>
      <c r="BC59" s="1094"/>
      <c r="BD59" s="1094"/>
      <c r="BE59" s="1094"/>
      <c r="BF59" s="1094"/>
      <c r="BG59" s="1094"/>
      <c r="BH59" s="1094"/>
      <c r="BI59" s="1094"/>
      <c r="BJ59" s="1094"/>
      <c r="BK59" s="1094"/>
      <c r="BL59" s="1094"/>
      <c r="BM59" s="1094"/>
      <c r="BN59" s="396"/>
    </row>
    <row r="60" spans="1:66" s="369" customFormat="1" ht="26.25" customHeight="1">
      <c r="A60" s="554"/>
      <c r="B60" s="1283" t="s">
        <v>147</v>
      </c>
      <c r="C60" s="1284"/>
      <c r="D60" s="1284"/>
      <c r="E60" s="1284"/>
      <c r="F60" s="1284"/>
      <c r="G60" s="1284"/>
      <c r="H60" s="1284"/>
      <c r="I60" s="1284"/>
      <c r="J60" s="1284"/>
      <c r="K60" s="1284"/>
      <c r="L60" s="1284"/>
      <c r="M60" s="1284"/>
      <c r="N60" s="1284"/>
      <c r="O60" s="1284"/>
      <c r="P60" s="1284"/>
      <c r="Q60" s="397"/>
      <c r="R60" s="1216" t="s">
        <v>1</v>
      </c>
      <c r="S60" s="1216"/>
      <c r="T60" s="1216"/>
      <c r="U60" s="1209">
        <v>44882</v>
      </c>
      <c r="V60" s="1210"/>
      <c r="W60" s="1211"/>
      <c r="X60" s="1215" t="s">
        <v>110</v>
      </c>
      <c r="Y60" s="1216"/>
      <c r="Z60" s="1217"/>
      <c r="AA60" s="1203" t="s">
        <v>59</v>
      </c>
      <c r="AB60" s="1204"/>
      <c r="AC60" s="1204"/>
      <c r="AD60" s="1246" t="s">
        <v>59</v>
      </c>
      <c r="AE60" s="1204"/>
      <c r="AF60" s="1204"/>
      <c r="AG60" s="1246" t="s">
        <v>59</v>
      </c>
      <c r="AH60" s="1204"/>
      <c r="AI60" s="1204"/>
      <c r="AJ60" s="1246" t="s">
        <v>59</v>
      </c>
      <c r="AK60" s="1204"/>
      <c r="AL60" s="1204"/>
      <c r="AM60" s="1246" t="s">
        <v>59</v>
      </c>
      <c r="AN60" s="1204"/>
      <c r="AO60" s="1204"/>
      <c r="AP60" s="1246" t="s">
        <v>59</v>
      </c>
      <c r="AQ60" s="1204"/>
      <c r="AR60" s="1249"/>
      <c r="AS60" s="1201">
        <v>2.6185210503035958</v>
      </c>
      <c r="AT60" s="1158" t="s">
        <v>32</v>
      </c>
      <c r="AU60" s="1158" t="s">
        <v>32</v>
      </c>
      <c r="AV60" s="1158">
        <v>3.2581695405763873</v>
      </c>
      <c r="AW60" s="1158" t="s">
        <v>32</v>
      </c>
      <c r="AX60" s="1158" t="s">
        <v>32</v>
      </c>
      <c r="AY60" s="1158">
        <v>4.0680092652168209</v>
      </c>
      <c r="AZ60" s="1158" t="s">
        <v>32</v>
      </c>
      <c r="BA60" s="1158" t="s">
        <v>32</v>
      </c>
      <c r="BB60" s="1158">
        <v>4.7641240327518437</v>
      </c>
      <c r="BC60" s="1158" t="s">
        <v>32</v>
      </c>
      <c r="BD60" s="1158" t="s">
        <v>32</v>
      </c>
      <c r="BE60" s="1158">
        <v>5.4390752929844499</v>
      </c>
      <c r="BF60" s="1158" t="s">
        <v>32</v>
      </c>
      <c r="BG60" s="1158" t="s">
        <v>32</v>
      </c>
      <c r="BH60" s="1158">
        <v>6.1515270572576561</v>
      </c>
      <c r="BI60" s="1158" t="s">
        <v>32</v>
      </c>
      <c r="BJ60" s="1158" t="s">
        <v>32</v>
      </c>
      <c r="BK60" s="1158">
        <v>6.8851776535954947</v>
      </c>
      <c r="BL60" s="1158" t="s">
        <v>32</v>
      </c>
      <c r="BM60" s="1158" t="s">
        <v>32</v>
      </c>
      <c r="BN60" s="400"/>
    </row>
    <row r="61" spans="1:66" s="369" customFormat="1" ht="26.25" customHeight="1">
      <c r="A61" s="554"/>
      <c r="B61" s="1266" t="s">
        <v>148</v>
      </c>
      <c r="C61" s="1266"/>
      <c r="D61" s="1266"/>
      <c r="E61" s="1266"/>
      <c r="F61" s="1266"/>
      <c r="G61" s="1266"/>
      <c r="H61" s="1266"/>
      <c r="I61" s="1266"/>
      <c r="J61" s="1266"/>
      <c r="K61" s="1266"/>
      <c r="L61" s="1266"/>
      <c r="M61" s="1266"/>
      <c r="N61" s="1266"/>
      <c r="O61" s="1266"/>
      <c r="P61" s="1266"/>
      <c r="Q61" s="397"/>
      <c r="R61" s="1238" t="s">
        <v>10</v>
      </c>
      <c r="S61" s="1238"/>
      <c r="T61" s="1238"/>
      <c r="U61" s="1212">
        <v>44882</v>
      </c>
      <c r="V61" s="1213"/>
      <c r="W61" s="1214"/>
      <c r="X61" s="1205" t="s">
        <v>110</v>
      </c>
      <c r="Y61" s="1206"/>
      <c r="Z61" s="1207"/>
      <c r="AA61" s="1202" t="s">
        <v>59</v>
      </c>
      <c r="AB61" s="1142"/>
      <c r="AC61" s="1142"/>
      <c r="AD61" s="1142" t="s">
        <v>59</v>
      </c>
      <c r="AE61" s="1142"/>
      <c r="AF61" s="1142"/>
      <c r="AG61" s="1142" t="s">
        <v>59</v>
      </c>
      <c r="AH61" s="1142"/>
      <c r="AI61" s="1142"/>
      <c r="AJ61" s="1142" t="s">
        <v>59</v>
      </c>
      <c r="AK61" s="1142"/>
      <c r="AL61" s="1142"/>
      <c r="AM61" s="1142" t="s">
        <v>59</v>
      </c>
      <c r="AN61" s="1142"/>
      <c r="AO61" s="1142"/>
      <c r="AP61" s="1142" t="s">
        <v>59</v>
      </c>
      <c r="AQ61" s="1142"/>
      <c r="AR61" s="1243"/>
      <c r="AS61" s="1202">
        <v>4.3505739407967923</v>
      </c>
      <c r="AT61" s="1142" t="s">
        <v>32</v>
      </c>
      <c r="AU61" s="1142" t="s">
        <v>32</v>
      </c>
      <c r="AV61" s="1142">
        <v>4.860793437968284</v>
      </c>
      <c r="AW61" s="1142" t="s">
        <v>32</v>
      </c>
      <c r="AX61" s="1142" t="s">
        <v>32</v>
      </c>
      <c r="AY61" s="1142">
        <v>5.4279437125465497</v>
      </c>
      <c r="AZ61" s="1142" t="s">
        <v>32</v>
      </c>
      <c r="BA61" s="1142" t="s">
        <v>32</v>
      </c>
      <c r="BB61" s="1142">
        <v>5.9888853080121907</v>
      </c>
      <c r="BC61" s="1142" t="s">
        <v>32</v>
      </c>
      <c r="BD61" s="1142" t="s">
        <v>32</v>
      </c>
      <c r="BE61" s="1142">
        <v>6.505187055493268</v>
      </c>
      <c r="BF61" s="1142" t="s">
        <v>32</v>
      </c>
      <c r="BG61" s="1142" t="s">
        <v>32</v>
      </c>
      <c r="BH61" s="1142">
        <v>7.0533773322281474</v>
      </c>
      <c r="BI61" s="1142" t="s">
        <v>32</v>
      </c>
      <c r="BJ61" s="1142" t="s">
        <v>32</v>
      </c>
      <c r="BK61" s="1142">
        <v>7.6035788883000235</v>
      </c>
      <c r="BL61" s="1142" t="s">
        <v>32</v>
      </c>
      <c r="BM61" s="1142" t="s">
        <v>32</v>
      </c>
      <c r="BN61" s="400"/>
    </row>
    <row r="62" spans="1:66" s="369" customFormat="1" ht="5.25" customHeight="1">
      <c r="A62" s="555"/>
      <c r="B62" s="573"/>
      <c r="C62" s="573"/>
      <c r="D62" s="573"/>
      <c r="E62" s="573"/>
      <c r="F62" s="573"/>
      <c r="G62" s="573"/>
      <c r="H62" s="573"/>
      <c r="I62" s="573"/>
      <c r="J62" s="573"/>
      <c r="K62" s="573"/>
      <c r="L62" s="573"/>
      <c r="M62" s="573"/>
      <c r="N62" s="573"/>
      <c r="O62" s="573"/>
      <c r="P62" s="577"/>
      <c r="Q62" s="585"/>
      <c r="R62" s="579"/>
      <c r="S62" s="579"/>
      <c r="T62" s="579"/>
      <c r="U62" s="783"/>
      <c r="V62" s="784"/>
      <c r="W62" s="785"/>
      <c r="X62" s="780"/>
      <c r="Y62" s="591"/>
      <c r="Z62" s="781"/>
      <c r="AA62" s="1103"/>
      <c r="AB62" s="1104"/>
      <c r="AC62" s="1104"/>
      <c r="AD62" s="1104"/>
      <c r="AE62" s="1104"/>
      <c r="AF62" s="1104"/>
      <c r="AG62" s="1104"/>
      <c r="AH62" s="1104"/>
      <c r="AI62" s="1104"/>
      <c r="AJ62" s="1104"/>
      <c r="AK62" s="1104"/>
      <c r="AL62" s="1104"/>
      <c r="AM62" s="1104"/>
      <c r="AN62" s="1104"/>
      <c r="AO62" s="1104"/>
      <c r="AP62" s="1104"/>
      <c r="AQ62" s="1104"/>
      <c r="AR62" s="1105"/>
      <c r="AS62" s="1103"/>
      <c r="AT62" s="1104"/>
      <c r="AU62" s="1104"/>
      <c r="AV62" s="1104"/>
      <c r="AW62" s="1104"/>
      <c r="AX62" s="1104"/>
      <c r="AY62" s="1104"/>
      <c r="AZ62" s="1104"/>
      <c r="BA62" s="1104"/>
      <c r="BB62" s="1104"/>
      <c r="BC62" s="1104"/>
      <c r="BD62" s="1104"/>
      <c r="BE62" s="1104"/>
      <c r="BF62" s="1104"/>
      <c r="BG62" s="1104"/>
      <c r="BH62" s="1104"/>
      <c r="BI62" s="1104"/>
      <c r="BJ62" s="1104"/>
      <c r="BK62" s="1104"/>
      <c r="BL62" s="1104"/>
      <c r="BM62" s="1104"/>
    </row>
    <row r="63" spans="1:66" s="369" customFormat="1" ht="5.25" customHeight="1">
      <c r="A63" s="555"/>
      <c r="B63" s="406"/>
      <c r="C63" s="406"/>
      <c r="D63" s="406"/>
      <c r="E63" s="406"/>
      <c r="F63" s="406"/>
      <c r="G63" s="406"/>
      <c r="H63" s="406"/>
      <c r="I63" s="406"/>
      <c r="J63" s="406"/>
      <c r="K63" s="406"/>
      <c r="L63" s="406"/>
      <c r="M63" s="406"/>
      <c r="N63" s="406"/>
      <c r="O63" s="406"/>
      <c r="P63" s="405"/>
      <c r="Q63" s="407"/>
      <c r="R63" s="408"/>
      <c r="S63" s="408"/>
      <c r="T63" s="408"/>
      <c r="U63" s="606"/>
      <c r="V63" s="607"/>
      <c r="W63" s="608"/>
      <c r="X63" s="1250"/>
      <c r="Y63" s="1251"/>
      <c r="Z63" s="1252"/>
      <c r="AA63" s="1106"/>
      <c r="AB63" s="1107"/>
      <c r="AC63" s="1107"/>
      <c r="AD63" s="1107"/>
      <c r="AE63" s="1107"/>
      <c r="AF63" s="1107"/>
      <c r="AG63" s="1107"/>
      <c r="AH63" s="1107"/>
      <c r="AI63" s="1107"/>
      <c r="AJ63" s="1107"/>
      <c r="AK63" s="1107"/>
      <c r="AL63" s="1107"/>
      <c r="AM63" s="1107"/>
      <c r="AN63" s="1107"/>
      <c r="AO63" s="1107"/>
      <c r="AP63" s="1107"/>
      <c r="AQ63" s="1107"/>
      <c r="AR63" s="1108"/>
      <c r="AS63" s="1106"/>
      <c r="AT63" s="1107"/>
      <c r="AU63" s="1107"/>
      <c r="AV63" s="1107"/>
      <c r="AW63" s="1107"/>
      <c r="AX63" s="1107"/>
      <c r="AY63" s="1107"/>
      <c r="AZ63" s="1107"/>
      <c r="BA63" s="1107"/>
      <c r="BB63" s="1107"/>
      <c r="BC63" s="1107"/>
      <c r="BD63" s="1107"/>
      <c r="BE63" s="1107"/>
      <c r="BF63" s="1107"/>
      <c r="BG63" s="1107"/>
      <c r="BH63" s="1107"/>
      <c r="BI63" s="1107"/>
      <c r="BJ63" s="1107"/>
      <c r="BK63" s="1107"/>
      <c r="BL63" s="1107"/>
      <c r="BM63" s="1107"/>
    </row>
    <row r="64" spans="1:66" s="369" customFormat="1" ht="26.25" customHeight="1">
      <c r="A64" s="554"/>
      <c r="B64" s="1287" t="s">
        <v>149</v>
      </c>
      <c r="C64" s="1288"/>
      <c r="D64" s="1288"/>
      <c r="E64" s="1288"/>
      <c r="F64" s="1288"/>
      <c r="G64" s="1288"/>
      <c r="H64" s="1189" t="s">
        <v>150</v>
      </c>
      <c r="I64" s="1190"/>
      <c r="J64" s="1190"/>
      <c r="K64" s="1190"/>
      <c r="L64" s="1193" t="s">
        <v>77</v>
      </c>
      <c r="M64" s="1194"/>
      <c r="N64" s="1194"/>
      <c r="O64" s="1194"/>
      <c r="P64" s="1194"/>
      <c r="Q64" s="397"/>
      <c r="R64" s="1208" t="s">
        <v>112</v>
      </c>
      <c r="S64" s="1208"/>
      <c r="T64" s="1208"/>
      <c r="U64" s="1209">
        <v>44865</v>
      </c>
      <c r="V64" s="1210"/>
      <c r="W64" s="1211"/>
      <c r="X64" s="1215" t="s">
        <v>100</v>
      </c>
      <c r="Y64" s="1216"/>
      <c r="Z64" s="1217"/>
      <c r="AA64" s="1201">
        <v>50.233860134056364</v>
      </c>
      <c r="AB64" s="1158"/>
      <c r="AC64" s="1158"/>
      <c r="AD64" s="1158">
        <v>20.250846221847304</v>
      </c>
      <c r="AE64" s="1158"/>
      <c r="AF64" s="1158"/>
      <c r="AG64" s="1158">
        <v>26.514062108338258</v>
      </c>
      <c r="AH64" s="1158"/>
      <c r="AI64" s="1158"/>
      <c r="AJ64" s="1158">
        <v>33.502681037132341</v>
      </c>
      <c r="AK64" s="1158"/>
      <c r="AL64" s="1158"/>
      <c r="AM64" s="1158">
        <v>37.511372449879296</v>
      </c>
      <c r="AN64" s="1158"/>
      <c r="AO64" s="1158"/>
      <c r="AP64" s="1158" t="s">
        <v>32</v>
      </c>
      <c r="AQ64" s="1158"/>
      <c r="AR64" s="1200"/>
      <c r="AS64" s="1201">
        <v>28.601307806709013</v>
      </c>
      <c r="AT64" s="1158" t="s">
        <v>32</v>
      </c>
      <c r="AU64" s="1158" t="s">
        <v>32</v>
      </c>
      <c r="AV64" s="1158">
        <v>43.233927188226176</v>
      </c>
      <c r="AW64" s="1158" t="s">
        <v>32</v>
      </c>
      <c r="AX64" s="1158" t="s">
        <v>32</v>
      </c>
      <c r="AY64" s="1158">
        <v>40.578711570178392</v>
      </c>
      <c r="AZ64" s="1158" t="s">
        <v>32</v>
      </c>
      <c r="BA64" s="1158" t="s">
        <v>32</v>
      </c>
      <c r="BB64" s="1158">
        <v>28.415016418061668</v>
      </c>
      <c r="BC64" s="1158" t="s">
        <v>32</v>
      </c>
      <c r="BD64" s="1158" t="s">
        <v>32</v>
      </c>
      <c r="BE64" s="1158">
        <v>53.492468703669573</v>
      </c>
      <c r="BF64" s="1158" t="s">
        <v>32</v>
      </c>
      <c r="BG64" s="1158" t="s">
        <v>32</v>
      </c>
      <c r="BH64" s="1158" t="s">
        <v>32</v>
      </c>
      <c r="BI64" s="1158" t="s">
        <v>32</v>
      </c>
      <c r="BJ64" s="1158" t="s">
        <v>32</v>
      </c>
      <c r="BK64" s="1158" t="s">
        <v>32</v>
      </c>
      <c r="BL64" s="1158" t="s">
        <v>32</v>
      </c>
      <c r="BM64" s="1158" t="s">
        <v>32</v>
      </c>
      <c r="BN64" s="409"/>
    </row>
    <row r="65" spans="1:66" s="369" customFormat="1" ht="26.25" customHeight="1">
      <c r="A65" s="556"/>
      <c r="B65" s="1288"/>
      <c r="C65" s="1288"/>
      <c r="D65" s="1288"/>
      <c r="E65" s="1288"/>
      <c r="F65" s="1288"/>
      <c r="G65" s="1288"/>
      <c r="H65" s="1190"/>
      <c r="I65" s="1190"/>
      <c r="J65" s="1190"/>
      <c r="K65" s="1190"/>
      <c r="L65" s="1193" t="s">
        <v>78</v>
      </c>
      <c r="M65" s="1194"/>
      <c r="N65" s="1194"/>
      <c r="O65" s="1194"/>
      <c r="P65" s="1194"/>
      <c r="Q65" s="397"/>
      <c r="R65" s="1238" t="s">
        <v>112</v>
      </c>
      <c r="S65" s="1238"/>
      <c r="T65" s="1238"/>
      <c r="U65" s="1212">
        <v>44865</v>
      </c>
      <c r="V65" s="1213"/>
      <c r="W65" s="1214"/>
      <c r="X65" s="1205" t="s">
        <v>100</v>
      </c>
      <c r="Y65" s="1206"/>
      <c r="Z65" s="1207"/>
      <c r="AA65" s="1202">
        <v>38.729977936330549</v>
      </c>
      <c r="AB65" s="1142"/>
      <c r="AC65" s="1142"/>
      <c r="AD65" s="1142">
        <v>44.282868641582397</v>
      </c>
      <c r="AE65" s="1142"/>
      <c r="AF65" s="1142"/>
      <c r="AG65" s="1142">
        <v>38.822240915018661</v>
      </c>
      <c r="AH65" s="1142"/>
      <c r="AI65" s="1142"/>
      <c r="AJ65" s="1142">
        <v>36.185254958406517</v>
      </c>
      <c r="AK65" s="1142"/>
      <c r="AL65" s="1142"/>
      <c r="AM65" s="1142">
        <v>48.610591160349365</v>
      </c>
      <c r="AN65" s="1142"/>
      <c r="AO65" s="1142"/>
      <c r="AP65" s="1142" t="s">
        <v>32</v>
      </c>
      <c r="AQ65" s="1142"/>
      <c r="AR65" s="1243"/>
      <c r="AS65" s="1202">
        <v>51.396953563558569</v>
      </c>
      <c r="AT65" s="1142" t="s">
        <v>32</v>
      </c>
      <c r="AU65" s="1142" t="s">
        <v>32</v>
      </c>
      <c r="AV65" s="1142">
        <v>49.822074927073636</v>
      </c>
      <c r="AW65" s="1142" t="s">
        <v>32</v>
      </c>
      <c r="AX65" s="1142" t="s">
        <v>32</v>
      </c>
      <c r="AY65" s="1142">
        <v>44.784778870988504</v>
      </c>
      <c r="AZ65" s="1142" t="s">
        <v>32</v>
      </c>
      <c r="BA65" s="1142" t="s">
        <v>32</v>
      </c>
      <c r="BB65" s="1142">
        <v>33.465232851004991</v>
      </c>
      <c r="BC65" s="1142" t="s">
        <v>32</v>
      </c>
      <c r="BD65" s="1142" t="s">
        <v>32</v>
      </c>
      <c r="BE65" s="1142">
        <v>45.63971701561114</v>
      </c>
      <c r="BF65" s="1142" t="s">
        <v>32</v>
      </c>
      <c r="BG65" s="1142" t="s">
        <v>32</v>
      </c>
      <c r="BH65" s="1142" t="s">
        <v>32</v>
      </c>
      <c r="BI65" s="1142" t="s">
        <v>32</v>
      </c>
      <c r="BJ65" s="1142" t="s">
        <v>32</v>
      </c>
      <c r="BK65" s="1142" t="s">
        <v>32</v>
      </c>
      <c r="BL65" s="1142" t="s">
        <v>32</v>
      </c>
      <c r="BM65" s="1142" t="s">
        <v>32</v>
      </c>
    </row>
    <row r="66" spans="1:66" s="369" customFormat="1" ht="35.25" customHeight="1">
      <c r="A66" s="556"/>
      <c r="B66" s="1288"/>
      <c r="C66" s="1288"/>
      <c r="D66" s="1288"/>
      <c r="E66" s="1288"/>
      <c r="F66" s="1288"/>
      <c r="G66" s="1288"/>
      <c r="H66" s="1190"/>
      <c r="I66" s="1190"/>
      <c r="J66" s="1190"/>
      <c r="K66" s="1190"/>
      <c r="L66" s="1174" t="s">
        <v>79</v>
      </c>
      <c r="M66" s="1291"/>
      <c r="N66" s="1291"/>
      <c r="O66" s="1291"/>
      <c r="P66" s="1291"/>
      <c r="Q66" s="397"/>
      <c r="R66" s="1208" t="s">
        <v>112</v>
      </c>
      <c r="S66" s="1208"/>
      <c r="T66" s="1208"/>
      <c r="U66" s="1209">
        <v>44865</v>
      </c>
      <c r="V66" s="1210"/>
      <c r="W66" s="1211"/>
      <c r="X66" s="1215" t="s">
        <v>100</v>
      </c>
      <c r="Y66" s="1216"/>
      <c r="Z66" s="1217"/>
      <c r="AA66" s="1201">
        <v>48.173438208676764</v>
      </c>
      <c r="AB66" s="1158"/>
      <c r="AC66" s="1158"/>
      <c r="AD66" s="1158">
        <v>24.491130096192034</v>
      </c>
      <c r="AE66" s="1158"/>
      <c r="AF66" s="1158"/>
      <c r="AG66" s="1158">
        <v>28.592765485386192</v>
      </c>
      <c r="AH66" s="1158"/>
      <c r="AI66" s="1158"/>
      <c r="AJ66" s="1158">
        <v>33.928951542493706</v>
      </c>
      <c r="AK66" s="1158"/>
      <c r="AL66" s="1158"/>
      <c r="AM66" s="1158">
        <v>39.372619853731948</v>
      </c>
      <c r="AN66" s="1158"/>
      <c r="AO66" s="1158"/>
      <c r="AP66" s="1158" t="s">
        <v>32</v>
      </c>
      <c r="AQ66" s="1158"/>
      <c r="AR66" s="1200"/>
      <c r="AS66" s="1201">
        <v>32.332048273329512</v>
      </c>
      <c r="AT66" s="1158" t="s">
        <v>32</v>
      </c>
      <c r="AU66" s="1158" t="s">
        <v>32</v>
      </c>
      <c r="AV66" s="1158">
        <v>44.345061008121533</v>
      </c>
      <c r="AW66" s="1158" t="s">
        <v>32</v>
      </c>
      <c r="AX66" s="1158" t="s">
        <v>32</v>
      </c>
      <c r="AY66" s="1158">
        <v>41.296616381455728</v>
      </c>
      <c r="AZ66" s="1158" t="s">
        <v>32</v>
      </c>
      <c r="BA66" s="1158" t="s">
        <v>32</v>
      </c>
      <c r="BB66" s="1158">
        <v>29.396882396147888</v>
      </c>
      <c r="BC66" s="1158" t="s">
        <v>32</v>
      </c>
      <c r="BD66" s="1158" t="s">
        <v>32</v>
      </c>
      <c r="BE66" s="1158">
        <v>51.828662060153853</v>
      </c>
      <c r="BF66" s="1158" t="s">
        <v>32</v>
      </c>
      <c r="BG66" s="1158" t="s">
        <v>32</v>
      </c>
      <c r="BH66" s="1158" t="s">
        <v>32</v>
      </c>
      <c r="BI66" s="1158" t="s">
        <v>32</v>
      </c>
      <c r="BJ66" s="1158" t="s">
        <v>32</v>
      </c>
      <c r="BK66" s="1158" t="s">
        <v>32</v>
      </c>
      <c r="BL66" s="1158" t="s">
        <v>32</v>
      </c>
      <c r="BM66" s="1158" t="s">
        <v>32</v>
      </c>
    </row>
    <row r="67" spans="1:66" s="369" customFormat="1" ht="26.25" customHeight="1">
      <c r="A67" s="556"/>
      <c r="B67" s="1288"/>
      <c r="C67" s="1288"/>
      <c r="D67" s="1288"/>
      <c r="E67" s="1288"/>
      <c r="F67" s="1288"/>
      <c r="G67" s="1288"/>
      <c r="H67" s="1189" t="s">
        <v>151</v>
      </c>
      <c r="I67" s="1190"/>
      <c r="J67" s="1190"/>
      <c r="K67" s="1190"/>
      <c r="L67" s="1193" t="s">
        <v>77</v>
      </c>
      <c r="M67" s="1194"/>
      <c r="N67" s="1194"/>
      <c r="O67" s="1194"/>
      <c r="P67" s="1194"/>
      <c r="Q67" s="397"/>
      <c r="R67" s="1238" t="s">
        <v>112</v>
      </c>
      <c r="S67" s="1238"/>
      <c r="T67" s="1238"/>
      <c r="U67" s="1212">
        <v>44865</v>
      </c>
      <c r="V67" s="1213"/>
      <c r="W67" s="1214"/>
      <c r="X67" s="1205" t="s">
        <v>100</v>
      </c>
      <c r="Y67" s="1206"/>
      <c r="Z67" s="1207"/>
      <c r="AA67" s="1202">
        <v>51.378974660109144</v>
      </c>
      <c r="AB67" s="1142"/>
      <c r="AC67" s="1142"/>
      <c r="AD67" s="1142">
        <v>12.506188605475913</v>
      </c>
      <c r="AE67" s="1142"/>
      <c r="AF67" s="1142"/>
      <c r="AG67" s="1142">
        <v>14.332064472685396</v>
      </c>
      <c r="AH67" s="1142"/>
      <c r="AI67" s="1142"/>
      <c r="AJ67" s="1142">
        <v>17.225057734351154</v>
      </c>
      <c r="AK67" s="1142"/>
      <c r="AL67" s="1142"/>
      <c r="AM67" s="1142">
        <v>28.205308297517234</v>
      </c>
      <c r="AN67" s="1142"/>
      <c r="AO67" s="1142"/>
      <c r="AP67" s="1142" t="s">
        <v>32</v>
      </c>
      <c r="AQ67" s="1142"/>
      <c r="AR67" s="1243"/>
      <c r="AS67" s="1202">
        <v>14.667572577544821</v>
      </c>
      <c r="AT67" s="1142" t="s">
        <v>32</v>
      </c>
      <c r="AU67" s="1142" t="s">
        <v>32</v>
      </c>
      <c r="AV67" s="1142">
        <v>33.86304641661291</v>
      </c>
      <c r="AW67" s="1142" t="s">
        <v>32</v>
      </c>
      <c r="AX67" s="1142" t="s">
        <v>32</v>
      </c>
      <c r="AY67" s="1142">
        <v>36.44546144961474</v>
      </c>
      <c r="AZ67" s="1142" t="s">
        <v>32</v>
      </c>
      <c r="BA67" s="1142" t="s">
        <v>32</v>
      </c>
      <c r="BB67" s="1142">
        <v>27.608226141764675</v>
      </c>
      <c r="BC67" s="1142" t="s">
        <v>32</v>
      </c>
      <c r="BD67" s="1142" t="s">
        <v>32</v>
      </c>
      <c r="BE67" s="1142">
        <v>32.315635263816993</v>
      </c>
      <c r="BF67" s="1142" t="s">
        <v>32</v>
      </c>
      <c r="BG67" s="1142" t="s">
        <v>32</v>
      </c>
      <c r="BH67" s="1142" t="s">
        <v>32</v>
      </c>
      <c r="BI67" s="1142" t="s">
        <v>32</v>
      </c>
      <c r="BJ67" s="1142" t="s">
        <v>32</v>
      </c>
      <c r="BK67" s="1142" t="s">
        <v>32</v>
      </c>
      <c r="BL67" s="1142" t="s">
        <v>32</v>
      </c>
      <c r="BM67" s="1142" t="s">
        <v>32</v>
      </c>
    </row>
    <row r="68" spans="1:66" s="369" customFormat="1" ht="26.25" customHeight="1">
      <c r="A68" s="556"/>
      <c r="B68" s="1288"/>
      <c r="C68" s="1288"/>
      <c r="D68" s="1288"/>
      <c r="E68" s="1288"/>
      <c r="F68" s="1288"/>
      <c r="G68" s="1288"/>
      <c r="H68" s="1190"/>
      <c r="I68" s="1190"/>
      <c r="J68" s="1190"/>
      <c r="K68" s="1190"/>
      <c r="L68" s="1193" t="s">
        <v>78</v>
      </c>
      <c r="M68" s="1194"/>
      <c r="N68" s="1194"/>
      <c r="O68" s="1194"/>
      <c r="P68" s="1194"/>
      <c r="Q68" s="397"/>
      <c r="R68" s="1208" t="s">
        <v>112</v>
      </c>
      <c r="S68" s="1208"/>
      <c r="T68" s="1208"/>
      <c r="U68" s="1209">
        <v>44865</v>
      </c>
      <c r="V68" s="1210"/>
      <c r="W68" s="1211"/>
      <c r="X68" s="1215" t="s">
        <v>100</v>
      </c>
      <c r="Y68" s="1216"/>
      <c r="Z68" s="1217"/>
      <c r="AA68" s="1201">
        <v>40.426935224058539</v>
      </c>
      <c r="AB68" s="1158"/>
      <c r="AC68" s="1158"/>
      <c r="AD68" s="1158">
        <v>45.250959040718044</v>
      </c>
      <c r="AE68" s="1158"/>
      <c r="AF68" s="1158"/>
      <c r="AG68" s="1158">
        <v>52.915105857805443</v>
      </c>
      <c r="AH68" s="1158"/>
      <c r="AI68" s="1158"/>
      <c r="AJ68" s="1158">
        <v>70.842727041487407</v>
      </c>
      <c r="AK68" s="1158"/>
      <c r="AL68" s="1158"/>
      <c r="AM68" s="1158">
        <v>95.611756417435913</v>
      </c>
      <c r="AN68" s="1158"/>
      <c r="AO68" s="1158"/>
      <c r="AP68" s="1158" t="s">
        <v>32</v>
      </c>
      <c r="AQ68" s="1158"/>
      <c r="AR68" s="1200"/>
      <c r="AS68" s="1201">
        <v>110.70540648469</v>
      </c>
      <c r="AT68" s="1158" t="s">
        <v>32</v>
      </c>
      <c r="AU68" s="1158" t="s">
        <v>32</v>
      </c>
      <c r="AV68" s="1158">
        <v>104.52281627788183</v>
      </c>
      <c r="AW68" s="1158" t="s">
        <v>32</v>
      </c>
      <c r="AX68" s="1158" t="s">
        <v>32</v>
      </c>
      <c r="AY68" s="1158">
        <v>76.512054606989366</v>
      </c>
      <c r="AZ68" s="1158" t="s">
        <v>32</v>
      </c>
      <c r="BA68" s="1158" t="s">
        <v>32</v>
      </c>
      <c r="BB68" s="1158">
        <v>83.042476377758447</v>
      </c>
      <c r="BC68" s="1158" t="s">
        <v>32</v>
      </c>
      <c r="BD68" s="1158" t="s">
        <v>32</v>
      </c>
      <c r="BE68" s="1158">
        <v>59.937332139659794</v>
      </c>
      <c r="BF68" s="1158" t="s">
        <v>32</v>
      </c>
      <c r="BG68" s="1158" t="s">
        <v>32</v>
      </c>
      <c r="BH68" s="1158" t="s">
        <v>32</v>
      </c>
      <c r="BI68" s="1158" t="s">
        <v>32</v>
      </c>
      <c r="BJ68" s="1158" t="s">
        <v>32</v>
      </c>
      <c r="BK68" s="1158" t="s">
        <v>32</v>
      </c>
      <c r="BL68" s="1158" t="s">
        <v>32</v>
      </c>
      <c r="BM68" s="1158" t="s">
        <v>32</v>
      </c>
    </row>
    <row r="69" spans="1:66" s="369" customFormat="1" ht="30" customHeight="1">
      <c r="A69" s="556"/>
      <c r="B69" s="1288"/>
      <c r="C69" s="1288"/>
      <c r="D69" s="1288"/>
      <c r="E69" s="1288"/>
      <c r="F69" s="1288"/>
      <c r="G69" s="1288"/>
      <c r="H69" s="1190"/>
      <c r="I69" s="1190"/>
      <c r="J69" s="1190"/>
      <c r="K69" s="1190"/>
      <c r="L69" s="1289" t="s">
        <v>79</v>
      </c>
      <c r="M69" s="1290"/>
      <c r="N69" s="1290"/>
      <c r="O69" s="1290"/>
      <c r="P69" s="1290"/>
      <c r="Q69" s="397"/>
      <c r="R69" s="1238" t="s">
        <v>112</v>
      </c>
      <c r="S69" s="1238"/>
      <c r="T69" s="1238"/>
      <c r="U69" s="1212">
        <v>44865</v>
      </c>
      <c r="V69" s="1213"/>
      <c r="W69" s="1214"/>
      <c r="X69" s="1205" t="s">
        <v>100</v>
      </c>
      <c r="Y69" s="1206"/>
      <c r="Z69" s="1207"/>
      <c r="AA69" s="1202">
        <v>48.337275175832957</v>
      </c>
      <c r="AB69" s="1142"/>
      <c r="AC69" s="1142"/>
      <c r="AD69" s="1142">
        <v>22.909706004098471</v>
      </c>
      <c r="AE69" s="1142"/>
      <c r="AF69" s="1142"/>
      <c r="AG69" s="1142">
        <v>24.66566238836009</v>
      </c>
      <c r="AH69" s="1142"/>
      <c r="AI69" s="1142"/>
      <c r="AJ69" s="1142">
        <v>29.739238977658466</v>
      </c>
      <c r="AK69" s="1142"/>
      <c r="AL69" s="1142"/>
      <c r="AM69" s="1142">
        <v>45.927721944639707</v>
      </c>
      <c r="AN69" s="1142"/>
      <c r="AO69" s="1142"/>
      <c r="AP69" s="1142" t="s">
        <v>32</v>
      </c>
      <c r="AQ69" s="1142"/>
      <c r="AR69" s="1243"/>
      <c r="AS69" s="1202">
        <v>36.572566902111937</v>
      </c>
      <c r="AT69" s="1142" t="s">
        <v>32</v>
      </c>
      <c r="AU69" s="1142" t="s">
        <v>32</v>
      </c>
      <c r="AV69" s="1142">
        <v>52.598676042348593</v>
      </c>
      <c r="AW69" s="1142" t="s">
        <v>32</v>
      </c>
      <c r="AX69" s="1142" t="s">
        <v>32</v>
      </c>
      <c r="AY69" s="1142">
        <v>48.21787709497206</v>
      </c>
      <c r="AZ69" s="1142" t="s">
        <v>32</v>
      </c>
      <c r="BA69" s="1142" t="s">
        <v>32</v>
      </c>
      <c r="BB69" s="1142">
        <v>45.682086827366405</v>
      </c>
      <c r="BC69" s="1142" t="s">
        <v>32</v>
      </c>
      <c r="BD69" s="1142" t="s">
        <v>32</v>
      </c>
      <c r="BE69" s="1142">
        <v>44.656815840797229</v>
      </c>
      <c r="BF69" s="1142" t="s">
        <v>32</v>
      </c>
      <c r="BG69" s="1142" t="s">
        <v>32</v>
      </c>
      <c r="BH69" s="1142" t="s">
        <v>32</v>
      </c>
      <c r="BI69" s="1142" t="s">
        <v>32</v>
      </c>
      <c r="BJ69" s="1142" t="s">
        <v>32</v>
      </c>
      <c r="BK69" s="1142" t="s">
        <v>32</v>
      </c>
      <c r="BL69" s="1142" t="s">
        <v>32</v>
      </c>
      <c r="BM69" s="1142" t="s">
        <v>32</v>
      </c>
      <c r="BN69" s="409"/>
    </row>
    <row r="70" spans="1:66" s="369" customFormat="1" ht="5.25" customHeight="1">
      <c r="A70" s="556"/>
      <c r="B70" s="576"/>
      <c r="C70" s="576"/>
      <c r="D70" s="576"/>
      <c r="E70" s="576"/>
      <c r="F70" s="576"/>
      <c r="G70" s="576"/>
      <c r="H70" s="592"/>
      <c r="I70" s="592"/>
      <c r="J70" s="592"/>
      <c r="K70" s="592"/>
      <c r="L70" s="576"/>
      <c r="M70" s="593"/>
      <c r="N70" s="594"/>
      <c r="O70" s="576"/>
      <c r="P70" s="577"/>
      <c r="Q70" s="587"/>
      <c r="R70" s="591"/>
      <c r="S70" s="591"/>
      <c r="T70" s="591"/>
      <c r="U70" s="783"/>
      <c r="V70" s="784"/>
      <c r="W70" s="785"/>
      <c r="X70" s="589"/>
      <c r="Y70" s="588"/>
      <c r="Z70" s="590"/>
      <c r="AA70" s="1102"/>
      <c r="AB70" s="1100"/>
      <c r="AC70" s="1100"/>
      <c r="AD70" s="1100"/>
      <c r="AE70" s="1100"/>
      <c r="AF70" s="1100"/>
      <c r="AG70" s="1100"/>
      <c r="AH70" s="1100"/>
      <c r="AI70" s="1100"/>
      <c r="AJ70" s="1100"/>
      <c r="AK70" s="1100"/>
      <c r="AL70" s="1100"/>
      <c r="AM70" s="1100"/>
      <c r="AN70" s="1100"/>
      <c r="AO70" s="1100"/>
      <c r="AP70" s="1100"/>
      <c r="AQ70" s="1100"/>
      <c r="AR70" s="1101"/>
      <c r="AS70" s="1102"/>
      <c r="AT70" s="1100"/>
      <c r="AU70" s="1100"/>
      <c r="AV70" s="1100"/>
      <c r="AW70" s="1100"/>
      <c r="AX70" s="1100"/>
      <c r="AY70" s="1100"/>
      <c r="AZ70" s="1100"/>
      <c r="BA70" s="1100"/>
      <c r="BB70" s="1100"/>
      <c r="BC70" s="1100"/>
      <c r="BD70" s="1100"/>
      <c r="BE70" s="1100"/>
      <c r="BF70" s="1100"/>
      <c r="BG70" s="1100"/>
      <c r="BH70" s="1100"/>
      <c r="BI70" s="1100"/>
      <c r="BJ70" s="1100"/>
      <c r="BK70" s="1100"/>
      <c r="BL70" s="1100"/>
      <c r="BM70" s="1100"/>
      <c r="BN70" s="409"/>
    </row>
    <row r="71" spans="1:66" s="369" customFormat="1" ht="5.25" customHeight="1">
      <c r="A71" s="556"/>
      <c r="B71" s="399"/>
      <c r="C71" s="399"/>
      <c r="D71" s="399"/>
      <c r="E71" s="399"/>
      <c r="F71" s="399"/>
      <c r="G71" s="399"/>
      <c r="H71" s="571"/>
      <c r="I71" s="571"/>
      <c r="J71" s="571"/>
      <c r="K71" s="571"/>
      <c r="L71" s="399"/>
      <c r="M71" s="572"/>
      <c r="O71" s="399"/>
      <c r="P71" s="405"/>
      <c r="Q71" s="397"/>
      <c r="R71" s="786"/>
      <c r="S71" s="786"/>
      <c r="T71" s="786"/>
      <c r="U71" s="793"/>
      <c r="V71" s="794"/>
      <c r="W71" s="795"/>
      <c r="X71" s="564"/>
      <c r="Y71" s="782"/>
      <c r="Z71" s="787"/>
      <c r="AA71" s="1096"/>
      <c r="AB71" s="1094"/>
      <c r="AC71" s="1094"/>
      <c r="AD71" s="1094"/>
      <c r="AE71" s="1094"/>
      <c r="AF71" s="1094"/>
      <c r="AG71" s="1094"/>
      <c r="AH71" s="1094"/>
      <c r="AI71" s="1094"/>
      <c r="AJ71" s="1094"/>
      <c r="AK71" s="1094"/>
      <c r="AL71" s="1094"/>
      <c r="AM71" s="1094"/>
      <c r="AN71" s="1094"/>
      <c r="AO71" s="1094"/>
      <c r="AP71" s="1094"/>
      <c r="AQ71" s="1094"/>
      <c r="AR71" s="1095"/>
      <c r="AS71" s="1096"/>
      <c r="AT71" s="1094"/>
      <c r="AU71" s="1094"/>
      <c r="AV71" s="1094"/>
      <c r="AW71" s="1094"/>
      <c r="AX71" s="1094"/>
      <c r="AY71" s="1094"/>
      <c r="AZ71" s="1094"/>
      <c r="BA71" s="1094"/>
      <c r="BB71" s="1094"/>
      <c r="BC71" s="1094"/>
      <c r="BD71" s="1094"/>
      <c r="BE71" s="1094"/>
      <c r="BF71" s="1094"/>
      <c r="BG71" s="1094"/>
      <c r="BH71" s="1094"/>
      <c r="BI71" s="1094"/>
      <c r="BJ71" s="1094"/>
      <c r="BK71" s="1094"/>
      <c r="BL71" s="1094"/>
      <c r="BM71" s="1094"/>
      <c r="BN71" s="409"/>
    </row>
    <row r="72" spans="1:66" s="369" customFormat="1" ht="26.25" customHeight="1">
      <c r="A72" s="556"/>
      <c r="B72" s="1189" t="s">
        <v>152</v>
      </c>
      <c r="C72" s="1190"/>
      <c r="D72" s="1190"/>
      <c r="E72" s="1190"/>
      <c r="F72" s="1190"/>
      <c r="G72" s="1190"/>
      <c r="H72" s="1190"/>
      <c r="I72" s="1190"/>
      <c r="J72" s="1190"/>
      <c r="K72" s="1190"/>
      <c r="L72" s="1193" t="s">
        <v>74</v>
      </c>
      <c r="M72" s="1194"/>
      <c r="N72" s="1194"/>
      <c r="O72" s="1194"/>
      <c r="P72" s="1194"/>
      <c r="Q72" s="397"/>
      <c r="R72" s="1208" t="s">
        <v>112</v>
      </c>
      <c r="S72" s="1208"/>
      <c r="T72" s="1208"/>
      <c r="U72" s="1209">
        <v>44865</v>
      </c>
      <c r="V72" s="1210"/>
      <c r="W72" s="1211"/>
      <c r="X72" s="1215" t="s">
        <v>100</v>
      </c>
      <c r="Y72" s="1216"/>
      <c r="Z72" s="1217"/>
      <c r="AA72" s="1201">
        <v>23.011744138504707</v>
      </c>
      <c r="AB72" s="1158"/>
      <c r="AC72" s="1158"/>
      <c r="AD72" s="1158">
        <v>54.878529218647408</v>
      </c>
      <c r="AE72" s="1158"/>
      <c r="AF72" s="1158"/>
      <c r="AG72" s="1158">
        <v>28.727207508818093</v>
      </c>
      <c r="AH72" s="1158"/>
      <c r="AI72" s="1158"/>
      <c r="AJ72" s="1158">
        <v>15.791753917250348</v>
      </c>
      <c r="AK72" s="1158"/>
      <c r="AL72" s="1158"/>
      <c r="AM72" s="1158">
        <v>26.788231653505406</v>
      </c>
      <c r="AN72" s="1158"/>
      <c r="AO72" s="1158"/>
      <c r="AP72" s="1158" t="s">
        <v>32</v>
      </c>
      <c r="AQ72" s="1158"/>
      <c r="AR72" s="1200"/>
      <c r="AS72" s="1201">
        <v>27.562763358238012</v>
      </c>
      <c r="AT72" s="1158" t="s">
        <v>32</v>
      </c>
      <c r="AU72" s="1158" t="s">
        <v>32</v>
      </c>
      <c r="AV72" s="1158">
        <v>34.004275026718915</v>
      </c>
      <c r="AW72" s="1158" t="s">
        <v>32</v>
      </c>
      <c r="AX72" s="1158" t="s">
        <v>32</v>
      </c>
      <c r="AY72" s="1158">
        <v>19.53458306399483</v>
      </c>
      <c r="AZ72" s="1158" t="s">
        <v>32</v>
      </c>
      <c r="BA72" s="1158" t="s">
        <v>32</v>
      </c>
      <c r="BB72" s="1158">
        <v>14.502544567125982</v>
      </c>
      <c r="BC72" s="1158" t="s">
        <v>32</v>
      </c>
      <c r="BD72" s="1158" t="s">
        <v>32</v>
      </c>
      <c r="BE72" s="1158">
        <v>38.024006713123441</v>
      </c>
      <c r="BF72" s="1158" t="s">
        <v>32</v>
      </c>
      <c r="BG72" s="1158" t="s">
        <v>32</v>
      </c>
      <c r="BH72" s="1158" t="s">
        <v>32</v>
      </c>
      <c r="BI72" s="1158" t="s">
        <v>32</v>
      </c>
      <c r="BJ72" s="1158" t="s">
        <v>32</v>
      </c>
      <c r="BK72" s="1158" t="s">
        <v>32</v>
      </c>
      <c r="BL72" s="1158" t="s">
        <v>32</v>
      </c>
      <c r="BM72" s="1158" t="s">
        <v>32</v>
      </c>
      <c r="BN72" s="409"/>
    </row>
    <row r="73" spans="1:66" s="369" customFormat="1" ht="26.25" customHeight="1">
      <c r="A73" s="556"/>
      <c r="B73" s="1190"/>
      <c r="C73" s="1190"/>
      <c r="D73" s="1190"/>
      <c r="E73" s="1190"/>
      <c r="F73" s="1190"/>
      <c r="G73" s="1190"/>
      <c r="H73" s="1190"/>
      <c r="I73" s="1190"/>
      <c r="J73" s="1190"/>
      <c r="K73" s="1190"/>
      <c r="L73" s="1191" t="s">
        <v>75</v>
      </c>
      <c r="M73" s="1192"/>
      <c r="N73" s="1192"/>
      <c r="O73" s="1192"/>
      <c r="P73" s="1192"/>
      <c r="Q73" s="397"/>
      <c r="R73" s="1238" t="s">
        <v>112</v>
      </c>
      <c r="S73" s="1238"/>
      <c r="T73" s="1238"/>
      <c r="U73" s="1212">
        <v>44865</v>
      </c>
      <c r="V73" s="1213"/>
      <c r="W73" s="1214"/>
      <c r="X73" s="1205" t="s">
        <v>100</v>
      </c>
      <c r="Y73" s="1206"/>
      <c r="Z73" s="1207"/>
      <c r="AA73" s="1202">
        <v>14.861962283484727</v>
      </c>
      <c r="AB73" s="1142"/>
      <c r="AC73" s="1142"/>
      <c r="AD73" s="1142">
        <v>31.700774532793304</v>
      </c>
      <c r="AE73" s="1142"/>
      <c r="AF73" s="1142"/>
      <c r="AG73" s="1142">
        <v>10.917045435200787</v>
      </c>
      <c r="AH73" s="1142"/>
      <c r="AI73" s="1142"/>
      <c r="AJ73" s="1142">
        <v>-11.130674315248413</v>
      </c>
      <c r="AK73" s="1142"/>
      <c r="AL73" s="1142"/>
      <c r="AM73" s="1142">
        <v>14.517318876631954</v>
      </c>
      <c r="AN73" s="1142"/>
      <c r="AO73" s="1142"/>
      <c r="AP73" s="1142" t="s">
        <v>32</v>
      </c>
      <c r="AQ73" s="1142"/>
      <c r="AR73" s="1243"/>
      <c r="AS73" s="1202">
        <v>11.746078867943188</v>
      </c>
      <c r="AT73" s="1142" t="s">
        <v>32</v>
      </c>
      <c r="AU73" s="1142" t="s">
        <v>32</v>
      </c>
      <c r="AV73" s="1142">
        <v>23.029045643153534</v>
      </c>
      <c r="AW73" s="1142" t="s">
        <v>32</v>
      </c>
      <c r="AX73" s="1142" t="s">
        <v>32</v>
      </c>
      <c r="AY73" s="1142">
        <v>6.6695142787405457</v>
      </c>
      <c r="AZ73" s="1142" t="s">
        <v>32</v>
      </c>
      <c r="BA73" s="1142" t="s">
        <v>32</v>
      </c>
      <c r="BB73" s="1142">
        <v>15.310898150211722</v>
      </c>
      <c r="BC73" s="1142" t="s">
        <v>32</v>
      </c>
      <c r="BD73" s="1142" t="s">
        <v>32</v>
      </c>
      <c r="BE73" s="1142">
        <v>30.864830967447705</v>
      </c>
      <c r="BF73" s="1142" t="s">
        <v>32</v>
      </c>
      <c r="BG73" s="1142" t="s">
        <v>32</v>
      </c>
      <c r="BH73" s="1142" t="s">
        <v>32</v>
      </c>
      <c r="BI73" s="1142" t="s">
        <v>32</v>
      </c>
      <c r="BJ73" s="1142" t="s">
        <v>32</v>
      </c>
      <c r="BK73" s="1142" t="s">
        <v>32</v>
      </c>
      <c r="BL73" s="1142" t="s">
        <v>32</v>
      </c>
      <c r="BM73" s="1142" t="s">
        <v>32</v>
      </c>
      <c r="BN73" s="409"/>
    </row>
    <row r="74" spans="1:66" s="369" customFormat="1" ht="26.25" customHeight="1">
      <c r="A74" s="556"/>
      <c r="B74" s="1190"/>
      <c r="C74" s="1190"/>
      <c r="D74" s="1190"/>
      <c r="E74" s="1190"/>
      <c r="F74" s="1190"/>
      <c r="G74" s="1190"/>
      <c r="H74" s="1190"/>
      <c r="I74" s="1190"/>
      <c r="J74" s="1190"/>
      <c r="K74" s="1190"/>
      <c r="L74" s="1191" t="s">
        <v>76</v>
      </c>
      <c r="M74" s="1191"/>
      <c r="N74" s="1191"/>
      <c r="O74" s="1191"/>
      <c r="P74" s="1191"/>
      <c r="Q74" s="397"/>
      <c r="R74" s="1208" t="s">
        <v>112</v>
      </c>
      <c r="S74" s="1208"/>
      <c r="T74" s="1208"/>
      <c r="U74" s="1209">
        <v>44865</v>
      </c>
      <c r="V74" s="1210"/>
      <c r="W74" s="1211"/>
      <c r="X74" s="1215" t="s">
        <v>60</v>
      </c>
      <c r="Y74" s="1216"/>
      <c r="Z74" s="1217"/>
      <c r="AA74" s="1201">
        <v>149.68690490487054</v>
      </c>
      <c r="AB74" s="1158"/>
      <c r="AC74" s="1158"/>
      <c r="AD74" s="1158">
        <v>143.17547243616548</v>
      </c>
      <c r="AE74" s="1158"/>
      <c r="AF74" s="1158"/>
      <c r="AG74" s="1158">
        <v>165.23574191171957</v>
      </c>
      <c r="AH74" s="1158"/>
      <c r="AI74" s="1158"/>
      <c r="AJ74" s="1158">
        <v>179.35067425065506</v>
      </c>
      <c r="AK74" s="1158"/>
      <c r="AL74" s="1158"/>
      <c r="AM74" s="1158">
        <v>165.72635615945831</v>
      </c>
      <c r="AN74" s="1158"/>
      <c r="AO74" s="1158"/>
      <c r="AP74" s="1158" t="s">
        <v>32</v>
      </c>
      <c r="AQ74" s="1158"/>
      <c r="AR74" s="1200"/>
      <c r="AS74" s="1201">
        <v>159.50852335620988</v>
      </c>
      <c r="AT74" s="1158" t="s">
        <v>32</v>
      </c>
      <c r="AU74" s="1158" t="s">
        <v>32</v>
      </c>
      <c r="AV74" s="1158">
        <v>140.95934045343824</v>
      </c>
      <c r="AW74" s="1158" t="s">
        <v>32</v>
      </c>
      <c r="AX74" s="1158" t="s">
        <v>32</v>
      </c>
      <c r="AY74" s="1158">
        <v>211.56684400205936</v>
      </c>
      <c r="AZ74" s="1158" t="s">
        <v>32</v>
      </c>
      <c r="BA74" s="1158" t="s">
        <v>32</v>
      </c>
      <c r="BB74" s="1158">
        <v>148.72052570545034</v>
      </c>
      <c r="BC74" s="1158" t="s">
        <v>32</v>
      </c>
      <c r="BD74" s="1158" t="s">
        <v>32</v>
      </c>
      <c r="BE74" s="1158">
        <v>164.80505336527989</v>
      </c>
      <c r="BF74" s="1158" t="s">
        <v>32</v>
      </c>
      <c r="BG74" s="1158" t="s">
        <v>32</v>
      </c>
      <c r="BH74" s="1158" t="s">
        <v>32</v>
      </c>
      <c r="BI74" s="1158" t="s">
        <v>32</v>
      </c>
      <c r="BJ74" s="1158" t="s">
        <v>32</v>
      </c>
      <c r="BK74" s="1158" t="s">
        <v>32</v>
      </c>
      <c r="BL74" s="1158" t="s">
        <v>32</v>
      </c>
      <c r="BM74" s="1158" t="s">
        <v>32</v>
      </c>
      <c r="BN74" s="409"/>
    </row>
    <row r="75" spans="1:66" s="369" customFormat="1" ht="5.25" customHeight="1">
      <c r="A75" s="556"/>
      <c r="B75" s="576"/>
      <c r="C75" s="576"/>
      <c r="D75" s="576"/>
      <c r="E75" s="576"/>
      <c r="F75" s="576"/>
      <c r="G75" s="576"/>
      <c r="H75" s="592"/>
      <c r="I75" s="592"/>
      <c r="J75" s="592"/>
      <c r="K75" s="592"/>
      <c r="L75" s="576"/>
      <c r="M75" s="593"/>
      <c r="N75" s="594"/>
      <c r="O75" s="576"/>
      <c r="P75" s="577"/>
      <c r="Q75" s="587"/>
      <c r="R75" s="591"/>
      <c r="S75" s="591"/>
      <c r="T75" s="591"/>
      <c r="U75" s="595"/>
      <c r="V75" s="596"/>
      <c r="W75" s="597"/>
      <c r="X75" s="598"/>
      <c r="Y75" s="599"/>
      <c r="Z75" s="600"/>
      <c r="AA75" s="601"/>
      <c r="AB75" s="602"/>
      <c r="AC75" s="602"/>
      <c r="AD75" s="602"/>
      <c r="AE75" s="602"/>
      <c r="AF75" s="602"/>
      <c r="AG75" s="602"/>
      <c r="AH75" s="602"/>
      <c r="AI75" s="602"/>
      <c r="AJ75" s="602"/>
      <c r="AK75" s="602"/>
      <c r="AL75" s="602"/>
      <c r="AM75" s="602"/>
      <c r="AN75" s="602"/>
      <c r="AO75" s="602"/>
      <c r="AP75" s="602"/>
      <c r="AQ75" s="602"/>
      <c r="AR75" s="603"/>
      <c r="AS75" s="601"/>
      <c r="AT75" s="602"/>
      <c r="AU75" s="602"/>
      <c r="AV75" s="602"/>
      <c r="AW75" s="602"/>
      <c r="AX75" s="602"/>
      <c r="AY75" s="602"/>
      <c r="AZ75" s="602"/>
      <c r="BA75" s="602"/>
      <c r="BB75" s="602"/>
      <c r="BC75" s="602"/>
      <c r="BD75" s="602"/>
      <c r="BE75" s="602"/>
      <c r="BF75" s="602"/>
      <c r="BG75" s="602"/>
      <c r="BH75" s="602"/>
      <c r="BI75" s="602"/>
      <c r="BJ75" s="602"/>
      <c r="BK75" s="602"/>
      <c r="BL75" s="602"/>
      <c r="BM75" s="602"/>
      <c r="BN75" s="409"/>
    </row>
    <row r="76" spans="1:66" ht="9.75" customHeight="1"/>
    <row r="77" spans="1:66" ht="3.9" customHeight="1">
      <c r="B77" s="429"/>
      <c r="C77" s="429"/>
      <c r="D77" s="429"/>
      <c r="E77" s="429"/>
      <c r="F77" s="429"/>
      <c r="G77" s="429"/>
      <c r="H77" s="429"/>
      <c r="I77" s="429"/>
      <c r="J77" s="429"/>
      <c r="K77" s="429"/>
      <c r="L77" s="429"/>
      <c r="M77" s="429"/>
      <c r="N77" s="429"/>
      <c r="O77" s="430"/>
      <c r="P77" s="429"/>
      <c r="Q77" s="429"/>
      <c r="R77" s="429"/>
      <c r="S77" s="429"/>
      <c r="T77" s="430"/>
      <c r="U77" s="429"/>
      <c r="V77" s="429"/>
      <c r="W77" s="429"/>
      <c r="X77" s="429"/>
      <c r="Y77" s="429"/>
      <c r="Z77" s="429"/>
      <c r="AA77" s="429"/>
      <c r="AB77" s="429"/>
      <c r="AC77" s="429"/>
      <c r="AD77" s="429"/>
      <c r="AE77" s="429"/>
      <c r="AF77" s="429"/>
      <c r="AG77" s="429"/>
      <c r="AH77" s="429"/>
      <c r="AI77" s="429"/>
      <c r="AJ77" s="429"/>
      <c r="AK77" s="429"/>
      <c r="AL77" s="429"/>
      <c r="AM77" s="429"/>
      <c r="AN77" s="429"/>
      <c r="AO77" s="429"/>
      <c r="AP77" s="429"/>
      <c r="AQ77" s="429"/>
      <c r="AR77" s="429"/>
      <c r="AS77" s="429"/>
      <c r="AT77" s="429"/>
      <c r="AU77" s="429"/>
      <c r="AV77" s="429"/>
      <c r="AW77" s="429"/>
      <c r="AX77" s="429"/>
      <c r="AY77" s="429"/>
      <c r="AZ77" s="429"/>
      <c r="BA77" s="429"/>
      <c r="BB77" s="429"/>
      <c r="BC77" s="429"/>
      <c r="BD77" s="429"/>
      <c r="BE77" s="429"/>
      <c r="BF77" s="429"/>
      <c r="BG77" s="429"/>
      <c r="BH77" s="429"/>
      <c r="BI77" s="429"/>
      <c r="BJ77" s="429"/>
      <c r="BK77" s="429"/>
      <c r="BL77" s="429"/>
      <c r="BM77" s="429"/>
    </row>
    <row r="78" spans="1:66" ht="21" customHeight="1">
      <c r="B78" s="1195" t="s">
        <v>158</v>
      </c>
      <c r="C78" s="1195"/>
      <c r="D78" s="1195"/>
      <c r="E78" s="1195"/>
      <c r="F78" s="1195"/>
      <c r="G78" s="1195"/>
      <c r="H78" s="1195"/>
      <c r="I78" s="1195"/>
      <c r="J78" s="1195"/>
      <c r="K78" s="1195"/>
      <c r="L78" s="1195"/>
      <c r="M78" s="1195"/>
      <c r="N78" s="1195"/>
      <c r="O78" s="1195"/>
      <c r="P78" s="1195"/>
      <c r="Q78" s="1195"/>
      <c r="R78" s="1195"/>
      <c r="S78" s="1195"/>
      <c r="T78" s="1195"/>
      <c r="U78" s="1195"/>
      <c r="V78" s="1195"/>
      <c r="W78" s="1195"/>
      <c r="X78" s="1195"/>
      <c r="Y78" s="1195"/>
      <c r="Z78" s="1195"/>
      <c r="AA78" s="1195"/>
      <c r="AB78" s="1195"/>
      <c r="AC78" s="1195"/>
      <c r="AD78" s="1195"/>
      <c r="AE78" s="1195"/>
      <c r="AF78" s="1195"/>
      <c r="AG78" s="1195"/>
      <c r="AH78" s="1195"/>
      <c r="AI78" s="1195"/>
      <c r="AJ78" s="1195"/>
      <c r="AK78" s="1195"/>
      <c r="AL78" s="1195"/>
      <c r="AM78" s="1195"/>
      <c r="AN78" s="1195"/>
      <c r="AO78" s="1195"/>
      <c r="AP78" s="1195"/>
      <c r="AQ78" s="1195"/>
      <c r="AR78" s="1195"/>
      <c r="AS78" s="1195"/>
      <c r="AT78" s="1195"/>
      <c r="AU78" s="1195"/>
      <c r="AV78" s="1195"/>
      <c r="AW78" s="1195"/>
      <c r="AX78" s="1195"/>
      <c r="AY78" s="1195"/>
      <c r="AZ78" s="1195"/>
      <c r="BA78" s="1195"/>
      <c r="BB78" s="1195"/>
      <c r="BC78" s="1195"/>
      <c r="BD78" s="1195"/>
      <c r="BE78" s="1195"/>
      <c r="BF78" s="1195"/>
      <c r="BG78" s="1195"/>
      <c r="BH78" s="1195"/>
      <c r="BI78" s="1195"/>
      <c r="BJ78" s="1195"/>
      <c r="BK78" s="1195"/>
      <c r="BL78" s="1195"/>
      <c r="BM78" s="1195"/>
    </row>
    <row r="79" spans="1:66" ht="26.25" customHeight="1">
      <c r="B79" s="1196" t="s">
        <v>159</v>
      </c>
      <c r="C79" s="1197"/>
      <c r="D79" s="1197"/>
      <c r="E79" s="1197"/>
      <c r="F79" s="1197"/>
      <c r="G79" s="1197"/>
      <c r="H79" s="1197"/>
      <c r="I79" s="1197"/>
      <c r="J79" s="1197"/>
      <c r="K79" s="1197"/>
      <c r="L79" s="1197"/>
      <c r="M79" s="1197"/>
      <c r="N79" s="1197"/>
      <c r="O79" s="1197"/>
      <c r="P79" s="1197"/>
      <c r="Q79" s="1197"/>
      <c r="R79" s="1197"/>
      <c r="S79" s="1197"/>
      <c r="T79" s="1197"/>
      <c r="U79" s="1197"/>
      <c r="V79" s="1197"/>
      <c r="W79" s="1197"/>
      <c r="X79" s="1197"/>
      <c r="Y79" s="1197"/>
      <c r="Z79" s="1197"/>
      <c r="AA79" s="1197"/>
      <c r="AB79" s="1197"/>
      <c r="AC79" s="1197"/>
      <c r="AD79" s="1197"/>
      <c r="AE79" s="429"/>
      <c r="AF79" s="1198" t="s">
        <v>160</v>
      </c>
      <c r="AG79" s="1199"/>
      <c r="AH79" s="1199"/>
      <c r="AI79" s="1199"/>
      <c r="AJ79" s="1199"/>
      <c r="AK79" s="1199"/>
      <c r="AL79" s="1199"/>
      <c r="AM79" s="1199"/>
      <c r="AN79" s="1199"/>
      <c r="AO79" s="1199"/>
      <c r="AP79" s="1199"/>
      <c r="AQ79" s="1199"/>
      <c r="AR79" s="1199"/>
      <c r="AS79" s="1199"/>
      <c r="AT79" s="1199"/>
      <c r="AU79" s="1199"/>
      <c r="AV79" s="1199"/>
      <c r="AW79" s="1199"/>
      <c r="AX79" s="1199"/>
      <c r="AY79" s="1199"/>
      <c r="AZ79" s="1199"/>
      <c r="BA79" s="1199"/>
      <c r="BB79" s="1199"/>
      <c r="BC79" s="1199"/>
      <c r="BD79" s="1199"/>
      <c r="BE79" s="1199"/>
      <c r="BF79" s="1199"/>
      <c r="BG79" s="1199"/>
      <c r="BH79" s="1199"/>
      <c r="BI79" s="1199"/>
      <c r="BJ79" s="1199"/>
      <c r="BK79" s="1199"/>
      <c r="BL79" s="1199"/>
      <c r="BM79" s="1199"/>
    </row>
    <row r="80" spans="1:66" ht="15" customHeight="1">
      <c r="B80" s="410"/>
      <c r="C80" s="411"/>
      <c r="D80" s="412" t="s">
        <v>32</v>
      </c>
      <c r="E80" s="411"/>
      <c r="F80" s="411"/>
      <c r="G80" s="413"/>
      <c r="H80" s="411"/>
      <c r="I80" s="411"/>
      <c r="J80" s="411"/>
      <c r="K80" s="411"/>
      <c r="L80" s="411"/>
      <c r="M80" s="411"/>
      <c r="N80" s="411"/>
      <c r="O80" s="411"/>
      <c r="P80" s="411"/>
      <c r="Q80" s="411"/>
      <c r="R80" s="411"/>
      <c r="S80" s="411"/>
      <c r="T80" s="411"/>
      <c r="U80" s="411"/>
      <c r="V80" s="411"/>
      <c r="W80" s="411"/>
      <c r="X80" s="411"/>
      <c r="Y80" s="411"/>
      <c r="Z80" s="1160" t="s">
        <v>695</v>
      </c>
      <c r="AA80" s="1161"/>
      <c r="AB80" s="1161"/>
      <c r="AC80" s="1161"/>
      <c r="AD80" s="1161"/>
      <c r="AG80" s="414"/>
      <c r="AH80" s="414"/>
      <c r="AI80" s="414"/>
      <c r="AJ80" s="414"/>
      <c r="AK80" s="414"/>
      <c r="AL80" s="414"/>
      <c r="AM80" s="414"/>
      <c r="AN80" s="414"/>
      <c r="AO80" s="414"/>
      <c r="AP80" s="414"/>
      <c r="AQ80" s="411"/>
      <c r="AR80" s="411"/>
      <c r="AS80" s="411"/>
      <c r="AT80" s="411"/>
      <c r="AU80" s="411"/>
      <c r="AV80" s="411"/>
      <c r="AW80" s="411"/>
      <c r="AX80" s="411"/>
      <c r="AY80" s="411"/>
      <c r="AZ80" s="411"/>
      <c r="BA80" s="411"/>
      <c r="BB80" s="411"/>
      <c r="BC80" s="411"/>
      <c r="BD80" s="411"/>
      <c r="BE80" s="411"/>
      <c r="BF80" s="411"/>
      <c r="BG80" s="411"/>
      <c r="BH80" s="411"/>
      <c r="BI80" s="1160" t="s">
        <v>695</v>
      </c>
      <c r="BJ80" s="1161"/>
      <c r="BK80" s="1161"/>
      <c r="BL80" s="1161"/>
      <c r="BM80" s="1161"/>
    </row>
    <row r="81" spans="1:65" ht="15" customHeight="1">
      <c r="A81" s="561"/>
      <c r="B81" s="561"/>
      <c r="C81" s="561"/>
      <c r="D81" s="561"/>
      <c r="E81" s="561"/>
      <c r="F81" s="1186">
        <v>2017</v>
      </c>
      <c r="G81" s="1187"/>
      <c r="H81" s="1187"/>
      <c r="I81" s="1187"/>
      <c r="J81" s="1187">
        <v>2018</v>
      </c>
      <c r="K81" s="1187"/>
      <c r="L81" s="1187"/>
      <c r="M81" s="1188"/>
      <c r="N81" s="1187">
        <v>2019</v>
      </c>
      <c r="O81" s="1187"/>
      <c r="P81" s="1187"/>
      <c r="Q81" s="1187"/>
      <c r="R81" s="1187">
        <v>2020</v>
      </c>
      <c r="S81" s="1187"/>
      <c r="T81" s="1187"/>
      <c r="U81" s="1187"/>
      <c r="V81" s="1187">
        <v>2021</v>
      </c>
      <c r="W81" s="1187"/>
      <c r="X81" s="1187"/>
      <c r="Y81" s="1187"/>
      <c r="Z81" s="1218" t="s">
        <v>696</v>
      </c>
      <c r="AA81" s="1219"/>
      <c r="AB81" s="1219"/>
      <c r="AC81" s="1219"/>
      <c r="AD81" s="1219"/>
      <c r="AG81" s="1187"/>
      <c r="AH81" s="1187"/>
      <c r="AI81" s="1187"/>
      <c r="AJ81" s="1187"/>
      <c r="AK81" s="1187"/>
      <c r="AL81" s="1187"/>
      <c r="AM81" s="1187"/>
      <c r="AN81" s="1187"/>
      <c r="AO81" s="1187"/>
      <c r="AP81" s="1247" t="s">
        <v>697</v>
      </c>
      <c r="AQ81" s="1163"/>
      <c r="AR81" s="1163"/>
      <c r="AS81" s="1248"/>
      <c r="AT81" s="1170" t="s">
        <v>698</v>
      </c>
      <c r="AU81" s="1171"/>
      <c r="AV81" s="1171"/>
      <c r="AW81" s="1171" t="s">
        <v>699</v>
      </c>
      <c r="AX81" s="1171"/>
      <c r="AY81" s="1171"/>
      <c r="AZ81" s="1171" t="s">
        <v>700</v>
      </c>
      <c r="BA81" s="1171"/>
      <c r="BB81" s="1171"/>
      <c r="BC81" s="1171" t="s">
        <v>701</v>
      </c>
      <c r="BD81" s="1171"/>
      <c r="BE81" s="1171"/>
      <c r="BF81" s="1171" t="s">
        <v>702</v>
      </c>
      <c r="BG81" s="1171"/>
      <c r="BH81" s="1171"/>
      <c r="BI81" s="1293" t="s">
        <v>696</v>
      </c>
      <c r="BJ81" s="1294"/>
      <c r="BK81" s="1294"/>
      <c r="BL81" s="1294"/>
      <c r="BM81" s="1294"/>
    </row>
    <row r="82" spans="1:65" ht="26.25" customHeight="1">
      <c r="B82" s="1220" t="s">
        <v>80</v>
      </c>
      <c r="C82" s="1221"/>
      <c r="D82" s="1221"/>
      <c r="E82" s="1222"/>
      <c r="F82" s="1149">
        <v>67.509041656616731</v>
      </c>
      <c r="G82" s="1141"/>
      <c r="H82" s="1141"/>
      <c r="I82" s="1141"/>
      <c r="J82" s="1141">
        <v>69.801316224280598</v>
      </c>
      <c r="K82" s="1141"/>
      <c r="L82" s="1141"/>
      <c r="M82" s="1150"/>
      <c r="N82" s="1178">
        <v>70.726956777024995</v>
      </c>
      <c r="O82" s="1178"/>
      <c r="P82" s="1178"/>
      <c r="Q82" s="1178"/>
      <c r="R82" s="1178">
        <v>71.376067214047481</v>
      </c>
      <c r="S82" s="1178"/>
      <c r="T82" s="1178"/>
      <c r="U82" s="1178"/>
      <c r="V82" s="1178">
        <v>75.426552861621815</v>
      </c>
      <c r="W82" s="1178"/>
      <c r="X82" s="1178"/>
      <c r="Y82" s="1178"/>
      <c r="Z82" s="1182">
        <v>71.449896097371166</v>
      </c>
      <c r="AA82" s="1178"/>
      <c r="AB82" s="1178"/>
      <c r="AC82" s="1178"/>
      <c r="AD82" s="1178"/>
      <c r="AF82" s="416"/>
      <c r="AG82" s="1183" t="s">
        <v>614</v>
      </c>
      <c r="AH82" s="1184"/>
      <c r="AI82" s="1184"/>
      <c r="AJ82" s="1184"/>
      <c r="AK82" s="1184"/>
      <c r="AL82" s="1184"/>
      <c r="AM82" s="1184"/>
      <c r="AN82" s="1184"/>
      <c r="AO82" s="1185"/>
      <c r="AP82" s="1167">
        <v>14.27621369465423</v>
      </c>
      <c r="AQ82" s="1168"/>
      <c r="AR82" s="1168"/>
      <c r="AS82" s="1169"/>
      <c r="AT82" s="1167">
        <v>9.2169250103641929</v>
      </c>
      <c r="AU82" s="1168"/>
      <c r="AV82" s="1168"/>
      <c r="AW82" s="1168">
        <v>-2.0316948835036328</v>
      </c>
      <c r="AX82" s="1168"/>
      <c r="AY82" s="1168"/>
      <c r="AZ82" s="1168">
        <v>0.88982701046739976</v>
      </c>
      <c r="BA82" s="1168"/>
      <c r="BB82" s="1168"/>
      <c r="BC82" s="1168">
        <v>-5.2884284839844611</v>
      </c>
      <c r="BD82" s="1168"/>
      <c r="BE82" s="1168"/>
      <c r="BF82" s="1168">
        <v>15.019364208382143</v>
      </c>
      <c r="BG82" s="1168"/>
      <c r="BH82" s="1168"/>
      <c r="BI82" s="1167">
        <v>6.9093806640941864</v>
      </c>
      <c r="BJ82" s="1168"/>
      <c r="BK82" s="1168"/>
      <c r="BL82" s="1168"/>
      <c r="BM82" s="1168"/>
    </row>
    <row r="83" spans="1:65" ht="26.25" customHeight="1">
      <c r="B83" s="1143" t="s">
        <v>162</v>
      </c>
      <c r="C83" s="1143"/>
      <c r="D83" s="1143"/>
      <c r="E83" s="1143"/>
      <c r="F83" s="1144">
        <v>9.0767926902377383</v>
      </c>
      <c r="G83" s="1145"/>
      <c r="H83" s="1145"/>
      <c r="I83" s="1145"/>
      <c r="J83" s="1145">
        <v>8.7177029216314708</v>
      </c>
      <c r="K83" s="1145"/>
      <c r="L83" s="1145"/>
      <c r="M83" s="1146"/>
      <c r="N83" s="1145">
        <v>4.9216844112969937</v>
      </c>
      <c r="O83" s="1145"/>
      <c r="P83" s="1145"/>
      <c r="Q83" s="1145"/>
      <c r="R83" s="1145">
        <v>-9.4353644149044413</v>
      </c>
      <c r="S83" s="1145"/>
      <c r="T83" s="1145"/>
      <c r="U83" s="1145"/>
      <c r="V83" s="1145">
        <v>18.47918463057745</v>
      </c>
      <c r="W83" s="1145"/>
      <c r="X83" s="1145"/>
      <c r="Y83" s="1145"/>
      <c r="Z83" s="1144">
        <v>17.437357289220216</v>
      </c>
      <c r="AA83" s="1145"/>
      <c r="AB83" s="1145"/>
      <c r="AC83" s="1145"/>
      <c r="AD83" s="1145"/>
      <c r="AG83" s="1151" t="s">
        <v>615</v>
      </c>
      <c r="AH83" s="1152"/>
      <c r="AI83" s="1152"/>
      <c r="AJ83" s="1152"/>
      <c r="AK83" s="1152"/>
      <c r="AL83" s="1152"/>
      <c r="AM83" s="1152"/>
      <c r="AN83" s="1152"/>
      <c r="AO83" s="1153"/>
      <c r="AP83" s="1149">
        <v>13.849577783135359</v>
      </c>
      <c r="AQ83" s="1141"/>
      <c r="AR83" s="1141"/>
      <c r="AS83" s="1150"/>
      <c r="AT83" s="1149">
        <v>6.6079907951206849</v>
      </c>
      <c r="AU83" s="1141"/>
      <c r="AV83" s="1141"/>
      <c r="AW83" s="1141">
        <v>3.2388947100718894</v>
      </c>
      <c r="AX83" s="1141"/>
      <c r="AY83" s="1141"/>
      <c r="AZ83" s="1141">
        <v>5.8632832776582973</v>
      </c>
      <c r="BA83" s="1141"/>
      <c r="BB83" s="1141"/>
      <c r="BC83" s="1141">
        <v>-6.2294611698337405</v>
      </c>
      <c r="BD83" s="1141"/>
      <c r="BE83" s="1141"/>
      <c r="BF83" s="1141">
        <v>24.23769677474354</v>
      </c>
      <c r="BG83" s="1141"/>
      <c r="BH83" s="1141"/>
      <c r="BI83" s="1149">
        <v>27.283620637964432</v>
      </c>
      <c r="BJ83" s="1141"/>
      <c r="BK83" s="1141"/>
      <c r="BL83" s="1141"/>
      <c r="BM83" s="1141"/>
    </row>
    <row r="84" spans="1:65" ht="26.25" customHeight="1">
      <c r="B84" s="1172" t="s">
        <v>81</v>
      </c>
      <c r="C84" s="1173"/>
      <c r="D84" s="1173"/>
      <c r="E84" s="1173"/>
      <c r="F84" s="1149">
        <v>25.180933561762071</v>
      </c>
      <c r="G84" s="1141"/>
      <c r="H84" s="1141"/>
      <c r="I84" s="1141"/>
      <c r="J84" s="1141">
        <v>25.351927158165143</v>
      </c>
      <c r="K84" s="1141"/>
      <c r="L84" s="1141"/>
      <c r="M84" s="1150"/>
      <c r="N84" s="1178">
        <v>24.725339497099124</v>
      </c>
      <c r="O84" s="1178"/>
      <c r="P84" s="1178"/>
      <c r="Q84" s="1178"/>
      <c r="R84" s="1178">
        <v>25.366226849201468</v>
      </c>
      <c r="S84" s="1178"/>
      <c r="T84" s="1178"/>
      <c r="U84" s="1178"/>
      <c r="V84" s="1178">
        <v>28.171356728039903</v>
      </c>
      <c r="W84" s="1178"/>
      <c r="X84" s="1178"/>
      <c r="Y84" s="1178"/>
      <c r="Z84" s="1182">
        <v>26.679887238771659</v>
      </c>
      <c r="AA84" s="1178"/>
      <c r="AB84" s="1178"/>
      <c r="AC84" s="1178"/>
      <c r="AD84" s="1178"/>
      <c r="AG84" s="1179" t="s">
        <v>620</v>
      </c>
      <c r="AH84" s="1180"/>
      <c r="AI84" s="1180"/>
      <c r="AJ84" s="1180"/>
      <c r="AK84" s="1180"/>
      <c r="AL84" s="1180"/>
      <c r="AM84" s="1180"/>
      <c r="AN84" s="1180"/>
      <c r="AO84" s="1181"/>
      <c r="AP84" s="1159">
        <v>13.294211339537988</v>
      </c>
      <c r="AQ84" s="1154"/>
      <c r="AR84" s="1154"/>
      <c r="AS84" s="1177"/>
      <c r="AT84" s="1159">
        <v>8.113052140087774</v>
      </c>
      <c r="AU84" s="1154"/>
      <c r="AV84" s="1154"/>
      <c r="AW84" s="1154">
        <v>3.4893754867527633</v>
      </c>
      <c r="AX84" s="1154"/>
      <c r="AY84" s="1154"/>
      <c r="AZ84" s="1154">
        <v>2.3408755483347079</v>
      </c>
      <c r="BA84" s="1154"/>
      <c r="BB84" s="1154"/>
      <c r="BC84" s="1154">
        <v>2.3264668705179474</v>
      </c>
      <c r="BD84" s="1154"/>
      <c r="BE84" s="1154"/>
      <c r="BF84" s="1154">
        <v>13.207001978954366</v>
      </c>
      <c r="BG84" s="1154"/>
      <c r="BH84" s="1154"/>
      <c r="BI84" s="1159">
        <v>18.829717013798657</v>
      </c>
      <c r="BJ84" s="1154"/>
      <c r="BK84" s="1154"/>
      <c r="BL84" s="1154"/>
      <c r="BM84" s="1154"/>
    </row>
    <row r="85" spans="1:65" ht="26.25" customHeight="1">
      <c r="B85" s="1143" t="s">
        <v>162</v>
      </c>
      <c r="C85" s="1143"/>
      <c r="D85" s="1143"/>
      <c r="E85" s="1143"/>
      <c r="F85" s="1144">
        <v>7.1501333096704087</v>
      </c>
      <c r="G85" s="1145"/>
      <c r="H85" s="1145"/>
      <c r="I85" s="1145"/>
      <c r="J85" s="1145">
        <v>5.8614284015259273</v>
      </c>
      <c r="K85" s="1145"/>
      <c r="L85" s="1145"/>
      <c r="M85" s="1146"/>
      <c r="N85" s="1145">
        <v>0.98925759624270881</v>
      </c>
      <c r="O85" s="1145"/>
      <c r="P85" s="1145"/>
      <c r="Q85" s="1145"/>
      <c r="R85" s="1145">
        <v>-7.9328691066033059</v>
      </c>
      <c r="S85" s="1145"/>
      <c r="T85" s="1145"/>
      <c r="U85" s="1145"/>
      <c r="V85" s="1145">
        <v>24.515180518532446</v>
      </c>
      <c r="W85" s="1145"/>
      <c r="X85" s="1145"/>
      <c r="Y85" s="1145"/>
      <c r="Z85" s="1144">
        <v>20.805718601312591</v>
      </c>
      <c r="AA85" s="1145"/>
      <c r="AB85" s="1145"/>
      <c r="AC85" s="1145"/>
      <c r="AD85" s="1145"/>
      <c r="AG85" s="1151" t="s">
        <v>616</v>
      </c>
      <c r="AH85" s="1152"/>
      <c r="AI85" s="1152"/>
      <c r="AJ85" s="1152"/>
      <c r="AK85" s="1152"/>
      <c r="AL85" s="1152"/>
      <c r="AM85" s="1152"/>
      <c r="AN85" s="1152"/>
      <c r="AO85" s="1153"/>
      <c r="AP85" s="1149">
        <v>12.668341630562516</v>
      </c>
      <c r="AQ85" s="1141"/>
      <c r="AR85" s="1141"/>
      <c r="AS85" s="1150"/>
      <c r="AT85" s="1149">
        <v>16.952607085970286</v>
      </c>
      <c r="AU85" s="1141"/>
      <c r="AV85" s="1141"/>
      <c r="AW85" s="1141">
        <v>27.822472636618627</v>
      </c>
      <c r="AX85" s="1141"/>
      <c r="AY85" s="1141"/>
      <c r="AZ85" s="1141">
        <v>14.762472798024092</v>
      </c>
      <c r="BA85" s="1141"/>
      <c r="BB85" s="1141"/>
      <c r="BC85" s="1141">
        <v>-16.686681457916507</v>
      </c>
      <c r="BD85" s="1141"/>
      <c r="BE85" s="1141"/>
      <c r="BF85" s="1141">
        <v>7.3223936006860697</v>
      </c>
      <c r="BG85" s="1141"/>
      <c r="BH85" s="1141"/>
      <c r="BI85" s="1149">
        <v>-7.9842301051630358</v>
      </c>
      <c r="BJ85" s="1141"/>
      <c r="BK85" s="1141"/>
      <c r="BL85" s="1141"/>
      <c r="BM85" s="1141"/>
    </row>
    <row r="86" spans="1:65" ht="26.25" customHeight="1">
      <c r="B86" s="1147" t="s">
        <v>82</v>
      </c>
      <c r="C86" s="1148"/>
      <c r="D86" s="1148"/>
      <c r="E86" s="1148"/>
      <c r="F86" s="1149">
        <v>32.490958343383262</v>
      </c>
      <c r="G86" s="1141"/>
      <c r="H86" s="1141"/>
      <c r="I86" s="1141"/>
      <c r="J86" s="1141">
        <v>30.198683775719402</v>
      </c>
      <c r="K86" s="1141"/>
      <c r="L86" s="1141"/>
      <c r="M86" s="1150"/>
      <c r="N86" s="1141">
        <v>29.273043222974998</v>
      </c>
      <c r="O86" s="1141"/>
      <c r="P86" s="1141"/>
      <c r="Q86" s="1141"/>
      <c r="R86" s="1141">
        <v>28.623932785952523</v>
      </c>
      <c r="S86" s="1141"/>
      <c r="T86" s="1141"/>
      <c r="U86" s="1141"/>
      <c r="V86" s="1141">
        <v>24.573447138378178</v>
      </c>
      <c r="W86" s="1141"/>
      <c r="X86" s="1141"/>
      <c r="Y86" s="1141"/>
      <c r="Z86" s="1149">
        <v>28.550103902628837</v>
      </c>
      <c r="AA86" s="1141"/>
      <c r="AB86" s="1141"/>
      <c r="AC86" s="1141"/>
      <c r="AD86" s="1141"/>
      <c r="AG86" s="1151" t="s">
        <v>621</v>
      </c>
      <c r="AH86" s="1152"/>
      <c r="AI86" s="1152"/>
      <c r="AJ86" s="1152"/>
      <c r="AK86" s="1152"/>
      <c r="AL86" s="1152"/>
      <c r="AM86" s="1152"/>
      <c r="AN86" s="1152"/>
      <c r="AO86" s="1153"/>
      <c r="AP86" s="1159">
        <v>10.856481695314333</v>
      </c>
      <c r="AQ86" s="1154"/>
      <c r="AR86" s="1154"/>
      <c r="AS86" s="1177"/>
      <c r="AT86" s="1159">
        <v>15.513089742998005</v>
      </c>
      <c r="AU86" s="1154"/>
      <c r="AV86" s="1154"/>
      <c r="AW86" s="1154">
        <v>5.7096663320004666</v>
      </c>
      <c r="AX86" s="1154"/>
      <c r="AY86" s="1154"/>
      <c r="AZ86" s="1154">
        <v>-2.0845428181565921</v>
      </c>
      <c r="BA86" s="1154"/>
      <c r="BB86" s="1154"/>
      <c r="BC86" s="1154">
        <v>-9.0328350318564361</v>
      </c>
      <c r="BD86" s="1154"/>
      <c r="BE86" s="1154"/>
      <c r="BF86" s="1154">
        <v>37.189076459656377</v>
      </c>
      <c r="BG86" s="1154"/>
      <c r="BH86" s="1154"/>
      <c r="BI86" s="1159">
        <v>36.941364098821538</v>
      </c>
      <c r="BJ86" s="1154"/>
      <c r="BK86" s="1154"/>
      <c r="BL86" s="1154"/>
      <c r="BM86" s="1154"/>
    </row>
    <row r="87" spans="1:65" ht="26.25" customHeight="1">
      <c r="B87" s="1143" t="s">
        <v>163</v>
      </c>
      <c r="C87" s="1143"/>
      <c r="D87" s="1143"/>
      <c r="E87" s="1143"/>
      <c r="F87" s="1144">
        <v>11.811583734019067</v>
      </c>
      <c r="G87" s="1145"/>
      <c r="H87" s="1145"/>
      <c r="I87" s="1145"/>
      <c r="J87" s="1145">
        <v>-2.2708567345514155</v>
      </c>
      <c r="K87" s="1145"/>
      <c r="L87" s="1145"/>
      <c r="M87" s="1146"/>
      <c r="N87" s="1145">
        <v>0.37458299146824459</v>
      </c>
      <c r="O87" s="1145"/>
      <c r="P87" s="1145"/>
      <c r="Q87" s="1145"/>
      <c r="R87" s="1145">
        <v>-12.248928083144719</v>
      </c>
      <c r="S87" s="1145"/>
      <c r="T87" s="1145"/>
      <c r="U87" s="1145"/>
      <c r="V87" s="1145">
        <v>-3.7485698385069242</v>
      </c>
      <c r="W87" s="1145"/>
      <c r="X87" s="1145"/>
      <c r="Y87" s="1145"/>
      <c r="Z87" s="1144">
        <v>18.453130070816343</v>
      </c>
      <c r="AA87" s="1145"/>
      <c r="AB87" s="1145"/>
      <c r="AC87" s="1145"/>
      <c r="AD87" s="1145"/>
      <c r="AG87" s="1151" t="s">
        <v>617</v>
      </c>
      <c r="AH87" s="1152"/>
      <c r="AI87" s="1152"/>
      <c r="AJ87" s="1152"/>
      <c r="AK87" s="1152"/>
      <c r="AL87" s="1152"/>
      <c r="AM87" s="1152"/>
      <c r="AN87" s="1152"/>
      <c r="AO87" s="1153"/>
      <c r="AP87" s="1149">
        <v>9.4509368768598705</v>
      </c>
      <c r="AQ87" s="1141"/>
      <c r="AR87" s="1141"/>
      <c r="AS87" s="1150"/>
      <c r="AT87" s="1149">
        <v>10.942448339509355</v>
      </c>
      <c r="AU87" s="1141"/>
      <c r="AV87" s="1141"/>
      <c r="AW87" s="1141">
        <v>5.6642524335449309</v>
      </c>
      <c r="AX87" s="1141"/>
      <c r="AY87" s="1141"/>
      <c r="AZ87" s="1141">
        <v>7.0695382673510778</v>
      </c>
      <c r="BA87" s="1141"/>
      <c r="BB87" s="1141"/>
      <c r="BC87" s="1141">
        <v>-8.4071000318433562</v>
      </c>
      <c r="BD87" s="1141"/>
      <c r="BE87" s="1141"/>
      <c r="BF87" s="1141">
        <v>11.810488963761685</v>
      </c>
      <c r="BG87" s="1141"/>
      <c r="BH87" s="1141"/>
      <c r="BI87" s="1149">
        <v>7.3771526509487586</v>
      </c>
      <c r="BJ87" s="1141"/>
      <c r="BK87" s="1141"/>
      <c r="BL87" s="1141"/>
      <c r="BM87" s="1141"/>
    </row>
    <row r="88" spans="1:65" ht="30" customHeight="1">
      <c r="B88" s="417"/>
      <c r="C88" s="418"/>
      <c r="D88" s="418"/>
      <c r="E88" s="418"/>
      <c r="F88" s="419"/>
      <c r="AG88" s="1174" t="s">
        <v>613</v>
      </c>
      <c r="AH88" s="1175"/>
      <c r="AI88" s="1175"/>
      <c r="AJ88" s="1175"/>
      <c r="AK88" s="1175"/>
      <c r="AL88" s="1175"/>
      <c r="AM88" s="1175"/>
      <c r="AN88" s="1175"/>
      <c r="AO88" s="1176"/>
      <c r="AP88" s="1159">
        <v>8.6431692047095954</v>
      </c>
      <c r="AQ88" s="1154"/>
      <c r="AR88" s="1154"/>
      <c r="AS88" s="1177"/>
      <c r="AT88" s="1159">
        <v>3.6358715343940702</v>
      </c>
      <c r="AU88" s="1154"/>
      <c r="AV88" s="1154"/>
      <c r="AW88" s="1154">
        <v>1.7771389232182031</v>
      </c>
      <c r="AX88" s="1154"/>
      <c r="AY88" s="1154"/>
      <c r="AZ88" s="1154">
        <v>-1.684983143045983</v>
      </c>
      <c r="BA88" s="1154"/>
      <c r="BB88" s="1154"/>
      <c r="BC88" s="1154">
        <v>-10.833432480654665</v>
      </c>
      <c r="BD88" s="1154"/>
      <c r="BE88" s="1154"/>
      <c r="BF88" s="1154">
        <v>16.645657541991099</v>
      </c>
      <c r="BG88" s="1154"/>
      <c r="BH88" s="1154"/>
      <c r="BI88" s="1159">
        <v>17.146496090670894</v>
      </c>
      <c r="BJ88" s="1154"/>
      <c r="BK88" s="1154"/>
      <c r="BL88" s="1154"/>
      <c r="BM88" s="1154"/>
    </row>
    <row r="89" spans="1:65" ht="26.25" customHeight="1">
      <c r="B89" s="417"/>
      <c r="AG89" s="1151" t="s">
        <v>618</v>
      </c>
      <c r="AH89" s="1152"/>
      <c r="AI89" s="1152"/>
      <c r="AJ89" s="1152"/>
      <c r="AK89" s="1152"/>
      <c r="AL89" s="1152"/>
      <c r="AM89" s="1152"/>
      <c r="AN89" s="1152"/>
      <c r="AO89" s="1153"/>
      <c r="AP89" s="1149">
        <v>16.961067775226109</v>
      </c>
      <c r="AQ89" s="1141"/>
      <c r="AR89" s="1141"/>
      <c r="AS89" s="1150"/>
      <c r="AT89" s="1149">
        <v>10.367713174566305</v>
      </c>
      <c r="AU89" s="1141"/>
      <c r="AV89" s="1141"/>
      <c r="AW89" s="1141">
        <v>1.270843622527849</v>
      </c>
      <c r="AX89" s="1141"/>
      <c r="AY89" s="1141"/>
      <c r="AZ89" s="1141">
        <v>0.50994533519299523</v>
      </c>
      <c r="BA89" s="1141"/>
      <c r="BB89" s="1141"/>
      <c r="BC89" s="1141">
        <v>-21.180238565383291</v>
      </c>
      <c r="BD89" s="1141"/>
      <c r="BE89" s="1141"/>
      <c r="BF89" s="1141">
        <v>24.088280455772249</v>
      </c>
      <c r="BG89" s="1141"/>
      <c r="BH89" s="1141"/>
      <c r="BI89" s="1149">
        <v>37.857379761273137</v>
      </c>
      <c r="BJ89" s="1141"/>
      <c r="BK89" s="1141"/>
      <c r="BL89" s="1141"/>
      <c r="BM89" s="1141"/>
    </row>
    <row r="90" spans="1:65" ht="26.25" customHeight="1">
      <c r="B90" s="1165" t="s">
        <v>161</v>
      </c>
      <c r="C90" s="1166"/>
      <c r="D90" s="1166"/>
      <c r="E90" s="1166"/>
      <c r="F90" s="1166"/>
      <c r="G90" s="1166"/>
      <c r="H90" s="1166"/>
      <c r="I90" s="1166"/>
      <c r="J90" s="1166"/>
      <c r="K90" s="1166"/>
      <c r="L90" s="1166"/>
      <c r="M90" s="1166"/>
      <c r="N90" s="1166"/>
      <c r="O90" s="1166"/>
      <c r="P90" s="1166"/>
      <c r="Q90" s="1166"/>
      <c r="R90" s="1166"/>
      <c r="S90" s="1166"/>
      <c r="T90" s="1166"/>
      <c r="U90" s="1166"/>
      <c r="V90" s="1166"/>
      <c r="W90" s="1166"/>
      <c r="X90" s="1166"/>
      <c r="Y90" s="1166"/>
      <c r="Z90" s="1166"/>
      <c r="AA90" s="1166"/>
      <c r="AB90" s="1166"/>
      <c r="AC90" s="1166"/>
      <c r="AD90" s="1166"/>
      <c r="AF90" s="1162" t="s">
        <v>619</v>
      </c>
      <c r="AG90" s="1163"/>
      <c r="AH90" s="1163"/>
      <c r="AI90" s="1163"/>
      <c r="AJ90" s="1163"/>
      <c r="AK90" s="1163"/>
      <c r="AL90" s="1163"/>
      <c r="AM90" s="1163"/>
      <c r="AN90" s="1163"/>
      <c r="AO90" s="420"/>
      <c r="AP90" s="1139">
        <v>100</v>
      </c>
      <c r="AQ90" s="1140"/>
      <c r="AR90" s="1140"/>
      <c r="AS90" s="1164"/>
      <c r="AT90" s="1139">
        <v>9.950563091806444</v>
      </c>
      <c r="AU90" s="1140"/>
      <c r="AV90" s="1140"/>
      <c r="AW90" s="1140">
        <v>5.1474145812032646</v>
      </c>
      <c r="AX90" s="1140"/>
      <c r="AY90" s="1140"/>
      <c r="AZ90" s="1140">
        <v>3.5485196602193838</v>
      </c>
      <c r="BA90" s="1140"/>
      <c r="BB90" s="1140"/>
      <c r="BC90" s="1140">
        <v>-10.258980147584111</v>
      </c>
      <c r="BD90" s="1140"/>
      <c r="BE90" s="1140"/>
      <c r="BF90" s="1140">
        <v>18.27124229529251</v>
      </c>
      <c r="BG90" s="1140"/>
      <c r="BH90" s="1140"/>
      <c r="BI90" s="1139">
        <v>17.725580163982741</v>
      </c>
      <c r="BJ90" s="1140"/>
      <c r="BK90" s="1140"/>
      <c r="BL90" s="1140"/>
      <c r="BM90" s="1140"/>
    </row>
    <row r="91" spans="1:65" ht="12.9" customHeight="1">
      <c r="B91" s="1325">
        <v>2017</v>
      </c>
      <c r="C91" s="1325"/>
      <c r="D91" s="1325"/>
      <c r="E91" s="1326"/>
      <c r="F91" s="1325">
        <v>2018</v>
      </c>
      <c r="G91" s="1325"/>
      <c r="H91" s="1325"/>
      <c r="I91" s="1326"/>
      <c r="J91" s="1323">
        <v>2019</v>
      </c>
      <c r="K91" s="1323"/>
      <c r="L91" s="1323"/>
      <c r="M91" s="1324"/>
      <c r="N91" s="1323">
        <v>2020</v>
      </c>
      <c r="O91" s="1323"/>
      <c r="P91" s="1323"/>
      <c r="Q91" s="1324"/>
      <c r="R91" s="1323">
        <v>2021</v>
      </c>
      <c r="S91" s="1323"/>
      <c r="T91" s="1323"/>
      <c r="U91" s="1324"/>
      <c r="V91" s="1314" t="s">
        <v>695</v>
      </c>
      <c r="W91" s="1314"/>
      <c r="X91" s="1314"/>
      <c r="Y91" s="1314"/>
      <c r="Z91" s="1314"/>
      <c r="AA91" s="1314"/>
      <c r="AB91" s="1314"/>
      <c r="AC91" s="1314"/>
      <c r="AD91" s="1314"/>
      <c r="AE91" s="14"/>
      <c r="AF91" s="1155" t="s">
        <v>703</v>
      </c>
      <c r="AG91" s="1155"/>
      <c r="AH91" s="1155"/>
      <c r="AI91" s="1155"/>
      <c r="AJ91" s="1155"/>
      <c r="AK91" s="1155"/>
      <c r="AL91" s="1155"/>
      <c r="AM91" s="1155"/>
      <c r="AN91" s="1155"/>
      <c r="AO91" s="1155"/>
      <c r="AP91" s="1155"/>
      <c r="AQ91" s="1155"/>
      <c r="AR91" s="1155"/>
      <c r="AS91" s="1155"/>
      <c r="AT91" s="1155"/>
      <c r="AU91" s="1155"/>
      <c r="AV91" s="1155"/>
      <c r="AW91" s="1155"/>
      <c r="AX91" s="1155"/>
      <c r="AY91" s="1155"/>
      <c r="AZ91" s="1155"/>
      <c r="BA91" s="1155"/>
      <c r="BB91" s="1155"/>
      <c r="BC91" s="1155"/>
      <c r="BD91" s="1155"/>
      <c r="BE91" s="1155"/>
      <c r="BF91" s="1155"/>
      <c r="BG91" s="1155"/>
      <c r="BH91" s="1155"/>
      <c r="BI91" s="1155"/>
      <c r="BJ91" s="1155"/>
      <c r="BK91" s="1155"/>
      <c r="BL91" s="1155"/>
      <c r="BM91" s="1155"/>
    </row>
    <row r="92" spans="1:65" ht="12.9" customHeight="1">
      <c r="B92" s="1327"/>
      <c r="C92" s="1327"/>
      <c r="D92" s="1327"/>
      <c r="E92" s="1328"/>
      <c r="F92" s="1327"/>
      <c r="G92" s="1327"/>
      <c r="H92" s="1327"/>
      <c r="I92" s="1328"/>
      <c r="J92" s="1187"/>
      <c r="K92" s="1187"/>
      <c r="L92" s="1187"/>
      <c r="M92" s="1188"/>
      <c r="N92" s="1187"/>
      <c r="O92" s="1187"/>
      <c r="P92" s="1187"/>
      <c r="Q92" s="1188"/>
      <c r="R92" s="1187"/>
      <c r="S92" s="1187"/>
      <c r="T92" s="1187"/>
      <c r="U92" s="1188"/>
      <c r="V92" s="1315" t="s">
        <v>696</v>
      </c>
      <c r="W92" s="1316"/>
      <c r="X92" s="1316"/>
      <c r="Y92" s="1316"/>
      <c r="Z92" s="1316"/>
      <c r="AA92" s="1316"/>
      <c r="AB92" s="1316"/>
      <c r="AC92" s="1316"/>
      <c r="AD92" s="1316"/>
      <c r="AF92" s="1156"/>
      <c r="AG92" s="1156"/>
      <c r="AH92" s="1156"/>
      <c r="AI92" s="1156"/>
      <c r="AJ92" s="1156"/>
      <c r="AK92" s="1156"/>
      <c r="AL92" s="1156"/>
      <c r="AM92" s="1156"/>
      <c r="AN92" s="1156"/>
      <c r="AO92" s="1156"/>
      <c r="AP92" s="1156"/>
      <c r="AQ92" s="1156"/>
      <c r="AR92" s="1156"/>
      <c r="AS92" s="1156"/>
      <c r="AT92" s="1156"/>
      <c r="AU92" s="1156"/>
      <c r="AV92" s="1156"/>
      <c r="AW92" s="1156"/>
      <c r="AX92" s="1156"/>
      <c r="AY92" s="1156"/>
      <c r="AZ92" s="1156"/>
      <c r="BA92" s="1156"/>
      <c r="BB92" s="1156"/>
      <c r="BC92" s="1156"/>
      <c r="BD92" s="1156"/>
      <c r="BE92" s="1156"/>
      <c r="BF92" s="1156"/>
      <c r="BG92" s="1156"/>
      <c r="BH92" s="1156"/>
      <c r="BI92" s="1156"/>
      <c r="BJ92" s="1156"/>
      <c r="BK92" s="1156"/>
      <c r="BL92" s="1156"/>
      <c r="BM92" s="1156"/>
    </row>
    <row r="93" spans="1:65" ht="15" customHeight="1">
      <c r="A93" s="560">
        <v>78.948372652338179</v>
      </c>
      <c r="B93" s="1317">
        <v>78.948372652338179</v>
      </c>
      <c r="C93" s="1317"/>
      <c r="D93" s="1317"/>
      <c r="E93" s="1318"/>
      <c r="F93" s="1319">
        <v>76.684212071721078</v>
      </c>
      <c r="G93" s="1319"/>
      <c r="H93" s="1319"/>
      <c r="I93" s="1320"/>
      <c r="J93" s="1319">
        <v>74.899925995836284</v>
      </c>
      <c r="K93" s="1319"/>
      <c r="L93" s="1319"/>
      <c r="M93" s="1320"/>
      <c r="N93" s="1321">
        <v>78.886117122228853</v>
      </c>
      <c r="O93" s="1321"/>
      <c r="P93" s="1321"/>
      <c r="Q93" s="1322"/>
      <c r="R93" s="1319">
        <v>76.842651040654502</v>
      </c>
      <c r="S93" s="1319"/>
      <c r="T93" s="1319"/>
      <c r="U93" s="1320"/>
      <c r="V93" s="1319">
        <v>73.425340710627324</v>
      </c>
      <c r="W93" s="1319"/>
      <c r="X93" s="1319"/>
      <c r="Y93" s="1319"/>
      <c r="Z93" s="1319"/>
      <c r="AA93" s="1319"/>
      <c r="AB93" s="1319"/>
      <c r="AC93" s="1319"/>
      <c r="AD93" s="1319"/>
      <c r="AF93" s="1157" t="s">
        <v>838</v>
      </c>
      <c r="AG93" s="1157"/>
      <c r="AH93" s="1157"/>
      <c r="AI93" s="1157"/>
      <c r="AJ93" s="1157"/>
      <c r="AK93" s="1157"/>
      <c r="AL93" s="1157"/>
      <c r="AM93" s="1157"/>
      <c r="AN93" s="1157"/>
      <c r="AO93" s="1157"/>
      <c r="AP93" s="1157"/>
      <c r="AQ93" s="1157"/>
      <c r="AR93" s="1157"/>
      <c r="AS93" s="1157"/>
      <c r="AT93" s="1157"/>
      <c r="AU93" s="1157"/>
      <c r="AV93" s="1157"/>
      <c r="AW93" s="1157"/>
      <c r="AX93" s="1157"/>
      <c r="AY93" s="1157"/>
      <c r="AZ93" s="1157"/>
      <c r="BA93" s="1157"/>
      <c r="BB93" s="1157"/>
      <c r="BC93" s="1157"/>
      <c r="BD93" s="1157"/>
      <c r="BE93" s="1157"/>
      <c r="BF93" s="1157"/>
      <c r="BG93" s="1157"/>
      <c r="BH93" s="1157"/>
      <c r="BI93" s="1157"/>
      <c r="BJ93" s="1157"/>
      <c r="BK93" s="1157"/>
      <c r="BL93" s="1157"/>
      <c r="BM93" s="558"/>
    </row>
    <row r="94" spans="1:65" ht="5.25" customHeight="1">
      <c r="A94" s="415"/>
      <c r="B94" s="423"/>
      <c r="C94" s="424"/>
      <c r="D94" s="425"/>
      <c r="E94" s="426"/>
      <c r="F94" s="424"/>
      <c r="G94" s="424"/>
      <c r="H94" s="424"/>
      <c r="I94" s="424"/>
      <c r="J94" s="424"/>
      <c r="K94" s="424"/>
      <c r="L94" s="424"/>
      <c r="M94" s="424"/>
      <c r="N94" s="424"/>
      <c r="O94" s="424"/>
      <c r="P94" s="427"/>
      <c r="Q94" s="609"/>
      <c r="R94" s="427"/>
      <c r="S94" s="427"/>
      <c r="T94" s="428"/>
      <c r="V94" s="422"/>
      <c r="W94" s="422"/>
      <c r="X94" s="422"/>
      <c r="Y94" s="422"/>
      <c r="Z94" s="421"/>
      <c r="AA94" s="422"/>
      <c r="AB94" s="422"/>
      <c r="AC94" s="422"/>
      <c r="AD94" s="422"/>
      <c r="AF94" s="1157"/>
      <c r="AG94" s="1157"/>
      <c r="AH94" s="1157"/>
      <c r="AI94" s="1157"/>
      <c r="AJ94" s="1157"/>
      <c r="AK94" s="1157"/>
      <c r="AL94" s="1157"/>
      <c r="AM94" s="1157"/>
      <c r="AN94" s="1157"/>
      <c r="AO94" s="1157"/>
      <c r="AP94" s="1157"/>
      <c r="AQ94" s="1157"/>
      <c r="AR94" s="1157"/>
      <c r="AS94" s="1157"/>
      <c r="AT94" s="1157"/>
      <c r="AU94" s="1157"/>
      <c r="AV94" s="1157"/>
      <c r="AW94" s="1157"/>
      <c r="AX94" s="1157"/>
      <c r="AY94" s="1157"/>
      <c r="AZ94" s="1157"/>
      <c r="BA94" s="1157"/>
      <c r="BB94" s="1157"/>
      <c r="BC94" s="1157"/>
      <c r="BD94" s="1157"/>
      <c r="BE94" s="1157"/>
      <c r="BF94" s="1157"/>
      <c r="BG94" s="1157"/>
      <c r="BH94" s="1157"/>
      <c r="BI94" s="1157"/>
      <c r="BJ94" s="1157"/>
      <c r="BK94" s="1157"/>
      <c r="BL94" s="1157"/>
    </row>
    <row r="95" spans="1:65" ht="5.25" customHeight="1">
      <c r="A95" s="415"/>
      <c r="B95" s="415"/>
      <c r="C95" s="415"/>
      <c r="D95" s="415"/>
      <c r="E95" s="415"/>
      <c r="F95" s="421"/>
      <c r="G95" s="422"/>
      <c r="H95" s="422"/>
      <c r="I95" s="422"/>
      <c r="J95" s="422"/>
      <c r="K95" s="421"/>
      <c r="L95" s="422"/>
      <c r="M95" s="422"/>
      <c r="N95" s="422"/>
      <c r="O95" s="422"/>
      <c r="P95" s="421"/>
      <c r="Q95" s="422"/>
      <c r="R95" s="422"/>
      <c r="S95" s="422"/>
      <c r="T95" s="422"/>
      <c r="U95" s="421"/>
      <c r="V95" s="422"/>
      <c r="W95" s="422"/>
      <c r="X95" s="422"/>
      <c r="Y95" s="422"/>
      <c r="Z95" s="421"/>
      <c r="AA95" s="422"/>
      <c r="AB95" s="422"/>
      <c r="AC95" s="422"/>
      <c r="AD95" s="422"/>
      <c r="AF95" s="1157"/>
      <c r="AG95" s="1157"/>
      <c r="AH95" s="1157"/>
      <c r="AI95" s="1157"/>
      <c r="AJ95" s="1157"/>
      <c r="AK95" s="1157"/>
      <c r="AL95" s="1157"/>
      <c r="AM95" s="1157"/>
      <c r="AN95" s="1157"/>
      <c r="AO95" s="1157"/>
      <c r="AP95" s="1157"/>
      <c r="AQ95" s="1157"/>
      <c r="AR95" s="1157"/>
      <c r="AS95" s="1157"/>
      <c r="AT95" s="1157"/>
      <c r="AU95" s="1157"/>
      <c r="AV95" s="1157"/>
      <c r="AW95" s="1157"/>
      <c r="AX95" s="1157"/>
      <c r="AY95" s="1157"/>
      <c r="AZ95" s="1157"/>
      <c r="BA95" s="1157"/>
      <c r="BB95" s="1157"/>
      <c r="BC95" s="1157"/>
      <c r="BD95" s="1157"/>
      <c r="BE95" s="1157"/>
      <c r="BF95" s="1157"/>
      <c r="BG95" s="1157"/>
      <c r="BH95" s="1157"/>
      <c r="BI95" s="1157"/>
      <c r="BJ95" s="1157"/>
      <c r="BK95" s="1157"/>
      <c r="BL95" s="1157"/>
    </row>
  </sheetData>
  <sheetProtection insertHyperlinks="0" autoFilter="0"/>
  <mergeCells count="989">
    <mergeCell ref="BK9:BM9"/>
    <mergeCell ref="BE7:BG7"/>
    <mergeCell ref="BE8:BG8"/>
    <mergeCell ref="AJ4:AL5"/>
    <mergeCell ref="AV9:AX9"/>
    <mergeCell ref="AG7:AI7"/>
    <mergeCell ref="BE9:BG9"/>
    <mergeCell ref="BH7:BJ7"/>
    <mergeCell ref="BH8:BJ8"/>
    <mergeCell ref="AM4:AO5"/>
    <mergeCell ref="AP4:AR5"/>
    <mergeCell ref="AP8:AR8"/>
    <mergeCell ref="AS8:AU8"/>
    <mergeCell ref="AV7:AX7"/>
    <mergeCell ref="BH9:BJ9"/>
    <mergeCell ref="BK7:BM7"/>
    <mergeCell ref="BK8:BM8"/>
    <mergeCell ref="BB8:BD8"/>
    <mergeCell ref="BB9:BD9"/>
    <mergeCell ref="AY8:BA8"/>
    <mergeCell ref="AJ9:AL9"/>
    <mergeCell ref="AG9:AI9"/>
    <mergeCell ref="AP7:AR7"/>
    <mergeCell ref="AM7:AO7"/>
    <mergeCell ref="AS3:BM3"/>
    <mergeCell ref="AA3:AR3"/>
    <mergeCell ref="BK5:BM5"/>
    <mergeCell ref="BH5:BJ5"/>
    <mergeCell ref="BE5:BG5"/>
    <mergeCell ref="BB5:BD5"/>
    <mergeCell ref="AY5:BA5"/>
    <mergeCell ref="AV5:AX5"/>
    <mergeCell ref="AS5:AU5"/>
    <mergeCell ref="BK4:BM4"/>
    <mergeCell ref="BH4:BJ4"/>
    <mergeCell ref="BE4:BG4"/>
    <mergeCell ref="BB4:BD4"/>
    <mergeCell ref="AY4:BA4"/>
    <mergeCell ref="AV4:AX4"/>
    <mergeCell ref="AS4:AU4"/>
    <mergeCell ref="AG4:AI5"/>
    <mergeCell ref="BK11:BM11"/>
    <mergeCell ref="V91:AD91"/>
    <mergeCell ref="V92:AD92"/>
    <mergeCell ref="B93:E93"/>
    <mergeCell ref="F93:I93"/>
    <mergeCell ref="J93:M93"/>
    <mergeCell ref="N93:Q93"/>
    <mergeCell ref="R93:U93"/>
    <mergeCell ref="V93:AD93"/>
    <mergeCell ref="R91:U92"/>
    <mergeCell ref="N91:Q92"/>
    <mergeCell ref="J91:M92"/>
    <mergeCell ref="F91:I92"/>
    <mergeCell ref="B91:E92"/>
    <mergeCell ref="AS49:AU49"/>
    <mergeCell ref="AM51:AO51"/>
    <mergeCell ref="AP51:AR51"/>
    <mergeCell ref="AS51:AU51"/>
    <mergeCell ref="AM47:AO47"/>
    <mergeCell ref="R11:T11"/>
    <mergeCell ref="B24:P24"/>
    <mergeCell ref="B23:P23"/>
    <mergeCell ref="AG14:AI14"/>
    <mergeCell ref="AJ14:AL14"/>
    <mergeCell ref="AA23:AC23"/>
    <mergeCell ref="B7:P7"/>
    <mergeCell ref="B20:P20"/>
    <mergeCell ref="B17:P17"/>
    <mergeCell ref="B16:P16"/>
    <mergeCell ref="B15:P15"/>
    <mergeCell ref="B14:P14"/>
    <mergeCell ref="B11:P11"/>
    <mergeCell ref="R16:T16"/>
    <mergeCell ref="R10:T10"/>
    <mergeCell ref="B10:P10"/>
    <mergeCell ref="B9:P9"/>
    <mergeCell ref="B22:P22"/>
    <mergeCell ref="B21:P21"/>
    <mergeCell ref="U11:W11"/>
    <mergeCell ref="U12:W12"/>
    <mergeCell ref="X23:Z23"/>
    <mergeCell ref="X22:Z22"/>
    <mergeCell ref="AA21:AC21"/>
    <mergeCell ref="AM8:AO8"/>
    <mergeCell ref="AJ10:AL10"/>
    <mergeCell ref="AG10:AI10"/>
    <mergeCell ref="AD10:AF10"/>
    <mergeCell ref="B8:P8"/>
    <mergeCell ref="AA9:AC9"/>
    <mergeCell ref="R20:T20"/>
    <mergeCell ref="X15:Z15"/>
    <mergeCell ref="AA11:AC11"/>
    <mergeCell ref="U10:W10"/>
    <mergeCell ref="U14:W14"/>
    <mergeCell ref="U16:W16"/>
    <mergeCell ref="U17:W17"/>
    <mergeCell ref="AD14:AF14"/>
    <mergeCell ref="AG20:AI20"/>
    <mergeCell ref="X19:Z19"/>
    <mergeCell ref="X20:Z20"/>
    <mergeCell ref="AD8:AF8"/>
    <mergeCell ref="AA8:AC8"/>
    <mergeCell ref="AG8:AI8"/>
    <mergeCell ref="AJ8:AL8"/>
    <mergeCell ref="AD16:AF16"/>
    <mergeCell ref="AJ16:AL16"/>
    <mergeCell ref="AG15:AI15"/>
    <mergeCell ref="X48:Z48"/>
    <mergeCell ref="AA48:AC48"/>
    <mergeCell ref="AA46:AC46"/>
    <mergeCell ref="AD35:AF35"/>
    <mergeCell ref="AP10:AR10"/>
    <mergeCell ref="AP11:AR11"/>
    <mergeCell ref="AM14:AO14"/>
    <mergeCell ref="AJ17:AL17"/>
    <mergeCell ref="AM40:AO40"/>
    <mergeCell ref="AM36:AO36"/>
    <mergeCell ref="AG24:AI24"/>
    <mergeCell ref="AJ25:AL25"/>
    <mergeCell ref="AJ23:AL23"/>
    <mergeCell ref="AM25:AO25"/>
    <mergeCell ref="AM15:AO15"/>
    <mergeCell ref="AM28:AO28"/>
    <mergeCell ref="AM29:AO29"/>
    <mergeCell ref="AM11:AO11"/>
    <mergeCell ref="AJ11:AL11"/>
    <mergeCell ref="AD20:AF20"/>
    <mergeCell ref="AG21:AI21"/>
    <mergeCell ref="AA22:AC22"/>
    <mergeCell ref="X18:Z18"/>
    <mergeCell ref="X10:Z10"/>
    <mergeCell ref="AM48:AO48"/>
    <mergeCell ref="AP48:AR48"/>
    <mergeCell ref="AS47:AU47"/>
    <mergeCell ref="AP40:AR40"/>
    <mergeCell ref="AD36:AF36"/>
    <mergeCell ref="AM39:AO39"/>
    <mergeCell ref="AG40:AI40"/>
    <mergeCell ref="AG48:AI48"/>
    <mergeCell ref="AG44:AI44"/>
    <mergeCell ref="AJ40:AL40"/>
    <mergeCell ref="AJ47:AL47"/>
    <mergeCell ref="AJ48:AL48"/>
    <mergeCell ref="AJ45:AL45"/>
    <mergeCell ref="AJ44:AL44"/>
    <mergeCell ref="AJ46:AL46"/>
    <mergeCell ref="AJ43:AL43"/>
    <mergeCell ref="AS43:AU43"/>
    <mergeCell ref="AD46:AF46"/>
    <mergeCell ref="AG47:AI47"/>
    <mergeCell ref="D50:P50"/>
    <mergeCell ref="D49:P49"/>
    <mergeCell ref="D48:P48"/>
    <mergeCell ref="D47:P47"/>
    <mergeCell ref="D46:P46"/>
    <mergeCell ref="R49:T49"/>
    <mergeCell ref="R47:T47"/>
    <mergeCell ref="R45:T45"/>
    <mergeCell ref="R48:T48"/>
    <mergeCell ref="R50:T50"/>
    <mergeCell ref="D45:P45"/>
    <mergeCell ref="AD34:AF34"/>
    <mergeCell ref="AG28:AI28"/>
    <mergeCell ref="AJ7:AL7"/>
    <mergeCell ref="AD7:AF7"/>
    <mergeCell ref="AA7:AC7"/>
    <mergeCell ref="AG11:AI11"/>
    <mergeCell ref="X16:Z16"/>
    <mergeCell ref="X17:Z17"/>
    <mergeCell ref="X7:Z7"/>
    <mergeCell ref="X11:Z11"/>
    <mergeCell ref="X13:Z13"/>
    <mergeCell ref="X12:Z12"/>
    <mergeCell ref="AA17:AC17"/>
    <mergeCell ref="AG16:AI16"/>
    <mergeCell ref="AJ15:AL15"/>
    <mergeCell ref="X9:Z9"/>
    <mergeCell ref="AD17:AF17"/>
    <mergeCell ref="AG17:AI17"/>
    <mergeCell ref="AD9:AF9"/>
    <mergeCell ref="AD15:AF15"/>
    <mergeCell ref="AD21:AF21"/>
    <mergeCell ref="AD24:AF24"/>
    <mergeCell ref="X28:Z28"/>
    <mergeCell ref="X14:Z14"/>
    <mergeCell ref="A1:BM1"/>
    <mergeCell ref="BE24:BG24"/>
    <mergeCell ref="BK23:BM23"/>
    <mergeCell ref="AD22:AF22"/>
    <mergeCell ref="AD23:AF23"/>
    <mergeCell ref="AG23:AI23"/>
    <mergeCell ref="AM23:AO23"/>
    <mergeCell ref="AG22:AI22"/>
    <mergeCell ref="AJ22:AL22"/>
    <mergeCell ref="AM22:AO22"/>
    <mergeCell ref="AY22:BA22"/>
    <mergeCell ref="AP22:AR22"/>
    <mergeCell ref="AP23:AR23"/>
    <mergeCell ref="R22:T22"/>
    <mergeCell ref="U22:W22"/>
    <mergeCell ref="R23:T23"/>
    <mergeCell ref="U23:W23"/>
    <mergeCell ref="R24:T24"/>
    <mergeCell ref="A4:C4"/>
    <mergeCell ref="X4:Z4"/>
    <mergeCell ref="AP14:AR14"/>
    <mergeCell ref="AM21:AO21"/>
    <mergeCell ref="AP21:AR21"/>
    <mergeCell ref="AM20:AO20"/>
    <mergeCell ref="BK14:BM14"/>
    <mergeCell ref="AV17:AX17"/>
    <mergeCell ref="AY17:BA17"/>
    <mergeCell ref="BH17:BJ17"/>
    <mergeCell ref="AV14:AX14"/>
    <mergeCell ref="BK17:BM17"/>
    <mergeCell ref="R51:T51"/>
    <mergeCell ref="R29:T29"/>
    <mergeCell ref="R36:T36"/>
    <mergeCell ref="R39:T39"/>
    <mergeCell ref="R34:T34"/>
    <mergeCell ref="R35:T35"/>
    <mergeCell ref="R30:T30"/>
    <mergeCell ref="R31:T31"/>
    <mergeCell ref="R46:T46"/>
    <mergeCell ref="AS48:AU48"/>
    <mergeCell ref="BH23:BJ23"/>
    <mergeCell ref="AY23:BA23"/>
    <mergeCell ref="AV24:AX24"/>
    <mergeCell ref="U24:W24"/>
    <mergeCell ref="AA20:AC20"/>
    <mergeCell ref="AA14:AC14"/>
    <mergeCell ref="AA15:AC15"/>
    <mergeCell ref="AA16:AC16"/>
    <mergeCell ref="AP20:AR20"/>
    <mergeCell ref="AP17:AR17"/>
    <mergeCell ref="BK16:BM16"/>
    <mergeCell ref="BB15:BD15"/>
    <mergeCell ref="BE15:BG15"/>
    <mergeCell ref="AS35:AU35"/>
    <mergeCell ref="AV35:AX35"/>
    <mergeCell ref="BK28:BM28"/>
    <mergeCell ref="AS34:AU34"/>
    <mergeCell ref="AS20:AU20"/>
    <mergeCell ref="BH22:BJ22"/>
    <mergeCell ref="BK21:BM21"/>
    <mergeCell ref="BH28:BJ28"/>
    <mergeCell ref="BE34:BG34"/>
    <mergeCell ref="AS25:AU25"/>
    <mergeCell ref="BE21:BG21"/>
    <mergeCell ref="AS24:AU24"/>
    <mergeCell ref="AS22:AU22"/>
    <mergeCell ref="BK22:BM22"/>
    <mergeCell ref="BH20:BJ20"/>
    <mergeCell ref="BK20:BM20"/>
    <mergeCell ref="AV25:AX25"/>
    <mergeCell ref="BH25:BJ25"/>
    <mergeCell ref="BK25:BM25"/>
    <mergeCell ref="BH24:BJ24"/>
    <mergeCell ref="BK24:BM24"/>
    <mergeCell ref="BB20:BD20"/>
    <mergeCell ref="AY20:BA20"/>
    <mergeCell ref="AY21:BA21"/>
    <mergeCell ref="BK15:BM15"/>
    <mergeCell ref="BH16:BJ16"/>
    <mergeCell ref="AV20:AX20"/>
    <mergeCell ref="AY24:BA24"/>
    <mergeCell ref="BE22:BG22"/>
    <mergeCell ref="AV21:AX21"/>
    <mergeCell ref="BB21:BD21"/>
    <mergeCell ref="BB22:BD22"/>
    <mergeCell ref="BE25:BG25"/>
    <mergeCell ref="BE20:BG20"/>
    <mergeCell ref="BE36:BG36"/>
    <mergeCell ref="AG31:AI31"/>
    <mergeCell ref="AP30:AR30"/>
    <mergeCell ref="AP31:AR31"/>
    <mergeCell ref="AJ29:AL29"/>
    <mergeCell ref="AP29:AR29"/>
    <mergeCell ref="BE29:BG29"/>
    <mergeCell ref="AV29:AX29"/>
    <mergeCell ref="AM35:AO35"/>
    <mergeCell ref="AV36:AX36"/>
    <mergeCell ref="AJ20:AL20"/>
    <mergeCell ref="AS23:AU23"/>
    <mergeCell ref="AP24:AR24"/>
    <mergeCell ref="AP25:AR25"/>
    <mergeCell ref="AM24:AO24"/>
    <mergeCell ref="AY28:BA28"/>
    <mergeCell ref="AG36:AI36"/>
    <mergeCell ref="BE30:BG30"/>
    <mergeCell ref="BE23:BG23"/>
    <mergeCell ref="AJ30:AL30"/>
    <mergeCell ref="AJ31:AL31"/>
    <mergeCell ref="AJ34:AL34"/>
    <mergeCell ref="AM30:AO30"/>
    <mergeCell ref="AM31:AO31"/>
    <mergeCell ref="AP35:AR35"/>
    <mergeCell ref="AS30:AU30"/>
    <mergeCell ref="AS31:AU31"/>
    <mergeCell ref="AS39:AU39"/>
    <mergeCell ref="AP34:AR34"/>
    <mergeCell ref="AM34:AO34"/>
    <mergeCell ref="AJ39:AL39"/>
    <mergeCell ref="AJ36:AL36"/>
    <mergeCell ref="AJ35:AL35"/>
    <mergeCell ref="AP36:AR36"/>
    <mergeCell ref="AP39:AR39"/>
    <mergeCell ref="Z80:AD80"/>
    <mergeCell ref="X65:Z65"/>
    <mergeCell ref="X69:Z69"/>
    <mergeCell ref="X64:Z64"/>
    <mergeCell ref="X60:Z60"/>
    <mergeCell ref="X61:Z61"/>
    <mergeCell ref="X63:Z63"/>
    <mergeCell ref="AD25:AF25"/>
    <mergeCell ref="AG25:AI25"/>
    <mergeCell ref="AG43:AI43"/>
    <mergeCell ref="AG49:AI49"/>
    <mergeCell ref="X54:Z54"/>
    <mergeCell ref="AD31:AF31"/>
    <mergeCell ref="AG35:AI35"/>
    <mergeCell ref="AD45:AF45"/>
    <mergeCell ref="AD49:AF49"/>
    <mergeCell ref="AD47:AF47"/>
    <mergeCell ref="AA74:AC74"/>
    <mergeCell ref="AG29:AI29"/>
    <mergeCell ref="AG30:AI30"/>
    <mergeCell ref="AG34:AI34"/>
    <mergeCell ref="AD48:AF48"/>
    <mergeCell ref="X49:Z49"/>
    <mergeCell ref="AA68:AC68"/>
    <mergeCell ref="AS21:AU21"/>
    <mergeCell ref="AJ24:AL24"/>
    <mergeCell ref="AV54:AX54"/>
    <mergeCell ref="AV48:AX48"/>
    <mergeCell ref="AS46:AU46"/>
    <mergeCell ref="AY43:BA43"/>
    <mergeCell ref="AS54:AU54"/>
    <mergeCell ref="BB34:BD34"/>
    <mergeCell ref="AV31:AX31"/>
    <mergeCell ref="AY31:BA31"/>
    <mergeCell ref="AY34:BA34"/>
    <mergeCell ref="AS40:AU40"/>
    <mergeCell ref="AV28:AX28"/>
    <mergeCell ref="BB23:BD23"/>
    <mergeCell ref="AY40:BA40"/>
    <mergeCell ref="AY35:BA35"/>
    <mergeCell ref="AY36:BA36"/>
    <mergeCell ref="AY29:BA29"/>
    <mergeCell ref="AV34:AX34"/>
    <mergeCell ref="AV30:AX30"/>
    <mergeCell ref="AY30:BA30"/>
    <mergeCell ref="AY39:BA39"/>
    <mergeCell ref="BB35:BD35"/>
    <mergeCell ref="BB25:BD25"/>
    <mergeCell ref="BB47:BD47"/>
    <mergeCell ref="BB46:BD46"/>
    <mergeCell ref="AP46:AR46"/>
    <mergeCell ref="AP45:AR45"/>
    <mergeCell ref="BB40:BD40"/>
    <mergeCell ref="AV39:AX39"/>
    <mergeCell ref="AV40:AX40"/>
    <mergeCell ref="AS36:AU36"/>
    <mergeCell ref="AV22:AX22"/>
    <mergeCell ref="AV23:AX23"/>
    <mergeCell ref="BB30:BD30"/>
    <mergeCell ref="AS28:AU28"/>
    <mergeCell ref="AS29:AU29"/>
    <mergeCell ref="AP28:AR28"/>
    <mergeCell ref="BB24:BD24"/>
    <mergeCell ref="AY25:BA25"/>
    <mergeCell ref="BB28:BD28"/>
    <mergeCell ref="R61:T61"/>
    <mergeCell ref="R69:T69"/>
    <mergeCell ref="AG61:AI61"/>
    <mergeCell ref="AJ67:AL67"/>
    <mergeCell ref="X67:Z67"/>
    <mergeCell ref="AA64:AC64"/>
    <mergeCell ref="AA65:AC65"/>
    <mergeCell ref="AD66:AF66"/>
    <mergeCell ref="AG60:AI60"/>
    <mergeCell ref="X66:Z66"/>
    <mergeCell ref="AA66:AC66"/>
    <mergeCell ref="U60:W60"/>
    <mergeCell ref="AJ66:AL66"/>
    <mergeCell ref="AG66:AI66"/>
    <mergeCell ref="AJ68:AL68"/>
    <mergeCell ref="R60:T60"/>
    <mergeCell ref="AA69:AC69"/>
    <mergeCell ref="AA67:AC67"/>
    <mergeCell ref="AJ64:AL64"/>
    <mergeCell ref="AJ65:AL65"/>
    <mergeCell ref="R72:T72"/>
    <mergeCell ref="R73:T73"/>
    <mergeCell ref="AD73:AF73"/>
    <mergeCell ref="AD68:AF68"/>
    <mergeCell ref="R64:T64"/>
    <mergeCell ref="AD69:AF69"/>
    <mergeCell ref="AA61:AC61"/>
    <mergeCell ref="AG39:AI39"/>
    <mergeCell ref="AD72:AF72"/>
    <mergeCell ref="AG46:AI46"/>
    <mergeCell ref="AG64:AI64"/>
    <mergeCell ref="AG65:AI65"/>
    <mergeCell ref="AG68:AI68"/>
    <mergeCell ref="AD64:AF64"/>
    <mergeCell ref="AD65:AF65"/>
    <mergeCell ref="AD40:AF40"/>
    <mergeCell ref="R65:T65"/>
    <mergeCell ref="AD60:AF60"/>
    <mergeCell ref="AD61:AF61"/>
    <mergeCell ref="U61:W61"/>
    <mergeCell ref="X68:Z68"/>
    <mergeCell ref="AG69:AI69"/>
    <mergeCell ref="AG45:AI45"/>
    <mergeCell ref="U47:W47"/>
    <mergeCell ref="BB69:BD69"/>
    <mergeCell ref="AM66:AO66"/>
    <mergeCell ref="AV61:AX61"/>
    <mergeCell ref="AY57:BA57"/>
    <mergeCell ref="BB65:BD65"/>
    <mergeCell ref="BB61:BD61"/>
    <mergeCell ref="AM64:AO64"/>
    <mergeCell ref="AP44:AR44"/>
    <mergeCell ref="AM44:AO44"/>
    <mergeCell ref="AM45:AO45"/>
    <mergeCell ref="AM60:AO60"/>
    <mergeCell ref="AS66:AU66"/>
    <mergeCell ref="AM46:AO46"/>
    <mergeCell ref="AP47:AR47"/>
    <mergeCell ref="BB44:BD44"/>
    <mergeCell ref="AS44:AU44"/>
    <mergeCell ref="AS45:AU45"/>
    <mergeCell ref="AM57:AO57"/>
    <mergeCell ref="BB50:BD50"/>
    <mergeCell ref="AS67:AU67"/>
    <mergeCell ref="AS61:AU61"/>
    <mergeCell ref="BB68:BD68"/>
    <mergeCell ref="AS60:AU60"/>
    <mergeCell ref="BB67:BD67"/>
    <mergeCell ref="BH44:BJ44"/>
    <mergeCell ref="BH61:BJ61"/>
    <mergeCell ref="BH51:BJ51"/>
    <mergeCell ref="BE64:BG64"/>
    <mergeCell ref="BB60:BD60"/>
    <mergeCell ref="BH29:BJ29"/>
    <mergeCell ref="BH34:BJ34"/>
    <mergeCell ref="BH35:BJ35"/>
    <mergeCell ref="BB45:BD45"/>
    <mergeCell ref="BH57:BJ57"/>
    <mergeCell ref="BB36:BD36"/>
    <mergeCell ref="BB39:BD39"/>
    <mergeCell ref="BB54:BD54"/>
    <mergeCell ref="BH46:BJ46"/>
    <mergeCell ref="BH47:BJ47"/>
    <mergeCell ref="BE60:BG60"/>
    <mergeCell ref="BH60:BJ60"/>
    <mergeCell ref="BB49:BD49"/>
    <mergeCell ref="BB48:BD48"/>
    <mergeCell ref="BE35:BG35"/>
    <mergeCell ref="BB57:BD57"/>
    <mergeCell ref="BB43:BD43"/>
    <mergeCell ref="BB31:BD31"/>
    <mergeCell ref="BB29:BD29"/>
    <mergeCell ref="BK34:BM34"/>
    <mergeCell ref="BI88:BM88"/>
    <mergeCell ref="BF81:BH81"/>
    <mergeCell ref="BI81:BM81"/>
    <mergeCell ref="BI86:BM86"/>
    <mergeCell ref="BF86:BH86"/>
    <mergeCell ref="BI87:BM87"/>
    <mergeCell ref="BE72:BG72"/>
    <mergeCell ref="BC85:BE85"/>
    <mergeCell ref="BF85:BH85"/>
    <mergeCell ref="BI85:BM85"/>
    <mergeCell ref="BB72:BD72"/>
    <mergeCell ref="BI83:BM83"/>
    <mergeCell ref="BC88:BE88"/>
    <mergeCell ref="BC82:BE82"/>
    <mergeCell ref="BF82:BH82"/>
    <mergeCell ref="BI82:BM82"/>
    <mergeCell ref="AZ83:BB83"/>
    <mergeCell ref="BB73:BD73"/>
    <mergeCell ref="BB74:BD74"/>
    <mergeCell ref="BH74:BJ74"/>
    <mergeCell ref="AY69:BA69"/>
    <mergeCell ref="BH68:BJ68"/>
    <mergeCell ref="BB64:BD64"/>
    <mergeCell ref="BE28:BG28"/>
    <mergeCell ref="BH64:BJ64"/>
    <mergeCell ref="BH43:BJ43"/>
    <mergeCell ref="BK44:BM44"/>
    <mergeCell ref="BE45:BG45"/>
    <mergeCell ref="BH45:BJ45"/>
    <mergeCell ref="BK45:BM45"/>
    <mergeCell ref="BH48:BJ48"/>
    <mergeCell ref="BE39:BG39"/>
    <mergeCell ref="BH54:BJ54"/>
    <mergeCell ref="BE50:BG50"/>
    <mergeCell ref="BK50:BM50"/>
    <mergeCell ref="BE49:BG49"/>
    <mergeCell ref="BE61:BG61"/>
    <mergeCell ref="BE31:BG31"/>
    <mergeCell ref="BH40:BJ40"/>
    <mergeCell ref="BK40:BM40"/>
    <mergeCell ref="BK35:BM35"/>
    <mergeCell ref="BK36:BM36"/>
    <mergeCell ref="BK46:BM46"/>
    <mergeCell ref="BH36:BJ36"/>
    <mergeCell ref="BE48:BG48"/>
    <mergeCell ref="BK39:BM39"/>
    <mergeCell ref="BE44:BG44"/>
    <mergeCell ref="B60:P60"/>
    <mergeCell ref="B57:P57"/>
    <mergeCell ref="B54:P54"/>
    <mergeCell ref="R44:T44"/>
    <mergeCell ref="R43:T43"/>
    <mergeCell ref="R40:T40"/>
    <mergeCell ref="BH31:BJ31"/>
    <mergeCell ref="BH21:BJ21"/>
    <mergeCell ref="BK31:BM31"/>
    <mergeCell ref="BH30:BJ30"/>
    <mergeCell ref="BK30:BM30"/>
    <mergeCell ref="BK29:BM29"/>
    <mergeCell ref="BE40:BG40"/>
    <mergeCell ref="BE43:BG43"/>
    <mergeCell ref="BE46:BG46"/>
    <mergeCell ref="BE47:BG47"/>
    <mergeCell ref="BK51:BM51"/>
    <mergeCell ref="BH50:BJ50"/>
    <mergeCell ref="BK54:BM54"/>
    <mergeCell ref="BK43:BM43"/>
    <mergeCell ref="BK47:BM47"/>
    <mergeCell ref="BK49:BM49"/>
    <mergeCell ref="BK60:BM60"/>
    <mergeCell ref="BH39:BJ39"/>
    <mergeCell ref="B64:G69"/>
    <mergeCell ref="L69:P69"/>
    <mergeCell ref="L68:P68"/>
    <mergeCell ref="U68:W68"/>
    <mergeCell ref="U67:W67"/>
    <mergeCell ref="L67:P67"/>
    <mergeCell ref="L66:P66"/>
    <mergeCell ref="L65:P65"/>
    <mergeCell ref="L64:P64"/>
    <mergeCell ref="R68:T68"/>
    <mergeCell ref="R66:T66"/>
    <mergeCell ref="R67:T67"/>
    <mergeCell ref="H64:K66"/>
    <mergeCell ref="U64:W64"/>
    <mergeCell ref="U65:W65"/>
    <mergeCell ref="U66:W66"/>
    <mergeCell ref="H67:K69"/>
    <mergeCell ref="U69:W69"/>
    <mergeCell ref="B44:P44"/>
    <mergeCell ref="B43:P43"/>
    <mergeCell ref="B39:P39"/>
    <mergeCell ref="B36:P36"/>
    <mergeCell ref="U31:W31"/>
    <mergeCell ref="U30:W30"/>
    <mergeCell ref="U32:W32"/>
    <mergeCell ref="R25:T25"/>
    <mergeCell ref="B35:P35"/>
    <mergeCell ref="B34:P34"/>
    <mergeCell ref="B31:P31"/>
    <mergeCell ref="B30:P30"/>
    <mergeCell ref="B29:P29"/>
    <mergeCell ref="B28:P28"/>
    <mergeCell ref="B25:P25"/>
    <mergeCell ref="R28:T28"/>
    <mergeCell ref="U34:W34"/>
    <mergeCell ref="U35:W35"/>
    <mergeCell ref="U36:W36"/>
    <mergeCell ref="U44:W44"/>
    <mergeCell ref="U43:W43"/>
    <mergeCell ref="U39:W39"/>
    <mergeCell ref="U40:W40"/>
    <mergeCell ref="B61:P61"/>
    <mergeCell ref="BN20:BP20"/>
    <mergeCell ref="B5:Q5"/>
    <mergeCell ref="B40:P40"/>
    <mergeCell ref="AD11:AF11"/>
    <mergeCell ref="AD57:AF57"/>
    <mergeCell ref="AA10:AC10"/>
    <mergeCell ref="BH10:BJ10"/>
    <mergeCell ref="BK10:BM10"/>
    <mergeCell ref="R14:T14"/>
    <mergeCell ref="AJ21:AL21"/>
    <mergeCell ref="BE57:BG57"/>
    <mergeCell ref="AV57:AX57"/>
    <mergeCell ref="AY54:BA54"/>
    <mergeCell ref="BE54:BG54"/>
    <mergeCell ref="BB17:BD17"/>
    <mergeCell ref="AD4:AF5"/>
    <mergeCell ref="AA4:AC5"/>
    <mergeCell ref="AV49:AX49"/>
    <mergeCell ref="U8:W8"/>
    <mergeCell ref="U9:W9"/>
    <mergeCell ref="X5:Z5"/>
    <mergeCell ref="U48:W48"/>
    <mergeCell ref="U45:W45"/>
    <mergeCell ref="AY9:BA9"/>
    <mergeCell ref="AY15:BA15"/>
    <mergeCell ref="AM17:AO17"/>
    <mergeCell ref="R5:T5"/>
    <mergeCell ref="R7:T7"/>
    <mergeCell ref="R8:T8"/>
    <mergeCell ref="U49:W49"/>
    <mergeCell ref="U26:W26"/>
    <mergeCell ref="U28:W28"/>
    <mergeCell ref="R21:T21"/>
    <mergeCell ref="U21:W21"/>
    <mergeCell ref="X21:Z21"/>
    <mergeCell ref="X44:Z44"/>
    <mergeCell ref="U29:W29"/>
    <mergeCell ref="X8:Z8"/>
    <mergeCell ref="R9:T9"/>
    <mergeCell ref="R15:T15"/>
    <mergeCell ref="U15:W15"/>
    <mergeCell ref="U18:W18"/>
    <mergeCell ref="U20:W20"/>
    <mergeCell ref="R17:T17"/>
    <mergeCell ref="U46:W46"/>
    <mergeCell ref="X30:Z30"/>
    <mergeCell ref="AJ28:AL28"/>
    <mergeCell ref="AM10:AO10"/>
    <mergeCell ref="AP9:AR9"/>
    <mergeCell ref="AM9:AO9"/>
    <mergeCell ref="AS9:AU9"/>
    <mergeCell ref="AS11:AU11"/>
    <mergeCell ref="AS10:AU10"/>
    <mergeCell ref="AV10:AX10"/>
    <mergeCell ref="AV11:AX11"/>
    <mergeCell ref="AS14:AU14"/>
    <mergeCell ref="AS17:AU17"/>
    <mergeCell ref="AY14:BA14"/>
    <mergeCell ref="BU4:BU5"/>
    <mergeCell ref="BV4:BV5"/>
    <mergeCell ref="BR4:BR5"/>
    <mergeCell ref="BS4:BS5"/>
    <mergeCell ref="BT4:BT5"/>
    <mergeCell ref="BE14:BG14"/>
    <mergeCell ref="BH14:BJ14"/>
    <mergeCell ref="AV8:AX8"/>
    <mergeCell ref="AS15:AU15"/>
    <mergeCell ref="BB7:BD7"/>
    <mergeCell ref="AS7:AU7"/>
    <mergeCell ref="AY7:BA7"/>
    <mergeCell ref="BH11:BJ11"/>
    <mergeCell ref="BB11:BD11"/>
    <mergeCell ref="BE17:BG17"/>
    <mergeCell ref="BB10:BD10"/>
    <mergeCell ref="BB14:BD14"/>
    <mergeCell ref="BE10:BG10"/>
    <mergeCell ref="BH15:BJ15"/>
    <mergeCell ref="AY11:BA11"/>
    <mergeCell ref="BE11:BG11"/>
    <mergeCell ref="AY10:BA10"/>
    <mergeCell ref="AM16:AO16"/>
    <mergeCell ref="AP16:AR16"/>
    <mergeCell ref="AS16:AU16"/>
    <mergeCell ref="AP15:AR15"/>
    <mergeCell ref="AV16:AX16"/>
    <mergeCell ref="AY16:BA16"/>
    <mergeCell ref="BB16:BD16"/>
    <mergeCell ref="BE16:BG16"/>
    <mergeCell ref="AV15:AX15"/>
    <mergeCell ref="R54:T54"/>
    <mergeCell ref="U51:W51"/>
    <mergeCell ref="X51:Z51"/>
    <mergeCell ref="AA51:AC51"/>
    <mergeCell ref="AA57:AC57"/>
    <mergeCell ref="X58:Z58"/>
    <mergeCell ref="D51:P51"/>
    <mergeCell ref="U58:W58"/>
    <mergeCell ref="U54:W54"/>
    <mergeCell ref="X57:Z57"/>
    <mergeCell ref="U57:W57"/>
    <mergeCell ref="R57:T57"/>
    <mergeCell ref="U50:W50"/>
    <mergeCell ref="AG83:AO83"/>
    <mergeCell ref="AP83:AS83"/>
    <mergeCell ref="AT83:AV83"/>
    <mergeCell ref="AG81:AO81"/>
    <mergeCell ref="AM50:AO50"/>
    <mergeCell ref="AP50:AR50"/>
    <mergeCell ref="AS50:AU50"/>
    <mergeCell ref="AV50:AX50"/>
    <mergeCell ref="AD51:AF51"/>
    <mergeCell ref="AD54:AF54"/>
    <mergeCell ref="AM69:AO69"/>
    <mergeCell ref="AP81:AS81"/>
    <mergeCell ref="AP65:AR65"/>
    <mergeCell ref="AP68:AR68"/>
    <mergeCell ref="AP64:AR64"/>
    <mergeCell ref="AP67:AR67"/>
    <mergeCell ref="AP66:AR66"/>
    <mergeCell ref="AP69:AR69"/>
    <mergeCell ref="AM61:AO61"/>
    <mergeCell ref="AP60:AR60"/>
    <mergeCell ref="AP61:AR61"/>
    <mergeCell ref="AJ69:AL69"/>
    <mergeCell ref="AG57:AI57"/>
    <mergeCell ref="AY64:BA64"/>
    <mergeCell ref="AY61:BA61"/>
    <mergeCell ref="AY60:BA60"/>
    <mergeCell ref="AY47:BA47"/>
    <mergeCell ref="AV46:AX46"/>
    <mergeCell ref="AS69:AU69"/>
    <mergeCell ref="AV66:AX66"/>
    <mergeCell ref="AY46:BA46"/>
    <mergeCell ref="AY49:BA49"/>
    <mergeCell ref="AY67:BA67"/>
    <mergeCell ref="AS65:AU65"/>
    <mergeCell ref="AV60:AX60"/>
    <mergeCell ref="AS57:AU57"/>
    <mergeCell ref="AG73:AI73"/>
    <mergeCell ref="AJ73:AL73"/>
    <mergeCell ref="AM73:AO73"/>
    <mergeCell ref="AP73:AR73"/>
    <mergeCell ref="AD74:AF74"/>
    <mergeCell ref="AY72:BA72"/>
    <mergeCell ref="AV72:AX72"/>
    <mergeCell ref="AV68:AX68"/>
    <mergeCell ref="AS68:AU68"/>
    <mergeCell ref="AS72:AU72"/>
    <mergeCell ref="AA49:AC49"/>
    <mergeCell ref="AV47:AX47"/>
    <mergeCell ref="AY44:BA44"/>
    <mergeCell ref="AY45:BA45"/>
    <mergeCell ref="AM43:AO43"/>
    <mergeCell ref="AP43:AR43"/>
    <mergeCell ref="AV44:AX44"/>
    <mergeCell ref="AV45:AX45"/>
    <mergeCell ref="AV65:AX65"/>
    <mergeCell ref="AG51:AI51"/>
    <mergeCell ref="AG54:AI54"/>
    <mergeCell ref="AJ51:AL51"/>
    <mergeCell ref="AJ49:AL49"/>
    <mergeCell ref="AY48:BA48"/>
    <mergeCell ref="AJ61:AL61"/>
    <mergeCell ref="AJ57:AL57"/>
    <mergeCell ref="AJ54:AL54"/>
    <mergeCell ref="AM54:AO54"/>
    <mergeCell ref="AJ60:AL60"/>
    <mergeCell ref="AM49:AO49"/>
    <mergeCell ref="AP49:AR49"/>
    <mergeCell ref="AS64:AU64"/>
    <mergeCell ref="AV43:AX43"/>
    <mergeCell ref="AV64:AX64"/>
    <mergeCell ref="X72:Z72"/>
    <mergeCell ref="AG72:AI72"/>
    <mergeCell ref="AJ72:AL72"/>
    <mergeCell ref="AM72:AO72"/>
    <mergeCell ref="AP72:AR72"/>
    <mergeCell ref="X50:Z50"/>
    <mergeCell ref="AA50:AC50"/>
    <mergeCell ref="AG50:AI50"/>
    <mergeCell ref="AJ50:AL50"/>
    <mergeCell ref="AA54:AC54"/>
    <mergeCell ref="AD67:AF67"/>
    <mergeCell ref="AG67:AI67"/>
    <mergeCell ref="AM67:AO67"/>
    <mergeCell ref="AM68:AO68"/>
    <mergeCell ref="X59:Z59"/>
    <mergeCell ref="AP54:AR54"/>
    <mergeCell ref="AD28:AF28"/>
    <mergeCell ref="AD29:AF29"/>
    <mergeCell ref="AD30:AF30"/>
    <mergeCell ref="AV67:AX67"/>
    <mergeCell ref="AM65:AO65"/>
    <mergeCell ref="AP57:AR57"/>
    <mergeCell ref="X24:Z24"/>
    <mergeCell ref="X25:Z25"/>
    <mergeCell ref="X47:Z47"/>
    <mergeCell ref="AA47:AC47"/>
    <mergeCell ref="AD39:AF39"/>
    <mergeCell ref="AD43:AF43"/>
    <mergeCell ref="AD44:AF44"/>
    <mergeCell ref="AA24:AC24"/>
    <mergeCell ref="AD50:AF50"/>
    <mergeCell ref="X27:Z27"/>
    <mergeCell ref="X26:Z26"/>
    <mergeCell ref="X46:Z46"/>
    <mergeCell ref="X40:Z40"/>
    <mergeCell ref="X43:Z43"/>
    <mergeCell ref="X45:Z45"/>
    <mergeCell ref="AA28:AC28"/>
    <mergeCell ref="AA29:AC29"/>
    <mergeCell ref="AA35:AC35"/>
    <mergeCell ref="AA39:AC39"/>
    <mergeCell ref="AA40:AC40"/>
    <mergeCell ref="AA45:AC45"/>
    <mergeCell ref="X34:Z34"/>
    <mergeCell ref="X36:Z36"/>
    <mergeCell ref="X29:Z29"/>
    <mergeCell ref="U5:W5"/>
    <mergeCell ref="U7:W7"/>
    <mergeCell ref="AA25:AC25"/>
    <mergeCell ref="AA36:AC36"/>
    <mergeCell ref="X31:Z31"/>
    <mergeCell ref="X33:Z33"/>
    <mergeCell ref="X32:Z32"/>
    <mergeCell ref="X35:Z35"/>
    <mergeCell ref="AA30:AC30"/>
    <mergeCell ref="AA31:AC31"/>
    <mergeCell ref="X37:Z37"/>
    <mergeCell ref="X38:Z38"/>
    <mergeCell ref="X39:Z39"/>
    <mergeCell ref="U25:W25"/>
    <mergeCell ref="U37:W37"/>
    <mergeCell ref="AA34:AC34"/>
    <mergeCell ref="AA43:AC43"/>
    <mergeCell ref="AA44:AC44"/>
    <mergeCell ref="B83:E83"/>
    <mergeCell ref="F83:I83"/>
    <mergeCell ref="J83:M83"/>
    <mergeCell ref="N83:Q83"/>
    <mergeCell ref="R83:U83"/>
    <mergeCell ref="V83:Y83"/>
    <mergeCell ref="Z83:AD83"/>
    <mergeCell ref="AA60:AC60"/>
    <mergeCell ref="X73:Z73"/>
    <mergeCell ref="R74:T74"/>
    <mergeCell ref="U72:W72"/>
    <mergeCell ref="U73:W73"/>
    <mergeCell ref="U74:W74"/>
    <mergeCell ref="X74:Z74"/>
    <mergeCell ref="AA72:AC72"/>
    <mergeCell ref="AA73:AC73"/>
    <mergeCell ref="R81:U81"/>
    <mergeCell ref="V81:Y81"/>
    <mergeCell ref="Z81:AD81"/>
    <mergeCell ref="B82:E82"/>
    <mergeCell ref="F82:I82"/>
    <mergeCell ref="J82:M82"/>
    <mergeCell ref="N82:Q82"/>
    <mergeCell ref="R82:U82"/>
    <mergeCell ref="V82:Y82"/>
    <mergeCell ref="Z82:AD82"/>
    <mergeCell ref="AG82:AO82"/>
    <mergeCell ref="F81:I81"/>
    <mergeCell ref="J81:M81"/>
    <mergeCell ref="N81:Q81"/>
    <mergeCell ref="B72:K74"/>
    <mergeCell ref="L74:P74"/>
    <mergeCell ref="L73:P73"/>
    <mergeCell ref="L72:P72"/>
    <mergeCell ref="B78:BM78"/>
    <mergeCell ref="B79:AD79"/>
    <mergeCell ref="AF79:BM79"/>
    <mergeCell ref="AY73:BA73"/>
    <mergeCell ref="AG74:AI74"/>
    <mergeCell ref="AJ74:AL74"/>
    <mergeCell ref="AM74:AO74"/>
    <mergeCell ref="AP74:AR74"/>
    <mergeCell ref="AY74:BA74"/>
    <mergeCell ref="AS74:AU74"/>
    <mergeCell ref="AV74:AX74"/>
    <mergeCell ref="AS73:AU73"/>
    <mergeCell ref="AV73:AX73"/>
    <mergeCell ref="AW82:AY82"/>
    <mergeCell ref="N84:Q84"/>
    <mergeCell ref="AG84:AO84"/>
    <mergeCell ref="AP84:AS84"/>
    <mergeCell ref="AT84:AV84"/>
    <mergeCell ref="B85:E85"/>
    <mergeCell ref="F85:I85"/>
    <mergeCell ref="J85:M85"/>
    <mergeCell ref="N85:Q85"/>
    <mergeCell ref="AG85:AO85"/>
    <mergeCell ref="AP85:AS85"/>
    <mergeCell ref="AT85:AV85"/>
    <mergeCell ref="R85:U85"/>
    <mergeCell ref="V85:Y85"/>
    <mergeCell ref="Z85:AD85"/>
    <mergeCell ref="R84:U84"/>
    <mergeCell ref="V84:Y84"/>
    <mergeCell ref="Z84:AD84"/>
    <mergeCell ref="AW88:AY88"/>
    <mergeCell ref="BC86:BE86"/>
    <mergeCell ref="AT87:AV87"/>
    <mergeCell ref="AZ86:BB86"/>
    <mergeCell ref="AP87:AS87"/>
    <mergeCell ref="AG88:AO88"/>
    <mergeCell ref="AZ88:BB88"/>
    <mergeCell ref="AP88:AS88"/>
    <mergeCell ref="AZ87:BB87"/>
    <mergeCell ref="AG86:AO86"/>
    <mergeCell ref="AP86:AS86"/>
    <mergeCell ref="AT86:AV86"/>
    <mergeCell ref="AT88:AV88"/>
    <mergeCell ref="BC83:BE83"/>
    <mergeCell ref="BF83:BH83"/>
    <mergeCell ref="AW81:AY81"/>
    <mergeCell ref="AZ84:BB84"/>
    <mergeCell ref="AW83:AY83"/>
    <mergeCell ref="BK64:BM64"/>
    <mergeCell ref="BK48:BM48"/>
    <mergeCell ref="BK69:BM69"/>
    <mergeCell ref="BK68:BM68"/>
    <mergeCell ref="BK65:BM65"/>
    <mergeCell ref="BC81:BE81"/>
    <mergeCell ref="BE74:BG74"/>
    <mergeCell ref="BE66:BG66"/>
    <mergeCell ref="BH66:BJ66"/>
    <mergeCell ref="BB51:BD51"/>
    <mergeCell ref="BK61:BM61"/>
    <mergeCell ref="BE67:BG67"/>
    <mergeCell ref="BH67:BJ67"/>
    <mergeCell ref="BB66:BD66"/>
    <mergeCell ref="BH69:BJ69"/>
    <mergeCell ref="BE65:BG65"/>
    <mergeCell ref="BE68:BG68"/>
    <mergeCell ref="BE69:BG69"/>
    <mergeCell ref="BH49:BJ49"/>
    <mergeCell ref="AP90:AS90"/>
    <mergeCell ref="AT90:AV90"/>
    <mergeCell ref="AW90:AY90"/>
    <mergeCell ref="B90:AD90"/>
    <mergeCell ref="AV51:AX51"/>
    <mergeCell ref="AY51:BA51"/>
    <mergeCell ref="AY50:BA50"/>
    <mergeCell ref="AT82:AV82"/>
    <mergeCell ref="AW85:AY85"/>
    <mergeCell ref="AP82:AS82"/>
    <mergeCell ref="AT81:AV81"/>
    <mergeCell ref="AG87:AO87"/>
    <mergeCell ref="R87:U87"/>
    <mergeCell ref="V87:Y87"/>
    <mergeCell ref="Z87:AD87"/>
    <mergeCell ref="B84:E84"/>
    <mergeCell ref="F84:I84"/>
    <mergeCell ref="J84:M84"/>
    <mergeCell ref="AZ85:BB85"/>
    <mergeCell ref="AZ81:BB81"/>
    <mergeCell ref="AY66:BA66"/>
    <mergeCell ref="AW86:AY86"/>
    <mergeCell ref="AZ82:BB82"/>
    <mergeCell ref="AW84:AY84"/>
    <mergeCell ref="AP89:AS89"/>
    <mergeCell ref="AT89:AV89"/>
    <mergeCell ref="AF91:BM92"/>
    <mergeCell ref="AF93:BL95"/>
    <mergeCell ref="BK73:BM73"/>
    <mergeCell ref="BK72:BM72"/>
    <mergeCell ref="BK57:BM57"/>
    <mergeCell ref="AW89:AY89"/>
    <mergeCell ref="AZ89:BB89"/>
    <mergeCell ref="BE73:BG73"/>
    <mergeCell ref="BH72:BJ72"/>
    <mergeCell ref="BH73:BJ73"/>
    <mergeCell ref="AY68:BA68"/>
    <mergeCell ref="AY65:BA65"/>
    <mergeCell ref="AV69:AX69"/>
    <mergeCell ref="BH65:BJ65"/>
    <mergeCell ref="BC84:BE84"/>
    <mergeCell ref="BF84:BH84"/>
    <mergeCell ref="BI84:BM84"/>
    <mergeCell ref="BI80:BM80"/>
    <mergeCell ref="BK74:BM74"/>
    <mergeCell ref="BK66:BM66"/>
    <mergeCell ref="BK67:BM67"/>
    <mergeCell ref="AF90:AN90"/>
    <mergeCell ref="BI90:BM90"/>
    <mergeCell ref="BC90:BE90"/>
    <mergeCell ref="BF87:BH87"/>
    <mergeCell ref="BC87:BE87"/>
    <mergeCell ref="AW87:AY87"/>
    <mergeCell ref="BE51:BG51"/>
    <mergeCell ref="B87:E87"/>
    <mergeCell ref="F87:I87"/>
    <mergeCell ref="J87:M87"/>
    <mergeCell ref="N87:Q87"/>
    <mergeCell ref="B86:E86"/>
    <mergeCell ref="F86:I86"/>
    <mergeCell ref="J86:M86"/>
    <mergeCell ref="N86:Q86"/>
    <mergeCell ref="R86:U86"/>
    <mergeCell ref="V86:Y86"/>
    <mergeCell ref="Z86:AD86"/>
    <mergeCell ref="AG89:AO89"/>
    <mergeCell ref="AZ90:BB90"/>
    <mergeCell ref="BF88:BH88"/>
    <mergeCell ref="BC89:BE89"/>
    <mergeCell ref="BF89:BH89"/>
    <mergeCell ref="BF90:BH90"/>
    <mergeCell ref="BI89:BM89"/>
  </mergeCells>
  <phoneticPr fontId="0" type="noConversion"/>
  <hyperlinks>
    <hyperlink ref="BN2" location="INDICE!A1" display="Índice" xr:uid="{00000000-0004-0000-0200-000000000000}"/>
  </hyperlinks>
  <printOptions horizontalCentered="1" verticalCentered="1"/>
  <pageMargins left="0.74803149606299213" right="0.74803149606299213" top="0.98425196850393704" bottom="0.59055118110236227" header="0.39370078740157483" footer="0.31496062992125984"/>
  <pageSetup paperSize="9" scale="72" fitToHeight="0" orientation="landscape" r:id="rId1"/>
  <headerFooter alignWithMargins="0">
    <oddHeader>&amp;L&amp;G&amp;R&amp;G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10">
    <pageSetUpPr fitToPage="1"/>
  </sheetPr>
  <dimension ref="A1:AR168"/>
  <sheetViews>
    <sheetView showGridLines="0" topLeftCell="A120" zoomScale="85" zoomScaleNormal="85" workbookViewId="0">
      <selection sqref="A1:X1"/>
    </sheetView>
  </sheetViews>
  <sheetFormatPr defaultColWidth="9.109375" defaultRowHeight="12.6"/>
  <cols>
    <col min="1" max="2" width="10.6640625" style="49" customWidth="1"/>
    <col min="3" max="3" width="10.6640625" style="69" customWidth="1"/>
    <col min="4" max="4" width="10.6640625" style="49" customWidth="1"/>
    <col min="5" max="5" width="10.6640625" style="69" customWidth="1"/>
    <col min="6" max="6" width="10.6640625" style="72" customWidth="1"/>
    <col min="7" max="7" width="10.6640625" style="73" customWidth="1"/>
    <col min="8" max="12" width="10.6640625" style="72" customWidth="1"/>
    <col min="13" max="13" width="10.6640625" style="70" customWidth="1"/>
    <col min="14" max="14" width="10.6640625" style="71" customWidth="1"/>
    <col min="15" max="16" width="10.6640625" style="49" customWidth="1"/>
    <col min="17" max="17" width="10.6640625" style="50" customWidth="1"/>
    <col min="18" max="24" width="10.6640625" style="49" customWidth="1"/>
    <col min="25" max="25" width="0.5546875" style="49" customWidth="1"/>
    <col min="26" max="16384" width="9.109375" style="49"/>
  </cols>
  <sheetData>
    <row r="1" spans="1:44" ht="26.25" customHeight="1">
      <c r="A1" s="1347" t="s">
        <v>170</v>
      </c>
      <c r="B1" s="1347"/>
      <c r="C1" s="1347"/>
      <c r="D1" s="1347"/>
      <c r="E1" s="1347"/>
      <c r="F1" s="1347"/>
      <c r="G1" s="1347"/>
      <c r="H1" s="1347"/>
      <c r="I1" s="1347"/>
      <c r="J1" s="1347"/>
      <c r="K1" s="1347"/>
      <c r="L1" s="1347"/>
      <c r="M1" s="1347"/>
      <c r="N1" s="1347"/>
      <c r="O1" s="1347"/>
      <c r="P1" s="1347"/>
      <c r="Q1" s="1347"/>
      <c r="R1" s="1347"/>
      <c r="S1" s="1347"/>
      <c r="T1" s="1347"/>
      <c r="U1" s="1347"/>
      <c r="V1" s="1347"/>
      <c r="W1" s="1347"/>
      <c r="X1" s="1347"/>
    </row>
    <row r="2" spans="1:44" ht="9.9" customHeight="1">
      <c r="A2" s="3"/>
      <c r="B2" s="29"/>
      <c r="C2" s="30"/>
      <c r="D2" s="29"/>
      <c r="E2" s="31"/>
      <c r="F2" s="32"/>
      <c r="G2" s="31"/>
      <c r="H2" s="32"/>
      <c r="I2" s="32"/>
      <c r="J2" s="32"/>
      <c r="K2" s="32"/>
      <c r="L2" s="32"/>
      <c r="M2" s="32"/>
      <c r="N2" s="33"/>
      <c r="O2" s="34"/>
    </row>
    <row r="3" spans="1:44" ht="26.25" customHeight="1">
      <c r="A3" s="1360" t="s">
        <v>656</v>
      </c>
      <c r="B3" s="1360"/>
      <c r="C3" s="1360"/>
      <c r="D3" s="1360"/>
      <c r="E3" s="1360"/>
      <c r="F3" s="1360"/>
      <c r="G3" s="1360"/>
      <c r="H3" s="1360"/>
      <c r="I3" s="1360"/>
      <c r="J3" s="1360"/>
      <c r="K3" s="1360"/>
      <c r="L3" s="1360"/>
      <c r="M3" s="1360"/>
      <c r="N3" s="1360"/>
      <c r="O3" s="1360"/>
      <c r="P3" s="1360"/>
      <c r="Q3" s="1360"/>
      <c r="R3" s="1360"/>
      <c r="S3" s="1360"/>
      <c r="T3" s="1360"/>
      <c r="U3" s="1360"/>
      <c r="V3" s="1360"/>
      <c r="W3" s="1360"/>
      <c r="X3" s="1360"/>
      <c r="Y3" s="231"/>
      <c r="Z3" s="565" t="s">
        <v>182</v>
      </c>
    </row>
    <row r="4" spans="1:44" ht="6" customHeight="1">
      <c r="A4" s="46"/>
      <c r="B4" s="47"/>
      <c r="C4" s="47"/>
      <c r="D4" s="47"/>
      <c r="E4" s="47"/>
      <c r="F4" s="47"/>
      <c r="G4" s="47"/>
      <c r="H4" s="47"/>
      <c r="I4" s="47"/>
      <c r="J4" s="47"/>
      <c r="K4" s="47"/>
      <c r="L4" s="47"/>
      <c r="M4" s="47"/>
      <c r="N4" s="47"/>
      <c r="O4" s="48"/>
    </row>
    <row r="5" spans="1:44" s="51" customFormat="1" ht="26.25" customHeight="1">
      <c r="B5" s="1361" t="s">
        <v>423</v>
      </c>
      <c r="C5" s="1361"/>
      <c r="D5" s="1361"/>
      <c r="E5" s="1361"/>
      <c r="F5" s="1361"/>
      <c r="G5" s="1361"/>
      <c r="H5" s="1361"/>
      <c r="I5" s="1361"/>
      <c r="J5" s="1361"/>
      <c r="K5" s="1361"/>
      <c r="L5" s="1361"/>
      <c r="M5" s="1361"/>
      <c r="N5" s="1361"/>
      <c r="O5" s="1361"/>
      <c r="P5" s="1361"/>
      <c r="Q5" s="1361"/>
      <c r="R5" s="1361"/>
      <c r="S5" s="1361"/>
      <c r="T5" s="1361"/>
      <c r="V5" s="1364" t="s">
        <v>99</v>
      </c>
      <c r="W5" s="1365"/>
      <c r="X5" s="651">
        <v>44827</v>
      </c>
    </row>
    <row r="6" spans="1:44" s="51" customFormat="1" ht="6" customHeight="1" thickBot="1">
      <c r="A6" s="7"/>
      <c r="B6" s="7"/>
      <c r="C6" s="45"/>
      <c r="D6" s="7"/>
      <c r="E6" s="45"/>
      <c r="F6" s="7"/>
      <c r="G6" s="45"/>
      <c r="H6" s="7"/>
      <c r="I6" s="7"/>
      <c r="J6" s="7"/>
      <c r="K6" s="7"/>
      <c r="L6" s="7"/>
      <c r="M6" s="7"/>
      <c r="N6" s="43"/>
      <c r="O6" s="7"/>
      <c r="P6" s="7"/>
      <c r="Q6" s="235"/>
      <c r="R6" s="235"/>
      <c r="S6" s="235"/>
      <c r="T6" s="235"/>
      <c r="U6" s="235"/>
      <c r="V6" s="235"/>
      <c r="W6" s="236"/>
      <c r="X6" s="236"/>
    </row>
    <row r="7" spans="1:44" s="51" customFormat="1" ht="26.25" customHeight="1">
      <c r="A7" s="1366" t="s">
        <v>205</v>
      </c>
      <c r="B7" s="1348" t="s">
        <v>83</v>
      </c>
      <c r="C7" s="1350" t="s">
        <v>165</v>
      </c>
      <c r="D7" s="1350" t="s">
        <v>164</v>
      </c>
      <c r="E7" s="1352" t="s">
        <v>85</v>
      </c>
      <c r="F7" s="1353"/>
      <c r="G7" s="1353"/>
      <c r="H7" s="1353"/>
      <c r="I7" s="1353"/>
      <c r="J7" s="1354" t="s">
        <v>167</v>
      </c>
      <c r="K7" s="1354" t="s">
        <v>89</v>
      </c>
      <c r="L7" s="1356" t="s">
        <v>94</v>
      </c>
      <c r="M7" s="1357"/>
      <c r="N7" s="1357"/>
      <c r="O7" s="1357"/>
      <c r="P7" s="1357"/>
      <c r="Q7" s="1358"/>
      <c r="R7" s="1354" t="s">
        <v>93</v>
      </c>
      <c r="S7" s="1356" t="s">
        <v>95</v>
      </c>
      <c r="T7" s="1357"/>
      <c r="U7" s="1358"/>
      <c r="V7" s="1356" t="s">
        <v>96</v>
      </c>
      <c r="W7" s="1357"/>
      <c r="X7" s="1357"/>
      <c r="Y7" s="237"/>
    </row>
    <row r="8" spans="1:44" s="52" customFormat="1" ht="80.099999999999994" customHeight="1">
      <c r="A8" s="1366"/>
      <c r="B8" s="1349"/>
      <c r="C8" s="1351"/>
      <c r="D8" s="1351"/>
      <c r="E8" s="610" t="s">
        <v>31</v>
      </c>
      <c r="F8" s="611" t="s">
        <v>86</v>
      </c>
      <c r="G8" s="610" t="s">
        <v>87</v>
      </c>
      <c r="H8" s="656" t="s">
        <v>443</v>
      </c>
      <c r="I8" s="610" t="s">
        <v>88</v>
      </c>
      <c r="J8" s="1355"/>
      <c r="K8" s="1355"/>
      <c r="L8" s="613" t="s">
        <v>31</v>
      </c>
      <c r="M8" s="612" t="s">
        <v>90</v>
      </c>
      <c r="N8" s="612" t="s">
        <v>166</v>
      </c>
      <c r="O8" s="612" t="s">
        <v>91</v>
      </c>
      <c r="P8" s="612" t="s">
        <v>168</v>
      </c>
      <c r="Q8" s="612" t="s">
        <v>92</v>
      </c>
      <c r="R8" s="1355"/>
      <c r="S8" s="613" t="s">
        <v>31</v>
      </c>
      <c r="T8" s="612" t="s">
        <v>97</v>
      </c>
      <c r="U8" s="612" t="s">
        <v>98</v>
      </c>
      <c r="V8" s="612" t="s">
        <v>31</v>
      </c>
      <c r="W8" s="612" t="s">
        <v>97</v>
      </c>
      <c r="X8" s="612" t="s">
        <v>98</v>
      </c>
      <c r="Y8" s="238"/>
    </row>
    <row r="9" spans="1:44" s="53" customFormat="1" ht="9.9" customHeight="1">
      <c r="A9" s="1367"/>
      <c r="B9" s="642" t="s">
        <v>84</v>
      </c>
      <c r="C9" s="239" t="s">
        <v>444</v>
      </c>
      <c r="D9" s="239" t="s">
        <v>49</v>
      </c>
      <c r="E9" s="240" t="s">
        <v>50</v>
      </c>
      <c r="F9" s="240" t="s">
        <v>12</v>
      </c>
      <c r="G9" s="240" t="s">
        <v>13</v>
      </c>
      <c r="H9" s="240" t="s">
        <v>40</v>
      </c>
      <c r="I9" s="240" t="s">
        <v>14</v>
      </c>
      <c r="J9" s="240" t="s">
        <v>15</v>
      </c>
      <c r="K9" s="240" t="s">
        <v>16</v>
      </c>
      <c r="L9" s="663" t="s">
        <v>445</v>
      </c>
      <c r="M9" s="240" t="s">
        <v>41</v>
      </c>
      <c r="N9" s="240" t="s">
        <v>20</v>
      </c>
      <c r="O9" s="240" t="s">
        <v>18</v>
      </c>
      <c r="P9" s="240" t="s">
        <v>42</v>
      </c>
      <c r="Q9" s="240" t="s">
        <v>21</v>
      </c>
      <c r="R9" s="664" t="s">
        <v>446</v>
      </c>
      <c r="S9" s="241" t="s">
        <v>43</v>
      </c>
      <c r="T9" s="241" t="s">
        <v>44</v>
      </c>
      <c r="U9" s="241" t="s">
        <v>45</v>
      </c>
      <c r="V9" s="241" t="s">
        <v>46</v>
      </c>
      <c r="W9" s="242" t="s">
        <v>47</v>
      </c>
      <c r="X9" s="243" t="s">
        <v>48</v>
      </c>
      <c r="Y9" s="244"/>
    </row>
    <row r="10" spans="1:44" s="53" customFormat="1" ht="26.25" customHeight="1">
      <c r="A10" s="562" t="s">
        <v>172</v>
      </c>
      <c r="B10" s="245" t="s">
        <v>1</v>
      </c>
      <c r="C10" s="246" t="s">
        <v>1</v>
      </c>
      <c r="D10" s="246" t="s">
        <v>1</v>
      </c>
      <c r="E10" s="246" t="s">
        <v>1</v>
      </c>
      <c r="F10" s="246" t="s">
        <v>1</v>
      </c>
      <c r="G10" s="246" t="s">
        <v>1</v>
      </c>
      <c r="H10" s="246" t="s">
        <v>1</v>
      </c>
      <c r="I10" s="246" t="s">
        <v>1</v>
      </c>
      <c r="J10" s="246" t="s">
        <v>1</v>
      </c>
      <c r="K10" s="246" t="s">
        <v>1</v>
      </c>
      <c r="L10" s="246" t="s">
        <v>1</v>
      </c>
      <c r="M10" s="246" t="s">
        <v>1</v>
      </c>
      <c r="N10" s="246" t="s">
        <v>1</v>
      </c>
      <c r="O10" s="246" t="s">
        <v>1</v>
      </c>
      <c r="P10" s="246" t="s">
        <v>1</v>
      </c>
      <c r="Q10" s="246" t="s">
        <v>1</v>
      </c>
      <c r="R10" s="246" t="s">
        <v>1</v>
      </c>
      <c r="S10" s="246" t="s">
        <v>1</v>
      </c>
      <c r="T10" s="246" t="s">
        <v>1</v>
      </c>
      <c r="U10" s="246" t="s">
        <v>1</v>
      </c>
      <c r="V10" s="246" t="s">
        <v>1</v>
      </c>
      <c r="W10" s="246" t="s">
        <v>1</v>
      </c>
      <c r="X10" s="247" t="s">
        <v>1</v>
      </c>
      <c r="Y10" s="244"/>
    </row>
    <row r="11" spans="1:44" s="55" customFormat="1" ht="26.25" customHeight="1" thickBot="1">
      <c r="A11" s="614" t="s">
        <v>173</v>
      </c>
      <c r="B11" s="1362" t="s">
        <v>442</v>
      </c>
      <c r="C11" s="1363"/>
      <c r="D11" s="1363"/>
      <c r="E11" s="1363"/>
      <c r="F11" s="1363"/>
      <c r="G11" s="1363"/>
      <c r="H11" s="1363"/>
      <c r="I11" s="1363"/>
      <c r="J11" s="1363"/>
      <c r="K11" s="1363"/>
      <c r="L11" s="1363"/>
      <c r="M11" s="1363"/>
      <c r="N11" s="1363"/>
      <c r="O11" s="1363"/>
      <c r="P11" s="1363"/>
      <c r="Q11" s="1363"/>
      <c r="R11" s="1363"/>
      <c r="S11" s="1363"/>
      <c r="T11" s="1363"/>
      <c r="U11" s="1363"/>
      <c r="V11" s="1363"/>
      <c r="W11" s="1363"/>
      <c r="X11" s="1363"/>
      <c r="Y11" s="248"/>
      <c r="Z11" s="54"/>
      <c r="AA11" s="54"/>
      <c r="AB11" s="54"/>
      <c r="AC11" s="54"/>
      <c r="AD11" s="54"/>
      <c r="AE11" s="54"/>
      <c r="AF11" s="54"/>
      <c r="AG11" s="54"/>
      <c r="AH11" s="54"/>
      <c r="AI11" s="54"/>
      <c r="AJ11" s="54"/>
      <c r="AK11" s="54"/>
      <c r="AL11" s="54"/>
      <c r="AM11" s="54"/>
      <c r="AN11" s="54"/>
      <c r="AO11" s="54"/>
      <c r="AP11" s="54"/>
      <c r="AQ11" s="54"/>
      <c r="AR11" s="54"/>
    </row>
    <row r="12" spans="1:44" s="55" customFormat="1" ht="9" customHeight="1">
      <c r="A12" s="249"/>
      <c r="B12" s="250"/>
      <c r="C12" s="251"/>
      <c r="D12" s="252"/>
      <c r="E12" s="253"/>
      <c r="F12" s="253"/>
      <c r="G12" s="254"/>
      <c r="H12" s="254"/>
      <c r="I12" s="252"/>
      <c r="J12" s="253"/>
      <c r="K12" s="254"/>
      <c r="L12" s="253"/>
      <c r="M12" s="253"/>
      <c r="N12" s="252"/>
      <c r="O12" s="253"/>
      <c r="P12" s="253"/>
      <c r="Q12" s="252"/>
      <c r="R12" s="253"/>
      <c r="S12" s="253"/>
      <c r="T12" s="253"/>
      <c r="U12" s="253"/>
      <c r="V12" s="253"/>
      <c r="W12" s="255"/>
      <c r="X12" s="256"/>
      <c r="Y12" s="257"/>
      <c r="Z12" s="54"/>
      <c r="AA12" s="54"/>
      <c r="AB12" s="54"/>
      <c r="AC12" s="54"/>
      <c r="AD12" s="54"/>
      <c r="AE12" s="54"/>
      <c r="AF12" s="54"/>
      <c r="AG12" s="54"/>
      <c r="AH12" s="54"/>
      <c r="AI12" s="54"/>
      <c r="AJ12" s="54"/>
      <c r="AK12" s="54"/>
      <c r="AL12" s="54"/>
      <c r="AM12" s="54"/>
      <c r="AN12" s="54"/>
      <c r="AO12" s="54"/>
      <c r="AP12" s="54"/>
      <c r="AQ12" s="54"/>
      <c r="AR12" s="54"/>
    </row>
    <row r="13" spans="1:44" s="55" customFormat="1" ht="12.75" customHeight="1">
      <c r="A13" s="258">
        <v>1997</v>
      </c>
      <c r="B13" s="484">
        <v>156823.63299999997</v>
      </c>
      <c r="C13" s="527">
        <v>161854.07499999998</v>
      </c>
      <c r="D13" s="767">
        <v>125105.69399999999</v>
      </c>
      <c r="E13" s="527">
        <v>98567.983999999997</v>
      </c>
      <c r="F13" s="767">
        <v>17224.408000000003</v>
      </c>
      <c r="G13" s="527">
        <v>10035.249</v>
      </c>
      <c r="H13" s="767">
        <v>68985.285000000003</v>
      </c>
      <c r="I13" s="527">
        <v>2323.0419999999999</v>
      </c>
      <c r="J13" s="767">
        <v>26537.71</v>
      </c>
      <c r="K13" s="527">
        <v>36748.381000000001</v>
      </c>
      <c r="L13" s="767">
        <v>35724.740000000005</v>
      </c>
      <c r="M13" s="527">
        <v>496.19400000000002</v>
      </c>
      <c r="N13" s="767">
        <v>4396.6469999999999</v>
      </c>
      <c r="O13" s="527">
        <v>3406.136</v>
      </c>
      <c r="P13" s="767">
        <v>25593.737000000001</v>
      </c>
      <c r="Q13" s="527">
        <v>1832.0260000000001</v>
      </c>
      <c r="R13" s="767">
        <v>-5718.6689999999944</v>
      </c>
      <c r="S13" s="527">
        <v>33490.012000000002</v>
      </c>
      <c r="T13" s="767">
        <v>24236.843000000001</v>
      </c>
      <c r="U13" s="527">
        <v>9253.1689999999999</v>
      </c>
      <c r="V13" s="767">
        <v>39208.680999999997</v>
      </c>
      <c r="W13" s="527">
        <v>32703.728999999999</v>
      </c>
      <c r="X13" s="767">
        <v>6504.9520000000002</v>
      </c>
      <c r="Y13" s="257"/>
      <c r="Z13" s="258">
        <f>A13</f>
        <v>1997</v>
      </c>
      <c r="AA13" s="54"/>
      <c r="AB13" s="54"/>
      <c r="AC13" s="54"/>
      <c r="AD13" s="54"/>
      <c r="AE13" s="54"/>
      <c r="AF13" s="54"/>
      <c r="AG13" s="54"/>
      <c r="AH13" s="54"/>
      <c r="AI13" s="54"/>
      <c r="AJ13" s="54"/>
      <c r="AK13" s="54"/>
      <c r="AL13" s="54"/>
      <c r="AM13" s="54"/>
      <c r="AN13" s="54"/>
      <c r="AO13" s="54"/>
      <c r="AP13" s="54"/>
      <c r="AQ13" s="54"/>
      <c r="AR13" s="54"/>
    </row>
    <row r="14" spans="1:44" s="55" customFormat="1" ht="12.75" customHeight="1">
      <c r="A14" s="258">
        <v>1998</v>
      </c>
      <c r="B14" s="484">
        <v>164363.65600000002</v>
      </c>
      <c r="C14" s="527">
        <v>172880.23699999996</v>
      </c>
      <c r="D14" s="767">
        <v>131598.87699999998</v>
      </c>
      <c r="E14" s="527">
        <v>103284.262</v>
      </c>
      <c r="F14" s="767">
        <v>17946.14</v>
      </c>
      <c r="G14" s="527">
        <v>11381.932999999999</v>
      </c>
      <c r="H14" s="767">
        <v>71559.478999999992</v>
      </c>
      <c r="I14" s="527">
        <v>2396.71</v>
      </c>
      <c r="J14" s="767">
        <v>28314.614999999994</v>
      </c>
      <c r="K14" s="527">
        <v>41281.360000000001</v>
      </c>
      <c r="L14" s="767">
        <v>39916.837</v>
      </c>
      <c r="M14" s="527">
        <v>496.52699999999999</v>
      </c>
      <c r="N14" s="767">
        <v>5215.0340000000006</v>
      </c>
      <c r="O14" s="527">
        <v>4186.7619999999997</v>
      </c>
      <c r="P14" s="767">
        <v>27886.195</v>
      </c>
      <c r="Q14" s="527">
        <v>2132.319</v>
      </c>
      <c r="R14" s="767">
        <v>-8738.5920000000042</v>
      </c>
      <c r="S14" s="527">
        <v>36208.769</v>
      </c>
      <c r="T14" s="767">
        <v>26191.935999999994</v>
      </c>
      <c r="U14" s="527">
        <v>10016.833000000001</v>
      </c>
      <c r="V14" s="767">
        <v>44947.361000000004</v>
      </c>
      <c r="W14" s="527">
        <v>37610.875</v>
      </c>
      <c r="X14" s="767">
        <v>7336.4859999999999</v>
      </c>
      <c r="Y14" s="257"/>
      <c r="Z14" s="258">
        <f t="shared" ref="Z14:Z77" si="0">A14</f>
        <v>1998</v>
      </c>
      <c r="AA14" s="54"/>
      <c r="AB14" s="54"/>
      <c r="AC14" s="54"/>
      <c r="AD14" s="54"/>
      <c r="AE14" s="54"/>
      <c r="AF14" s="54"/>
      <c r="AG14" s="54"/>
      <c r="AH14" s="54"/>
      <c r="AI14" s="54"/>
      <c r="AJ14" s="54"/>
      <c r="AK14" s="54"/>
      <c r="AL14" s="54"/>
      <c r="AM14" s="54"/>
      <c r="AN14" s="54"/>
      <c r="AO14" s="54"/>
      <c r="AP14" s="54"/>
      <c r="AQ14" s="54"/>
      <c r="AR14" s="54"/>
    </row>
    <row r="15" spans="1:44" s="55" customFormat="1" ht="12.75" customHeight="1">
      <c r="A15" s="258">
        <v>1999</v>
      </c>
      <c r="B15" s="484">
        <v>170784.64899999998</v>
      </c>
      <c r="C15" s="527">
        <v>182410.89899999998</v>
      </c>
      <c r="D15" s="767">
        <v>138018.31599999999</v>
      </c>
      <c r="E15" s="527">
        <v>108722.511</v>
      </c>
      <c r="F15" s="767">
        <v>18524.623</v>
      </c>
      <c r="G15" s="527">
        <v>12826.207000000002</v>
      </c>
      <c r="H15" s="767">
        <v>74962.57699999999</v>
      </c>
      <c r="I15" s="527">
        <v>2409.1040000000003</v>
      </c>
      <c r="J15" s="767">
        <v>29295.805</v>
      </c>
      <c r="K15" s="527">
        <v>44392.582999999999</v>
      </c>
      <c r="L15" s="767">
        <v>42339.581999999995</v>
      </c>
      <c r="M15" s="527">
        <v>612.76499999999999</v>
      </c>
      <c r="N15" s="767">
        <v>5694.51</v>
      </c>
      <c r="O15" s="527">
        <v>4405.1809999999996</v>
      </c>
      <c r="P15" s="767">
        <v>29244.829999999994</v>
      </c>
      <c r="Q15" s="527">
        <v>2382.2959999999998</v>
      </c>
      <c r="R15" s="767">
        <v>-11514.936999999998</v>
      </c>
      <c r="S15" s="527">
        <v>37485.671000000002</v>
      </c>
      <c r="T15" s="767">
        <v>27400.570999999996</v>
      </c>
      <c r="U15" s="527">
        <v>10085.1</v>
      </c>
      <c r="V15" s="767">
        <v>49000.608</v>
      </c>
      <c r="W15" s="527">
        <v>41443.487999999998</v>
      </c>
      <c r="X15" s="767">
        <v>7557.12</v>
      </c>
      <c r="Y15" s="257"/>
      <c r="Z15" s="258">
        <f t="shared" si="0"/>
        <v>1999</v>
      </c>
      <c r="AA15" s="54"/>
      <c r="AB15" s="54"/>
      <c r="AC15" s="54"/>
      <c r="AD15" s="54"/>
      <c r="AE15" s="54"/>
      <c r="AF15" s="54"/>
      <c r="AG15" s="54"/>
      <c r="AH15" s="54"/>
      <c r="AI15" s="54"/>
      <c r="AJ15" s="54"/>
      <c r="AK15" s="54"/>
      <c r="AL15" s="54"/>
      <c r="AM15" s="54"/>
      <c r="AN15" s="54"/>
      <c r="AO15" s="54"/>
      <c r="AP15" s="54"/>
      <c r="AQ15" s="54"/>
      <c r="AR15" s="54"/>
    </row>
    <row r="16" spans="1:44" s="55" customFormat="1" ht="12.75" customHeight="1">
      <c r="A16" s="258">
        <v>2000</v>
      </c>
      <c r="B16" s="484">
        <v>177302.09500000003</v>
      </c>
      <c r="C16" s="527">
        <v>188367.27499999999</v>
      </c>
      <c r="D16" s="767">
        <v>143290.94</v>
      </c>
      <c r="E16" s="527">
        <v>112731.473</v>
      </c>
      <c r="F16" s="767">
        <v>18860.323</v>
      </c>
      <c r="G16" s="527">
        <v>13187.734</v>
      </c>
      <c r="H16" s="767">
        <v>78167.457999999999</v>
      </c>
      <c r="I16" s="527">
        <v>2515.9580000000001</v>
      </c>
      <c r="J16" s="767">
        <v>30559.467000000001</v>
      </c>
      <c r="K16" s="527">
        <v>45076.334999999999</v>
      </c>
      <c r="L16" s="767">
        <v>44057.466999999997</v>
      </c>
      <c r="M16" s="527">
        <v>500.78399999999999</v>
      </c>
      <c r="N16" s="767">
        <v>6024.366</v>
      </c>
      <c r="O16" s="527">
        <v>4575.6530000000002</v>
      </c>
      <c r="P16" s="767">
        <v>30335.564999999999</v>
      </c>
      <c r="Q16" s="527">
        <v>2621.0990000000002</v>
      </c>
      <c r="R16" s="767">
        <v>-11032.481999999996</v>
      </c>
      <c r="S16" s="527">
        <v>40681.647000000004</v>
      </c>
      <c r="T16" s="767">
        <v>29579.178</v>
      </c>
      <c r="U16" s="527">
        <v>11102.468999999999</v>
      </c>
      <c r="V16" s="767">
        <v>51714.129000000001</v>
      </c>
      <c r="W16" s="527">
        <v>43974.228999999999</v>
      </c>
      <c r="X16" s="767">
        <v>7739.9000000000005</v>
      </c>
      <c r="Y16" s="257"/>
      <c r="Z16" s="258">
        <f t="shared" si="0"/>
        <v>2000</v>
      </c>
      <c r="AA16" s="54"/>
      <c r="AB16" s="54"/>
      <c r="AC16" s="54"/>
      <c r="AD16" s="54"/>
      <c r="AE16" s="54"/>
      <c r="AF16" s="54"/>
      <c r="AG16" s="54"/>
      <c r="AH16" s="54"/>
      <c r="AI16" s="54"/>
      <c r="AJ16" s="54"/>
      <c r="AK16" s="54"/>
      <c r="AL16" s="54"/>
      <c r="AM16" s="54"/>
      <c r="AN16" s="54"/>
      <c r="AO16" s="54"/>
      <c r="AP16" s="54"/>
      <c r="AQ16" s="54"/>
      <c r="AR16" s="54"/>
    </row>
    <row r="17" spans="1:44" s="55" customFormat="1" ht="12.75" customHeight="1">
      <c r="A17" s="258">
        <v>2001</v>
      </c>
      <c r="B17" s="484">
        <v>180748.26699999999</v>
      </c>
      <c r="C17" s="527">
        <v>191339.28599999996</v>
      </c>
      <c r="D17" s="767">
        <v>145420.24099999998</v>
      </c>
      <c r="E17" s="527">
        <v>113734.717</v>
      </c>
      <c r="F17" s="767">
        <v>19175.415000000001</v>
      </c>
      <c r="G17" s="527">
        <v>11978.955</v>
      </c>
      <c r="H17" s="767">
        <v>79932.412000000011</v>
      </c>
      <c r="I17" s="527">
        <v>2647.9349999999999</v>
      </c>
      <c r="J17" s="767">
        <v>31685.523999999998</v>
      </c>
      <c r="K17" s="527">
        <v>45919.044999999998</v>
      </c>
      <c r="L17" s="767">
        <v>44485.927000000003</v>
      </c>
      <c r="M17" s="527">
        <v>497.38400000000001</v>
      </c>
      <c r="N17" s="767">
        <v>6282.8389999999999</v>
      </c>
      <c r="O17" s="527">
        <v>3913.0629999999996</v>
      </c>
      <c r="P17" s="767">
        <v>31058.956999999995</v>
      </c>
      <c r="Q17" s="527">
        <v>2733.6839999999997</v>
      </c>
      <c r="R17" s="767">
        <v>-10619.653999999995</v>
      </c>
      <c r="S17" s="527">
        <v>41616.809000000001</v>
      </c>
      <c r="T17" s="767">
        <v>29993.156000000003</v>
      </c>
      <c r="U17" s="527">
        <v>11623.653</v>
      </c>
      <c r="V17" s="767">
        <v>52236.462999999996</v>
      </c>
      <c r="W17" s="527">
        <v>44849.881999999998</v>
      </c>
      <c r="X17" s="767">
        <v>7386.5810000000001</v>
      </c>
      <c r="Y17" s="257"/>
      <c r="Z17" s="258">
        <f t="shared" si="0"/>
        <v>2001</v>
      </c>
      <c r="AA17" s="54"/>
      <c r="AB17" s="54"/>
      <c r="AC17" s="54"/>
      <c r="AD17" s="54"/>
      <c r="AE17" s="54"/>
      <c r="AF17" s="54"/>
      <c r="AG17" s="54"/>
      <c r="AH17" s="54"/>
      <c r="AI17" s="54"/>
      <c r="AJ17" s="54"/>
      <c r="AK17" s="54"/>
      <c r="AL17" s="54"/>
      <c r="AM17" s="54"/>
      <c r="AN17" s="54"/>
      <c r="AO17" s="54"/>
      <c r="AP17" s="54"/>
      <c r="AQ17" s="54"/>
      <c r="AR17" s="54"/>
    </row>
    <row r="18" spans="1:44" s="55" customFormat="1" ht="12.75" customHeight="1">
      <c r="A18" s="258">
        <v>2002</v>
      </c>
      <c r="B18" s="484">
        <v>182141.69900000002</v>
      </c>
      <c r="C18" s="527">
        <v>191037.36599999998</v>
      </c>
      <c r="D18" s="767">
        <v>147718.745</v>
      </c>
      <c r="E18" s="527">
        <v>115193.82800000001</v>
      </c>
      <c r="F18" s="767">
        <v>19540.716</v>
      </c>
      <c r="G18" s="527">
        <v>11203.921</v>
      </c>
      <c r="H18" s="767">
        <v>81642.088000000018</v>
      </c>
      <c r="I18" s="527">
        <v>2807.1030000000001</v>
      </c>
      <c r="J18" s="767">
        <v>32524.916999999994</v>
      </c>
      <c r="K18" s="527">
        <v>43318.620999999999</v>
      </c>
      <c r="L18" s="767">
        <v>42977.012999999999</v>
      </c>
      <c r="M18" s="527">
        <v>549.28599999999994</v>
      </c>
      <c r="N18" s="767">
        <v>5827.4179999999997</v>
      </c>
      <c r="O18" s="527">
        <v>3434.3319999999994</v>
      </c>
      <c r="P18" s="767">
        <v>30258.808000000001</v>
      </c>
      <c r="Q18" s="527">
        <v>2907.1689999999999</v>
      </c>
      <c r="R18" s="767">
        <v>-9093.3940000000002</v>
      </c>
      <c r="S18" s="527">
        <v>42994.475999999995</v>
      </c>
      <c r="T18" s="767">
        <v>31344.184000000001</v>
      </c>
      <c r="U18" s="527">
        <v>11650.291999999999</v>
      </c>
      <c r="V18" s="767">
        <v>52087.869999999995</v>
      </c>
      <c r="W18" s="527">
        <v>44641.740000000005</v>
      </c>
      <c r="X18" s="767">
        <v>7446.13</v>
      </c>
      <c r="Y18" s="257"/>
      <c r="Z18" s="258">
        <f t="shared" si="0"/>
        <v>2002</v>
      </c>
      <c r="AA18" s="54"/>
      <c r="AB18" s="54"/>
      <c r="AC18" s="54"/>
      <c r="AD18" s="54"/>
      <c r="AE18" s="54"/>
      <c r="AF18" s="54"/>
      <c r="AG18" s="54"/>
      <c r="AH18" s="54"/>
      <c r="AI18" s="54"/>
      <c r="AJ18" s="54"/>
      <c r="AK18" s="54"/>
      <c r="AL18" s="54"/>
      <c r="AM18" s="54"/>
      <c r="AN18" s="54"/>
      <c r="AO18" s="54"/>
      <c r="AP18" s="54"/>
      <c r="AQ18" s="54"/>
      <c r="AR18" s="54"/>
    </row>
    <row r="19" spans="1:44" s="55" customFormat="1" ht="12.75" customHeight="1">
      <c r="A19" s="258">
        <v>2003</v>
      </c>
      <c r="B19" s="484">
        <v>180446.83199999999</v>
      </c>
      <c r="C19" s="527">
        <v>186993.21600000001</v>
      </c>
      <c r="D19" s="767">
        <v>147942.95500000002</v>
      </c>
      <c r="E19" s="527">
        <v>114826.34800000001</v>
      </c>
      <c r="F19" s="767">
        <v>19730.724000000002</v>
      </c>
      <c r="G19" s="527">
        <v>10144.492</v>
      </c>
      <c r="H19" s="767">
        <v>82154.651000000013</v>
      </c>
      <c r="I19" s="527">
        <v>2796.4809999999998</v>
      </c>
      <c r="J19" s="767">
        <v>33116.606999999989</v>
      </c>
      <c r="K19" s="527">
        <v>39050.260999999999</v>
      </c>
      <c r="L19" s="767">
        <v>39833.723999999995</v>
      </c>
      <c r="M19" s="527">
        <v>510.84900000000005</v>
      </c>
      <c r="N19" s="767">
        <v>5702.7730000000001</v>
      </c>
      <c r="O19" s="527">
        <v>3080.2640000000001</v>
      </c>
      <c r="P19" s="767">
        <v>27676.749999999996</v>
      </c>
      <c r="Q19" s="527">
        <v>2863.0879999999997</v>
      </c>
      <c r="R19" s="767">
        <v>-6852.1609999999928</v>
      </c>
      <c r="S19" s="527">
        <v>45122.964000000007</v>
      </c>
      <c r="T19" s="767">
        <v>33741.305999999997</v>
      </c>
      <c r="U19" s="527">
        <v>11381.657999999999</v>
      </c>
      <c r="V19" s="767">
        <v>51975.125</v>
      </c>
      <c r="W19" s="527">
        <v>44795.74</v>
      </c>
      <c r="X19" s="767">
        <v>7179.3850000000002</v>
      </c>
      <c r="Y19" s="257"/>
      <c r="Z19" s="258">
        <f t="shared" si="0"/>
        <v>2003</v>
      </c>
      <c r="AA19" s="54"/>
      <c r="AB19" s="54"/>
      <c r="AC19" s="54"/>
      <c r="AD19" s="54"/>
      <c r="AE19" s="54"/>
      <c r="AF19" s="54"/>
      <c r="AG19" s="54"/>
      <c r="AH19" s="54"/>
      <c r="AI19" s="54"/>
      <c r="AJ19" s="54"/>
      <c r="AK19" s="54"/>
      <c r="AL19" s="54"/>
      <c r="AM19" s="54"/>
      <c r="AN19" s="54"/>
      <c r="AO19" s="54"/>
      <c r="AP19" s="54"/>
      <c r="AQ19" s="54"/>
      <c r="AR19" s="54"/>
    </row>
    <row r="20" spans="1:44" s="55" customFormat="1" ht="12.75" customHeight="1">
      <c r="A20" s="258">
        <v>2004</v>
      </c>
      <c r="B20" s="484">
        <v>183674.549</v>
      </c>
      <c r="C20" s="527">
        <v>192704.12299999999</v>
      </c>
      <c r="D20" s="767">
        <v>151800.136</v>
      </c>
      <c r="E20" s="527">
        <v>117761.69</v>
      </c>
      <c r="F20" s="767">
        <v>20136.175999999999</v>
      </c>
      <c r="G20" s="527">
        <v>10614.929</v>
      </c>
      <c r="H20" s="767">
        <v>84126.115000000005</v>
      </c>
      <c r="I20" s="527">
        <v>2884.4700000000003</v>
      </c>
      <c r="J20" s="767">
        <v>34038.445999999996</v>
      </c>
      <c r="K20" s="527">
        <v>40903.987000000001</v>
      </c>
      <c r="L20" s="767">
        <v>39908.945</v>
      </c>
      <c r="M20" s="527">
        <v>623.53700000000003</v>
      </c>
      <c r="N20" s="767">
        <v>6081.326</v>
      </c>
      <c r="O20" s="527">
        <v>3038.2820000000002</v>
      </c>
      <c r="P20" s="767">
        <v>27223.548000000003</v>
      </c>
      <c r="Q20" s="527">
        <v>2942.2520000000004</v>
      </c>
      <c r="R20" s="767">
        <v>-9105.5559999999969</v>
      </c>
      <c r="S20" s="527">
        <v>46725.870999999999</v>
      </c>
      <c r="T20" s="767">
        <v>34328.571000000004</v>
      </c>
      <c r="U20" s="527">
        <v>12397.3</v>
      </c>
      <c r="V20" s="767">
        <v>55831.426999999996</v>
      </c>
      <c r="W20" s="527">
        <v>48389.849000000002</v>
      </c>
      <c r="X20" s="767">
        <v>7441.5779999999995</v>
      </c>
      <c r="Y20" s="257"/>
      <c r="Z20" s="258">
        <f t="shared" si="0"/>
        <v>2004</v>
      </c>
      <c r="AA20" s="54"/>
      <c r="AB20" s="54"/>
      <c r="AC20" s="54"/>
      <c r="AD20" s="54"/>
      <c r="AE20" s="54"/>
      <c r="AF20" s="54"/>
      <c r="AG20" s="54"/>
      <c r="AH20" s="54"/>
      <c r="AI20" s="54"/>
      <c r="AJ20" s="54"/>
      <c r="AK20" s="54"/>
      <c r="AL20" s="54"/>
      <c r="AM20" s="54"/>
      <c r="AN20" s="54"/>
      <c r="AO20" s="54"/>
      <c r="AP20" s="54"/>
      <c r="AQ20" s="54"/>
      <c r="AR20" s="54"/>
    </row>
    <row r="21" spans="1:44" s="55" customFormat="1" ht="12.75" customHeight="1">
      <c r="A21" s="258">
        <v>2005</v>
      </c>
      <c r="B21" s="484">
        <v>185110.60500000001</v>
      </c>
      <c r="C21" s="527">
        <v>195278.86900000001</v>
      </c>
      <c r="D21" s="767">
        <v>154610.177</v>
      </c>
      <c r="E21" s="527">
        <v>119618.39599999999</v>
      </c>
      <c r="F21" s="767">
        <v>20305.370999999999</v>
      </c>
      <c r="G21" s="527">
        <v>11014.347</v>
      </c>
      <c r="H21" s="767">
        <v>85331.483999999997</v>
      </c>
      <c r="I21" s="527">
        <v>2967.194</v>
      </c>
      <c r="J21" s="767">
        <v>34991.781000000003</v>
      </c>
      <c r="K21" s="527">
        <v>40668.691999999995</v>
      </c>
      <c r="L21" s="767">
        <v>39952.911</v>
      </c>
      <c r="M21" s="527">
        <v>518.87900000000002</v>
      </c>
      <c r="N21" s="767">
        <v>6411.0670000000009</v>
      </c>
      <c r="O21" s="527">
        <v>3137.8530000000001</v>
      </c>
      <c r="P21" s="767">
        <v>26842.296000000002</v>
      </c>
      <c r="Q21" s="527">
        <v>3042.8159999999998</v>
      </c>
      <c r="R21" s="767">
        <v>-10205.072</v>
      </c>
      <c r="S21" s="527">
        <v>46846.3</v>
      </c>
      <c r="T21" s="767">
        <v>34380.978999999999</v>
      </c>
      <c r="U21" s="527">
        <v>12465.321</v>
      </c>
      <c r="V21" s="767">
        <v>57051.372000000003</v>
      </c>
      <c r="W21" s="527">
        <v>49354.433999999994</v>
      </c>
      <c r="X21" s="767">
        <v>7696.9380000000001</v>
      </c>
      <c r="Y21" s="257"/>
      <c r="Z21" s="258">
        <f t="shared" si="0"/>
        <v>2005</v>
      </c>
      <c r="AA21" s="54"/>
      <c r="AB21" s="54"/>
      <c r="AC21" s="54"/>
      <c r="AD21" s="54"/>
      <c r="AE21" s="54"/>
      <c r="AF21" s="54"/>
      <c r="AG21" s="54"/>
      <c r="AH21" s="54"/>
      <c r="AI21" s="54"/>
      <c r="AJ21" s="54"/>
      <c r="AK21" s="54"/>
      <c r="AL21" s="54"/>
      <c r="AM21" s="54"/>
      <c r="AN21" s="54"/>
      <c r="AO21" s="54"/>
      <c r="AP21" s="54"/>
      <c r="AQ21" s="54"/>
      <c r="AR21" s="54"/>
    </row>
    <row r="22" spans="1:44" s="55" customFormat="1" ht="12.75" customHeight="1">
      <c r="A22" s="258">
        <v>2006</v>
      </c>
      <c r="B22" s="484">
        <v>188118.715</v>
      </c>
      <c r="C22" s="527">
        <v>196893.93899999998</v>
      </c>
      <c r="D22" s="767">
        <v>156306.01699999999</v>
      </c>
      <c r="E22" s="527">
        <v>121432.77</v>
      </c>
      <c r="F22" s="767">
        <v>20798.419000000002</v>
      </c>
      <c r="G22" s="527">
        <v>11158.130000000001</v>
      </c>
      <c r="H22" s="767">
        <v>86438.565999999992</v>
      </c>
      <c r="I22" s="527">
        <v>3037.6549999999997</v>
      </c>
      <c r="J22" s="767">
        <v>34873.246999999996</v>
      </c>
      <c r="K22" s="527">
        <v>40587.921999999999</v>
      </c>
      <c r="L22" s="767">
        <v>39650.557999999997</v>
      </c>
      <c r="M22" s="527">
        <v>480.99299999999999</v>
      </c>
      <c r="N22" s="767">
        <v>6744.1220000000003</v>
      </c>
      <c r="O22" s="527">
        <v>3222.1750000000002</v>
      </c>
      <c r="P22" s="767">
        <v>25712.106000000003</v>
      </c>
      <c r="Q22" s="527">
        <v>3491.1620000000003</v>
      </c>
      <c r="R22" s="767">
        <v>-8687.1830000000118</v>
      </c>
      <c r="S22" s="527">
        <v>52676.928999999996</v>
      </c>
      <c r="T22" s="767">
        <v>37918.271999999997</v>
      </c>
      <c r="U22" s="527">
        <v>14758.657000000001</v>
      </c>
      <c r="V22" s="767">
        <v>61364.112000000008</v>
      </c>
      <c r="W22" s="527">
        <v>52494.178</v>
      </c>
      <c r="X22" s="767">
        <v>8869.9340000000011</v>
      </c>
      <c r="Y22" s="257"/>
      <c r="Z22" s="258">
        <f t="shared" si="0"/>
        <v>2006</v>
      </c>
      <c r="AA22" s="54"/>
      <c r="AB22" s="54"/>
      <c r="AC22" s="54"/>
      <c r="AD22" s="54"/>
      <c r="AE22" s="54"/>
      <c r="AF22" s="54"/>
      <c r="AG22" s="54"/>
      <c r="AH22" s="54"/>
      <c r="AI22" s="54"/>
      <c r="AJ22" s="54"/>
      <c r="AK22" s="54"/>
      <c r="AL22" s="54"/>
      <c r="AM22" s="54"/>
      <c r="AN22" s="54"/>
      <c r="AO22" s="54"/>
      <c r="AP22" s="54"/>
      <c r="AQ22" s="54"/>
      <c r="AR22" s="54"/>
    </row>
    <row r="23" spans="1:44" s="55" customFormat="1" ht="12.75" customHeight="1">
      <c r="A23" s="258">
        <v>2007</v>
      </c>
      <c r="B23" s="484">
        <v>192834.06100000002</v>
      </c>
      <c r="C23" s="527">
        <v>201704.97500000001</v>
      </c>
      <c r="D23" s="767">
        <v>159555.505</v>
      </c>
      <c r="E23" s="527">
        <v>124479.899</v>
      </c>
      <c r="F23" s="767">
        <v>21227.313999999998</v>
      </c>
      <c r="G23" s="527">
        <v>11660.554</v>
      </c>
      <c r="H23" s="767">
        <v>88336.683999999994</v>
      </c>
      <c r="I23" s="527">
        <v>3255.3469999999998</v>
      </c>
      <c r="J23" s="767">
        <v>35075.606000000007</v>
      </c>
      <c r="K23" s="527">
        <v>42149.47</v>
      </c>
      <c r="L23" s="767">
        <v>40874.25</v>
      </c>
      <c r="M23" s="527">
        <v>474.44200000000001</v>
      </c>
      <c r="N23" s="767">
        <v>7242.7309999999998</v>
      </c>
      <c r="O23" s="527">
        <v>3614.6489999999999</v>
      </c>
      <c r="P23" s="767">
        <v>25620.532999999996</v>
      </c>
      <c r="Q23" s="527">
        <v>3921.8950000000004</v>
      </c>
      <c r="R23" s="767">
        <v>-8728.310999999987</v>
      </c>
      <c r="S23" s="527">
        <v>56071.256000000008</v>
      </c>
      <c r="T23" s="767">
        <v>39320.297999999995</v>
      </c>
      <c r="U23" s="527">
        <v>16750.957999999999</v>
      </c>
      <c r="V23" s="767">
        <v>64799.566999999995</v>
      </c>
      <c r="W23" s="527">
        <v>55273.906000000003</v>
      </c>
      <c r="X23" s="767">
        <v>9525.6610000000001</v>
      </c>
      <c r="Y23" s="257"/>
      <c r="Z23" s="258">
        <f t="shared" si="0"/>
        <v>2007</v>
      </c>
      <c r="AA23" s="54"/>
      <c r="AB23" s="54"/>
      <c r="AC23" s="54"/>
      <c r="AD23" s="54"/>
      <c r="AE23" s="54"/>
      <c r="AF23" s="54"/>
      <c r="AG23" s="54"/>
      <c r="AH23" s="54"/>
      <c r="AI23" s="54"/>
      <c r="AJ23" s="54"/>
      <c r="AK23" s="54"/>
      <c r="AL23" s="54"/>
      <c r="AM23" s="54"/>
      <c r="AN23" s="54"/>
      <c r="AO23" s="54"/>
      <c r="AP23" s="54"/>
      <c r="AQ23" s="54"/>
      <c r="AR23" s="54"/>
    </row>
    <row r="24" spans="1:44" s="55" customFormat="1" ht="12.75" customHeight="1">
      <c r="A24" s="258">
        <v>2008</v>
      </c>
      <c r="B24" s="484">
        <v>193449.68000000002</v>
      </c>
      <c r="C24" s="527">
        <v>204008.38400000002</v>
      </c>
      <c r="D24" s="767">
        <v>161501.557</v>
      </c>
      <c r="E24" s="527">
        <v>126187.22499999999</v>
      </c>
      <c r="F24" s="767">
        <v>21417.258999999998</v>
      </c>
      <c r="G24" s="527">
        <v>11689.653999999999</v>
      </c>
      <c r="H24" s="767">
        <v>89751.77</v>
      </c>
      <c r="I24" s="527">
        <v>3328.5419999999999</v>
      </c>
      <c r="J24" s="767">
        <v>35314.331999999995</v>
      </c>
      <c r="K24" s="527">
        <v>42506.827000000005</v>
      </c>
      <c r="L24" s="767">
        <v>41047.335999999996</v>
      </c>
      <c r="M24" s="527">
        <v>449.50399999999996</v>
      </c>
      <c r="N24" s="767">
        <v>7925.08</v>
      </c>
      <c r="O24" s="527">
        <v>3511.5699999999997</v>
      </c>
      <c r="P24" s="767">
        <v>24583.457999999999</v>
      </c>
      <c r="Q24" s="527">
        <v>4577.7240000000002</v>
      </c>
      <c r="R24" s="767">
        <v>-10407.942999999999</v>
      </c>
      <c r="S24" s="527">
        <v>55837.425000000003</v>
      </c>
      <c r="T24" s="767">
        <v>38840.720000000001</v>
      </c>
      <c r="U24" s="527">
        <v>16996.705000000002</v>
      </c>
      <c r="V24" s="767">
        <v>66245.368000000002</v>
      </c>
      <c r="W24" s="527">
        <v>56301.868000000002</v>
      </c>
      <c r="X24" s="767">
        <v>9943.5</v>
      </c>
      <c r="Y24" s="257"/>
      <c r="Z24" s="258">
        <f t="shared" si="0"/>
        <v>2008</v>
      </c>
      <c r="AA24" s="54"/>
      <c r="AB24" s="54"/>
      <c r="AC24" s="54"/>
      <c r="AD24" s="54"/>
      <c r="AE24" s="54"/>
      <c r="AF24" s="54"/>
      <c r="AG24" s="54"/>
      <c r="AH24" s="54"/>
      <c r="AI24" s="54"/>
      <c r="AJ24" s="54"/>
      <c r="AK24" s="54"/>
      <c r="AL24" s="54"/>
      <c r="AM24" s="54"/>
      <c r="AN24" s="54"/>
      <c r="AO24" s="54"/>
      <c r="AP24" s="54"/>
      <c r="AQ24" s="54"/>
      <c r="AR24" s="54"/>
    </row>
    <row r="25" spans="1:44" s="55" customFormat="1" ht="12.75" customHeight="1">
      <c r="A25" s="258">
        <v>2009</v>
      </c>
      <c r="B25" s="484">
        <v>187410.027</v>
      </c>
      <c r="C25" s="527">
        <v>196960.45600000001</v>
      </c>
      <c r="D25" s="767">
        <v>159482.87</v>
      </c>
      <c r="E25" s="527">
        <v>123269.811</v>
      </c>
      <c r="F25" s="767">
        <v>21463.705999999998</v>
      </c>
      <c r="G25" s="527">
        <v>9531.7219999999998</v>
      </c>
      <c r="H25" s="767">
        <v>88930.475000000006</v>
      </c>
      <c r="I25" s="527">
        <v>3343.9079999999999</v>
      </c>
      <c r="J25" s="767">
        <v>36213.059000000001</v>
      </c>
      <c r="K25" s="527">
        <v>37477.585999999996</v>
      </c>
      <c r="L25" s="767">
        <v>37953.089000000007</v>
      </c>
      <c r="M25" s="527">
        <v>460.13900000000001</v>
      </c>
      <c r="N25" s="767">
        <v>7339.043999999999</v>
      </c>
      <c r="O25" s="527">
        <v>2617.433</v>
      </c>
      <c r="P25" s="767">
        <v>22888.024000000001</v>
      </c>
      <c r="Q25" s="527">
        <v>4648.4490000000005</v>
      </c>
      <c r="R25" s="767">
        <v>-9726.9369999999908</v>
      </c>
      <c r="S25" s="527">
        <v>50228.167000000001</v>
      </c>
      <c r="T25" s="767">
        <v>34356.915000000001</v>
      </c>
      <c r="U25" s="527">
        <v>15871.252</v>
      </c>
      <c r="V25" s="767">
        <v>59955.103999999992</v>
      </c>
      <c r="W25" s="527">
        <v>50289.836000000003</v>
      </c>
      <c r="X25" s="767">
        <v>9665.268</v>
      </c>
      <c r="Y25" s="257"/>
      <c r="Z25" s="258">
        <f t="shared" si="0"/>
        <v>2009</v>
      </c>
      <c r="AA25" s="54"/>
      <c r="AB25" s="54"/>
      <c r="AC25" s="54"/>
      <c r="AD25" s="54"/>
      <c r="AE25" s="54"/>
      <c r="AF25" s="54"/>
      <c r="AG25" s="54"/>
      <c r="AH25" s="54"/>
      <c r="AI25" s="54"/>
      <c r="AJ25" s="54"/>
      <c r="AK25" s="54"/>
      <c r="AL25" s="54"/>
      <c r="AM25" s="54"/>
      <c r="AN25" s="54"/>
      <c r="AO25" s="54"/>
      <c r="AP25" s="54"/>
      <c r="AQ25" s="54"/>
      <c r="AR25" s="54"/>
    </row>
    <row r="26" spans="1:44" s="55" customFormat="1" ht="12.75" customHeight="1">
      <c r="A26" s="258">
        <v>2010</v>
      </c>
      <c r="B26" s="484">
        <v>190666.511</v>
      </c>
      <c r="C26" s="527">
        <v>200447.209</v>
      </c>
      <c r="D26" s="767">
        <v>161875.258</v>
      </c>
      <c r="E26" s="527">
        <v>126173.541</v>
      </c>
      <c r="F26" s="767">
        <v>21776.417000000001</v>
      </c>
      <c r="G26" s="527">
        <v>10867.892</v>
      </c>
      <c r="H26" s="767">
        <v>90243.084000000003</v>
      </c>
      <c r="I26" s="527">
        <v>3286.1480000000001</v>
      </c>
      <c r="J26" s="767">
        <v>35701.716999999997</v>
      </c>
      <c r="K26" s="527">
        <v>38571.951000000001</v>
      </c>
      <c r="L26" s="767">
        <v>37525.908000000003</v>
      </c>
      <c r="M26" s="527">
        <v>463.52499999999998</v>
      </c>
      <c r="N26" s="767">
        <v>7980.4569999999994</v>
      </c>
      <c r="O26" s="527">
        <v>2411.085</v>
      </c>
      <c r="P26" s="767">
        <v>21991.130999999998</v>
      </c>
      <c r="Q26" s="527">
        <v>4679.71</v>
      </c>
      <c r="R26" s="767">
        <v>-9778.5899999999965</v>
      </c>
      <c r="S26" s="527">
        <v>54853.682000000001</v>
      </c>
      <c r="T26" s="767">
        <v>38245.375</v>
      </c>
      <c r="U26" s="527">
        <v>16608.307000000001</v>
      </c>
      <c r="V26" s="767">
        <v>64632.271999999997</v>
      </c>
      <c r="W26" s="527">
        <v>54373.161</v>
      </c>
      <c r="X26" s="767">
        <v>10259.111000000001</v>
      </c>
      <c r="Y26" s="257"/>
      <c r="Z26" s="258">
        <f t="shared" si="0"/>
        <v>2010</v>
      </c>
      <c r="AA26" s="54"/>
      <c r="AB26" s="54"/>
      <c r="AC26" s="54"/>
      <c r="AD26" s="54"/>
      <c r="AE26" s="54"/>
      <c r="AF26" s="54"/>
      <c r="AG26" s="54"/>
      <c r="AH26" s="54"/>
      <c r="AI26" s="54"/>
      <c r="AJ26" s="54"/>
      <c r="AK26" s="54"/>
      <c r="AL26" s="54"/>
      <c r="AM26" s="54"/>
      <c r="AN26" s="54"/>
      <c r="AO26" s="54"/>
      <c r="AP26" s="54"/>
      <c r="AQ26" s="54"/>
      <c r="AR26" s="54"/>
    </row>
    <row r="27" spans="1:44" s="55" customFormat="1" ht="12.75" customHeight="1">
      <c r="A27" s="258">
        <v>2011</v>
      </c>
      <c r="B27" s="484">
        <v>187432.49300000002</v>
      </c>
      <c r="C27" s="527">
        <v>189249.49103944495</v>
      </c>
      <c r="D27" s="767">
        <v>155939.24103944495</v>
      </c>
      <c r="E27" s="527">
        <v>121556.03103944495</v>
      </c>
      <c r="F27" s="767">
        <v>21618.580053699301</v>
      </c>
      <c r="G27" s="527">
        <v>9020.6849999999995</v>
      </c>
      <c r="H27" s="767">
        <v>87615.737985745654</v>
      </c>
      <c r="I27" s="527">
        <v>3301.0280000000002</v>
      </c>
      <c r="J27" s="767">
        <v>34383.21</v>
      </c>
      <c r="K27" s="527">
        <v>33310.25</v>
      </c>
      <c r="L27" s="767">
        <v>32800.546999999999</v>
      </c>
      <c r="M27" s="527">
        <v>455.76499999999999</v>
      </c>
      <c r="N27" s="767">
        <v>6122.3980000000001</v>
      </c>
      <c r="O27" s="527">
        <v>1812.1859999999999</v>
      </c>
      <c r="P27" s="767">
        <v>19667.61</v>
      </c>
      <c r="Q27" s="527">
        <v>4742.5879999999997</v>
      </c>
      <c r="R27" s="767">
        <v>-2008.267985745646</v>
      </c>
      <c r="S27" s="527">
        <v>58629.216999999997</v>
      </c>
      <c r="T27" s="767">
        <v>41212.428</v>
      </c>
      <c r="U27" s="527">
        <v>17416.789000000001</v>
      </c>
      <c r="V27" s="767">
        <v>60637.484985745643</v>
      </c>
      <c r="W27" s="527">
        <v>50440.405999999988</v>
      </c>
      <c r="X27" s="767">
        <v>10197.078985745648</v>
      </c>
      <c r="Y27" s="257"/>
      <c r="Z27" s="258">
        <f t="shared" si="0"/>
        <v>2011</v>
      </c>
      <c r="AA27" s="54"/>
      <c r="AB27" s="54"/>
      <c r="AC27" s="54"/>
      <c r="AD27" s="54"/>
      <c r="AE27" s="54"/>
      <c r="AF27" s="54"/>
      <c r="AG27" s="54"/>
      <c r="AH27" s="54"/>
      <c r="AI27" s="54"/>
      <c r="AJ27" s="54"/>
      <c r="AK27" s="54"/>
      <c r="AL27" s="54"/>
      <c r="AM27" s="54"/>
      <c r="AN27" s="54"/>
      <c r="AO27" s="54"/>
      <c r="AP27" s="54"/>
      <c r="AQ27" s="54"/>
      <c r="AR27" s="54"/>
    </row>
    <row r="28" spans="1:44" s="55" customFormat="1" ht="12.75" customHeight="1">
      <c r="A28" s="258">
        <v>2012</v>
      </c>
      <c r="B28" s="484">
        <v>179827.80599999998</v>
      </c>
      <c r="C28" s="527">
        <v>175770.54743891791</v>
      </c>
      <c r="D28" s="767">
        <v>148251.3964389179</v>
      </c>
      <c r="E28" s="527">
        <v>115091.0664389179</v>
      </c>
      <c r="F28" s="767">
        <v>21340.072374967898</v>
      </c>
      <c r="G28" s="527">
        <v>7036.3860000000004</v>
      </c>
      <c r="H28" s="767">
        <v>83389.371063950006</v>
      </c>
      <c r="I28" s="527">
        <v>3325.2370000000005</v>
      </c>
      <c r="J28" s="767">
        <v>33160.33</v>
      </c>
      <c r="K28" s="527">
        <v>27519.151000000002</v>
      </c>
      <c r="L28" s="767">
        <v>27318.759000000002</v>
      </c>
      <c r="M28" s="527">
        <v>448.36799999999999</v>
      </c>
      <c r="N28" s="767">
        <v>5340.61</v>
      </c>
      <c r="O28" s="527">
        <v>1232.367</v>
      </c>
      <c r="P28" s="767">
        <v>15713.683000000001</v>
      </c>
      <c r="Q28" s="527">
        <v>4583.7309999999998</v>
      </c>
      <c r="R28" s="767">
        <v>3603.7259360499884</v>
      </c>
      <c r="S28" s="527">
        <v>60435.32699999999</v>
      </c>
      <c r="T28" s="767">
        <v>42707.277000000002</v>
      </c>
      <c r="U28" s="527">
        <v>17728.05</v>
      </c>
      <c r="V28" s="767">
        <v>56831.601063950002</v>
      </c>
      <c r="W28" s="527">
        <v>47322.004999999997</v>
      </c>
      <c r="X28" s="767">
        <v>9509.5960639500063</v>
      </c>
      <c r="Y28" s="257"/>
      <c r="Z28" s="258">
        <f t="shared" si="0"/>
        <v>2012</v>
      </c>
      <c r="AA28" s="54"/>
      <c r="AB28" s="54"/>
      <c r="AC28" s="54"/>
      <c r="AD28" s="54"/>
      <c r="AE28" s="54"/>
      <c r="AF28" s="54"/>
      <c r="AG28" s="54"/>
      <c r="AH28" s="54"/>
      <c r="AI28" s="54"/>
      <c r="AJ28" s="54"/>
      <c r="AK28" s="54"/>
      <c r="AL28" s="54"/>
      <c r="AM28" s="54"/>
      <c r="AN28" s="54"/>
      <c r="AO28" s="54"/>
      <c r="AP28" s="54"/>
      <c r="AQ28" s="54"/>
      <c r="AR28" s="54"/>
    </row>
    <row r="29" spans="1:44" s="60" customFormat="1" ht="12.75" customHeight="1">
      <c r="A29" s="258">
        <v>2013</v>
      </c>
      <c r="B29" s="484">
        <v>178168.63500000001</v>
      </c>
      <c r="C29" s="527">
        <v>172485.35599999997</v>
      </c>
      <c r="D29" s="767">
        <v>146357.50399999999</v>
      </c>
      <c r="E29" s="527">
        <v>113890.99399999999</v>
      </c>
      <c r="F29" s="767">
        <v>21520.143</v>
      </c>
      <c r="G29" s="527">
        <v>7189.152000000001</v>
      </c>
      <c r="H29" s="767">
        <v>81813.617999999988</v>
      </c>
      <c r="I29" s="527">
        <v>3368.0809999999997</v>
      </c>
      <c r="J29" s="767">
        <v>32466.51</v>
      </c>
      <c r="K29" s="527">
        <v>26127.851999999999</v>
      </c>
      <c r="L29" s="767">
        <v>26005.955999999998</v>
      </c>
      <c r="M29" s="527">
        <v>446.39699999999993</v>
      </c>
      <c r="N29" s="767">
        <v>5550.7249999999995</v>
      </c>
      <c r="O29" s="527">
        <v>1590.308</v>
      </c>
      <c r="P29" s="767">
        <v>13882.508</v>
      </c>
      <c r="Q29" s="527">
        <v>4536.018</v>
      </c>
      <c r="R29" s="767">
        <v>5296.4060000000027</v>
      </c>
      <c r="S29" s="527">
        <v>64788.064999999995</v>
      </c>
      <c r="T29" s="767">
        <v>45295.341</v>
      </c>
      <c r="U29" s="527">
        <v>19492.724000000002</v>
      </c>
      <c r="V29" s="767">
        <v>59491.658999999992</v>
      </c>
      <c r="W29" s="527">
        <v>49483.296999999991</v>
      </c>
      <c r="X29" s="767">
        <v>10008.361999999999</v>
      </c>
      <c r="Y29" s="259"/>
      <c r="Z29" s="258">
        <f t="shared" si="0"/>
        <v>2013</v>
      </c>
      <c r="AA29" s="59"/>
      <c r="AB29" s="59"/>
      <c r="AC29" s="59"/>
      <c r="AD29" s="59"/>
      <c r="AE29" s="59"/>
      <c r="AF29" s="59"/>
      <c r="AG29" s="59"/>
      <c r="AH29" s="59"/>
      <c r="AI29" s="59"/>
      <c r="AJ29" s="59"/>
      <c r="AK29" s="59"/>
      <c r="AL29" s="59"/>
      <c r="AM29" s="59"/>
      <c r="AN29" s="59"/>
      <c r="AO29" s="59"/>
      <c r="AP29" s="59"/>
      <c r="AQ29" s="59"/>
      <c r="AR29" s="59"/>
    </row>
    <row r="30" spans="1:44" s="60" customFormat="1" ht="12.75" customHeight="1">
      <c r="A30" s="258">
        <v>2014</v>
      </c>
      <c r="B30" s="484">
        <v>179580.06900000002</v>
      </c>
      <c r="C30" s="527">
        <v>176060.35</v>
      </c>
      <c r="D30" s="767">
        <v>148870.196</v>
      </c>
      <c r="E30" s="527">
        <v>116602.43899999998</v>
      </c>
      <c r="F30" s="767">
        <v>21845.828999999998</v>
      </c>
      <c r="G30" s="527">
        <v>8545.3950000000004</v>
      </c>
      <c r="H30" s="767">
        <v>82762.149999999994</v>
      </c>
      <c r="I30" s="527">
        <v>3449.0650000000001</v>
      </c>
      <c r="J30" s="767">
        <v>32267.757000000001</v>
      </c>
      <c r="K30" s="527">
        <v>27190.153999999999</v>
      </c>
      <c r="L30" s="767">
        <v>26601.101000000002</v>
      </c>
      <c r="M30" s="527">
        <v>462.62</v>
      </c>
      <c r="N30" s="767">
        <v>6335.0259999999998</v>
      </c>
      <c r="O30" s="527">
        <v>1770.48</v>
      </c>
      <c r="P30" s="767">
        <v>13401.678000000002</v>
      </c>
      <c r="Q30" s="527">
        <v>4631.2970000000005</v>
      </c>
      <c r="R30" s="767">
        <v>3372.3859999999986</v>
      </c>
      <c r="S30" s="527">
        <v>67576.237999999998</v>
      </c>
      <c r="T30" s="767">
        <v>47233.162000000004</v>
      </c>
      <c r="U30" s="527">
        <v>20343.076000000001</v>
      </c>
      <c r="V30" s="767">
        <v>64203.851999999999</v>
      </c>
      <c r="W30" s="527">
        <v>53160.94</v>
      </c>
      <c r="X30" s="767">
        <v>11042.912</v>
      </c>
      <c r="Y30" s="259"/>
      <c r="Z30" s="258">
        <f t="shared" si="0"/>
        <v>2014</v>
      </c>
      <c r="AA30" s="59"/>
      <c r="AB30" s="59"/>
      <c r="AC30" s="59"/>
      <c r="AD30" s="59"/>
      <c r="AE30" s="59"/>
      <c r="AF30" s="59"/>
      <c r="AG30" s="59"/>
      <c r="AH30" s="59"/>
      <c r="AI30" s="59"/>
      <c r="AJ30" s="59"/>
      <c r="AK30" s="59"/>
      <c r="AL30" s="59"/>
      <c r="AM30" s="59"/>
      <c r="AN30" s="59"/>
      <c r="AO30" s="59"/>
      <c r="AP30" s="59"/>
      <c r="AQ30" s="59"/>
      <c r="AR30" s="59"/>
    </row>
    <row r="31" spans="1:44" s="60" customFormat="1" ht="12.75" customHeight="1">
      <c r="A31" s="258">
        <v>2015</v>
      </c>
      <c r="B31" s="484">
        <v>182798.22700000001</v>
      </c>
      <c r="C31" s="527">
        <v>180312.88</v>
      </c>
      <c r="D31" s="767">
        <v>151515.75700000001</v>
      </c>
      <c r="E31" s="527">
        <v>118978.916</v>
      </c>
      <c r="F31" s="767">
        <v>22155.885999999999</v>
      </c>
      <c r="G31" s="527">
        <v>9833.3809999999994</v>
      </c>
      <c r="H31" s="767">
        <v>83283.686000000002</v>
      </c>
      <c r="I31" s="527">
        <v>3705.9630000000002</v>
      </c>
      <c r="J31" s="767">
        <v>32536.841</v>
      </c>
      <c r="K31" s="527">
        <v>28797.123</v>
      </c>
      <c r="L31" s="767">
        <v>28175.66</v>
      </c>
      <c r="M31" s="527">
        <v>499.637</v>
      </c>
      <c r="N31" s="767">
        <v>6807.1140000000005</v>
      </c>
      <c r="O31" s="527">
        <v>2155.6759999999999</v>
      </c>
      <c r="P31" s="767">
        <v>14090.431999999999</v>
      </c>
      <c r="Q31" s="527">
        <v>4622.8009999999995</v>
      </c>
      <c r="R31" s="767">
        <v>2435.3559999999998</v>
      </c>
      <c r="S31" s="527">
        <v>71807.547999999995</v>
      </c>
      <c r="T31" s="767">
        <v>50471.555</v>
      </c>
      <c r="U31" s="527">
        <v>21335.993000000002</v>
      </c>
      <c r="V31" s="767">
        <v>69372.191999999995</v>
      </c>
      <c r="W31" s="527">
        <v>57872.750999999997</v>
      </c>
      <c r="X31" s="767">
        <v>11499.441000000001</v>
      </c>
      <c r="Y31" s="259"/>
      <c r="Z31" s="258">
        <f t="shared" si="0"/>
        <v>2015</v>
      </c>
      <c r="AA31" s="59"/>
      <c r="AB31" s="59"/>
      <c r="AC31" s="59"/>
      <c r="AD31" s="59"/>
      <c r="AE31" s="59"/>
      <c r="AF31" s="59"/>
      <c r="AG31" s="59"/>
      <c r="AH31" s="59"/>
      <c r="AI31" s="59"/>
      <c r="AJ31" s="59"/>
      <c r="AK31" s="59"/>
      <c r="AL31" s="59"/>
      <c r="AM31" s="59"/>
      <c r="AN31" s="59"/>
      <c r="AO31" s="59"/>
      <c r="AP31" s="59"/>
      <c r="AQ31" s="59"/>
      <c r="AR31" s="59"/>
    </row>
    <row r="32" spans="1:44" s="60" customFormat="1" ht="12.75" customHeight="1">
      <c r="A32" s="258">
        <v>2016</v>
      </c>
      <c r="B32" s="484">
        <v>186489.81100000002</v>
      </c>
      <c r="C32" s="527">
        <v>184349.99400000001</v>
      </c>
      <c r="D32" s="767">
        <v>154823.94899999999</v>
      </c>
      <c r="E32" s="527">
        <v>122024.349</v>
      </c>
      <c r="F32" s="767">
        <v>22608.275000000001</v>
      </c>
      <c r="G32" s="527">
        <v>10619.221000000001</v>
      </c>
      <c r="H32" s="767">
        <v>85046.005000000005</v>
      </c>
      <c r="I32" s="527">
        <v>3750.848</v>
      </c>
      <c r="J32" s="767">
        <v>32799.599999999999</v>
      </c>
      <c r="K32" s="527">
        <v>29526.045000000002</v>
      </c>
      <c r="L32" s="767">
        <v>28893.361000000001</v>
      </c>
      <c r="M32" s="527">
        <v>518.923</v>
      </c>
      <c r="N32" s="767">
        <v>7028.6730000000007</v>
      </c>
      <c r="O32" s="527">
        <v>2651.125</v>
      </c>
      <c r="P32" s="767">
        <v>13951.038</v>
      </c>
      <c r="Q32" s="527">
        <v>4743.6019999999999</v>
      </c>
      <c r="R32" s="767">
        <v>2139.8169999999955</v>
      </c>
      <c r="S32" s="527">
        <v>74989.088999999993</v>
      </c>
      <c r="T32" s="767">
        <v>52627.718000000001</v>
      </c>
      <c r="U32" s="527">
        <v>22361.370999999999</v>
      </c>
      <c r="V32" s="767">
        <v>72849.271999999997</v>
      </c>
      <c r="W32" s="527">
        <v>60774.203999999998</v>
      </c>
      <c r="X32" s="767">
        <v>12075.067999999999</v>
      </c>
      <c r="Y32" s="259"/>
      <c r="Z32" s="258">
        <f t="shared" si="0"/>
        <v>2016</v>
      </c>
      <c r="AA32" s="59"/>
      <c r="AB32" s="59"/>
      <c r="AC32" s="59"/>
      <c r="AD32" s="59"/>
      <c r="AE32" s="59"/>
      <c r="AF32" s="59"/>
      <c r="AG32" s="59"/>
      <c r="AH32" s="59"/>
      <c r="AI32" s="59"/>
      <c r="AJ32" s="59"/>
      <c r="AK32" s="59"/>
      <c r="AL32" s="59"/>
      <c r="AM32" s="59"/>
      <c r="AN32" s="59"/>
      <c r="AO32" s="59"/>
      <c r="AP32" s="59"/>
      <c r="AQ32" s="59"/>
      <c r="AR32" s="59"/>
    </row>
    <row r="33" spans="1:44" s="60" customFormat="1" ht="12.75" customHeight="1">
      <c r="A33" s="258">
        <v>2017</v>
      </c>
      <c r="B33" s="484">
        <v>193028.78700000001</v>
      </c>
      <c r="C33" s="527">
        <v>190488.06700000001</v>
      </c>
      <c r="D33" s="767">
        <v>157451.52100000001</v>
      </c>
      <c r="E33" s="527">
        <v>124587.933</v>
      </c>
      <c r="F33" s="767">
        <v>22980.216</v>
      </c>
      <c r="G33" s="527">
        <v>11581.305</v>
      </c>
      <c r="H33" s="767">
        <v>86165.270999999993</v>
      </c>
      <c r="I33" s="527">
        <v>3861.1410000000001</v>
      </c>
      <c r="J33" s="767">
        <v>32863.587999999996</v>
      </c>
      <c r="K33" s="527">
        <v>33036.546000000002</v>
      </c>
      <c r="L33" s="767">
        <v>32212.915999999997</v>
      </c>
      <c r="M33" s="527">
        <v>522.36800000000005</v>
      </c>
      <c r="N33" s="767">
        <v>7944.6390000000001</v>
      </c>
      <c r="O33" s="527">
        <v>2934.2839999999997</v>
      </c>
      <c r="P33" s="767">
        <v>15652.16</v>
      </c>
      <c r="Q33" s="527">
        <v>5159.4650000000001</v>
      </c>
      <c r="R33" s="767">
        <v>2540.7200000000012</v>
      </c>
      <c r="S33" s="527">
        <v>81292.391000000003</v>
      </c>
      <c r="T33" s="767">
        <v>55857.578999999998</v>
      </c>
      <c r="U33" s="527">
        <v>25434.811999999998</v>
      </c>
      <c r="V33" s="767">
        <v>78751.671000000002</v>
      </c>
      <c r="W33" s="527">
        <v>65806.69200000001</v>
      </c>
      <c r="X33" s="767">
        <v>12944.979000000001</v>
      </c>
      <c r="Y33" s="259"/>
      <c r="Z33" s="258">
        <f t="shared" si="0"/>
        <v>2017</v>
      </c>
      <c r="AA33" s="59"/>
      <c r="AB33" s="59"/>
      <c r="AC33" s="59"/>
      <c r="AD33" s="59"/>
      <c r="AE33" s="59"/>
      <c r="AF33" s="59"/>
      <c r="AG33" s="59"/>
      <c r="AH33" s="59"/>
      <c r="AI33" s="59"/>
      <c r="AJ33" s="59"/>
      <c r="AK33" s="59"/>
      <c r="AL33" s="59"/>
      <c r="AM33" s="59"/>
      <c r="AN33" s="59"/>
      <c r="AO33" s="59"/>
      <c r="AP33" s="59"/>
      <c r="AQ33" s="59"/>
      <c r="AR33" s="59"/>
    </row>
    <row r="34" spans="1:44" s="60" customFormat="1" ht="12.75" customHeight="1">
      <c r="A34" s="258">
        <v>2018</v>
      </c>
      <c r="B34" s="484">
        <v>198528.80600000001</v>
      </c>
      <c r="C34" s="527">
        <v>196536.75699999998</v>
      </c>
      <c r="D34" s="767">
        <v>160910.81</v>
      </c>
      <c r="E34" s="527">
        <v>127846.22400000002</v>
      </c>
      <c r="F34" s="767">
        <v>23403.001</v>
      </c>
      <c r="G34" s="527">
        <v>12243.718000000001</v>
      </c>
      <c r="H34" s="767">
        <v>88285.119000000006</v>
      </c>
      <c r="I34" s="527">
        <v>3914.3860000000004</v>
      </c>
      <c r="J34" s="767">
        <v>33064.585999999996</v>
      </c>
      <c r="K34" s="527">
        <v>35625.947</v>
      </c>
      <c r="L34" s="767">
        <v>34204.498</v>
      </c>
      <c r="M34" s="527">
        <v>486.32100000000003</v>
      </c>
      <c r="N34" s="767">
        <v>8676.5190000000002</v>
      </c>
      <c r="O34" s="527">
        <v>3166.7570000000001</v>
      </c>
      <c r="P34" s="767">
        <v>16383.969000000001</v>
      </c>
      <c r="Q34" s="527">
        <v>5490.9320000000007</v>
      </c>
      <c r="R34" s="767">
        <v>1987.7640000000101</v>
      </c>
      <c r="S34" s="527">
        <v>84652.546000000002</v>
      </c>
      <c r="T34" s="767">
        <v>57748.226999999999</v>
      </c>
      <c r="U34" s="527">
        <v>26904.319</v>
      </c>
      <c r="V34" s="767">
        <v>82664.781999999992</v>
      </c>
      <c r="W34" s="527">
        <v>68998.972000000009</v>
      </c>
      <c r="X34" s="767">
        <v>13665.810000000001</v>
      </c>
      <c r="Y34" s="259"/>
      <c r="Z34" s="258">
        <f t="shared" si="0"/>
        <v>2018</v>
      </c>
      <c r="AA34" s="59"/>
      <c r="AB34" s="59"/>
      <c r="AC34" s="59"/>
      <c r="AD34" s="59"/>
      <c r="AE34" s="59"/>
      <c r="AF34" s="59"/>
      <c r="AG34" s="59"/>
      <c r="AH34" s="59"/>
      <c r="AI34" s="59"/>
      <c r="AJ34" s="59"/>
      <c r="AK34" s="59"/>
      <c r="AL34" s="59"/>
      <c r="AM34" s="59"/>
      <c r="AN34" s="59"/>
      <c r="AO34" s="59"/>
      <c r="AP34" s="59"/>
      <c r="AQ34" s="59"/>
      <c r="AR34" s="59"/>
    </row>
    <row r="35" spans="1:44" s="60" customFormat="1" ht="12.75" customHeight="1">
      <c r="A35" s="258">
        <v>2019</v>
      </c>
      <c r="B35" s="484">
        <v>203854.85800000001</v>
      </c>
      <c r="C35" s="527">
        <v>202585.33600000001</v>
      </c>
      <c r="D35" s="767">
        <v>165790.19</v>
      </c>
      <c r="E35" s="527">
        <v>132018.223</v>
      </c>
      <c r="F35" s="767">
        <v>23882.365000000002</v>
      </c>
      <c r="G35" s="527">
        <v>12310.608</v>
      </c>
      <c r="H35" s="767">
        <v>91908.088999999993</v>
      </c>
      <c r="I35" s="527">
        <v>3917.1610000000001</v>
      </c>
      <c r="J35" s="767">
        <v>33771.966999999997</v>
      </c>
      <c r="K35" s="527">
        <v>36795.146000000001</v>
      </c>
      <c r="L35" s="767">
        <v>36047.347999999998</v>
      </c>
      <c r="M35" s="527">
        <v>496.28699999999998</v>
      </c>
      <c r="N35" s="767">
        <v>8811.7429999999986</v>
      </c>
      <c r="O35" s="527">
        <v>3244.444</v>
      </c>
      <c r="P35" s="767">
        <v>17630.385000000002</v>
      </c>
      <c r="Q35" s="527">
        <v>5864.4890000000005</v>
      </c>
      <c r="R35" s="767">
        <v>1351.8139999999839</v>
      </c>
      <c r="S35" s="527">
        <v>88102.380999999994</v>
      </c>
      <c r="T35" s="767">
        <v>59843.053000000007</v>
      </c>
      <c r="U35" s="527">
        <v>28259.328000000001</v>
      </c>
      <c r="V35" s="767">
        <v>86750.56700000001</v>
      </c>
      <c r="W35" s="527">
        <v>71907.97</v>
      </c>
      <c r="X35" s="767">
        <v>14842.597</v>
      </c>
      <c r="Y35" s="259"/>
      <c r="Z35" s="258">
        <f t="shared" si="0"/>
        <v>2019</v>
      </c>
      <c r="AA35" s="59"/>
      <c r="AB35" s="59"/>
      <c r="AC35" s="59"/>
      <c r="AD35" s="59"/>
      <c r="AE35" s="59"/>
      <c r="AF35" s="59"/>
      <c r="AG35" s="59"/>
      <c r="AH35" s="59"/>
      <c r="AI35" s="59"/>
      <c r="AJ35" s="59"/>
      <c r="AK35" s="59"/>
      <c r="AL35" s="59"/>
      <c r="AM35" s="59"/>
      <c r="AN35" s="59"/>
      <c r="AO35" s="59"/>
      <c r="AP35" s="59"/>
      <c r="AQ35" s="59"/>
      <c r="AR35" s="59"/>
    </row>
    <row r="36" spans="1:44" s="60" customFormat="1" ht="12.75" customHeight="1">
      <c r="A36" s="258">
        <v>2020</v>
      </c>
      <c r="B36" s="484">
        <v>186933.85299999997</v>
      </c>
      <c r="C36" s="527">
        <v>191695.636</v>
      </c>
      <c r="D36" s="767">
        <v>156636.674</v>
      </c>
      <c r="E36" s="527">
        <v>122748.20800000001</v>
      </c>
      <c r="F36" s="767">
        <v>24853.147000000001</v>
      </c>
      <c r="G36" s="527">
        <v>10635.847</v>
      </c>
      <c r="H36" s="767">
        <v>83551.259000000005</v>
      </c>
      <c r="I36" s="527">
        <v>3707.9549999999999</v>
      </c>
      <c r="J36" s="767">
        <v>33888.465999999986</v>
      </c>
      <c r="K36" s="527">
        <v>35058.962</v>
      </c>
      <c r="L36" s="767">
        <v>35262.490000000005</v>
      </c>
      <c r="M36" s="527">
        <v>516.23400000000004</v>
      </c>
      <c r="N36" s="767">
        <v>8330.3610000000008</v>
      </c>
      <c r="O36" s="527">
        <v>2391.1579999999999</v>
      </c>
      <c r="P36" s="767">
        <v>17800.891000000003</v>
      </c>
      <c r="Q36" s="527">
        <v>6223.8459999999995</v>
      </c>
      <c r="R36" s="767">
        <v>-4817.5949999999866</v>
      </c>
      <c r="S36" s="527">
        <v>71687.128000000012</v>
      </c>
      <c r="T36" s="767">
        <v>52919.481</v>
      </c>
      <c r="U36" s="527">
        <v>18767.647000000001</v>
      </c>
      <c r="V36" s="767">
        <v>76504.722999999998</v>
      </c>
      <c r="W36" s="527">
        <v>64708.118000000002</v>
      </c>
      <c r="X36" s="767">
        <v>11796.605</v>
      </c>
      <c r="Y36" s="259"/>
      <c r="Z36" s="258">
        <f t="shared" si="0"/>
        <v>2020</v>
      </c>
      <c r="AA36" s="59"/>
      <c r="AB36" s="59"/>
      <c r="AC36" s="59"/>
      <c r="AD36" s="59"/>
      <c r="AE36" s="59"/>
      <c r="AF36" s="59"/>
      <c r="AG36" s="59"/>
      <c r="AH36" s="59"/>
      <c r="AI36" s="59"/>
      <c r="AJ36" s="59"/>
      <c r="AK36" s="59"/>
      <c r="AL36" s="59"/>
      <c r="AM36" s="59"/>
      <c r="AN36" s="59"/>
      <c r="AO36" s="59"/>
      <c r="AP36" s="59"/>
      <c r="AQ36" s="59"/>
      <c r="AR36" s="59"/>
    </row>
    <row r="37" spans="1:44" s="60" customFormat="1" ht="12.75" customHeight="1">
      <c r="A37" s="258">
        <v>2021</v>
      </c>
      <c r="B37" s="764">
        <v>197182.29899999997</v>
      </c>
      <c r="C37" s="765">
        <v>202483.837</v>
      </c>
      <c r="D37" s="768">
        <v>163900.42499999999</v>
      </c>
      <c r="E37" s="765">
        <v>128461.204</v>
      </c>
      <c r="F37" s="768">
        <v>25182.581999999999</v>
      </c>
      <c r="G37" s="765">
        <v>11020.156999999999</v>
      </c>
      <c r="H37" s="768">
        <v>88480.805000000008</v>
      </c>
      <c r="I37" s="765">
        <v>3777.66</v>
      </c>
      <c r="J37" s="768">
        <v>35439.221000000005</v>
      </c>
      <c r="K37" s="765">
        <v>38583.411999999997</v>
      </c>
      <c r="L37" s="768">
        <v>38324.780999999995</v>
      </c>
      <c r="M37" s="765">
        <v>524.26699999999994</v>
      </c>
      <c r="N37" s="768">
        <v>9423.0169999999998</v>
      </c>
      <c r="O37" s="765">
        <v>2570.0460000000003</v>
      </c>
      <c r="P37" s="768">
        <v>18781.996999999999</v>
      </c>
      <c r="Q37" s="765">
        <v>7025.4539999999997</v>
      </c>
      <c r="R37" s="768">
        <v>-5360.4080000000104</v>
      </c>
      <c r="S37" s="765">
        <v>81333.428</v>
      </c>
      <c r="T37" s="768">
        <v>58914.600999999995</v>
      </c>
      <c r="U37" s="765">
        <v>22418.826999999997</v>
      </c>
      <c r="V37" s="768">
        <v>86693.83600000001</v>
      </c>
      <c r="W37" s="765">
        <v>73047.789000000004</v>
      </c>
      <c r="X37" s="768">
        <v>13646.046999999999</v>
      </c>
      <c r="Y37" s="766"/>
      <c r="Z37" s="258">
        <f t="shared" si="0"/>
        <v>2021</v>
      </c>
      <c r="AA37" s="59"/>
      <c r="AB37" s="59"/>
      <c r="AC37" s="59"/>
      <c r="AD37" s="59"/>
      <c r="AE37" s="59"/>
      <c r="AF37" s="59"/>
      <c r="AG37" s="59"/>
      <c r="AH37" s="59"/>
      <c r="AI37" s="59"/>
      <c r="AJ37" s="59"/>
      <c r="AK37" s="59"/>
      <c r="AL37" s="59"/>
      <c r="AM37" s="59"/>
      <c r="AN37" s="59"/>
      <c r="AO37" s="59"/>
      <c r="AP37" s="59"/>
      <c r="AQ37" s="59"/>
      <c r="AR37" s="59"/>
    </row>
    <row r="38" spans="1:44" s="1" customFormat="1" ht="8.1" customHeight="1">
      <c r="B38" s="112"/>
      <c r="C38" s="41"/>
      <c r="D38" s="112"/>
      <c r="E38" s="1076"/>
      <c r="F38" s="189"/>
      <c r="G38" s="115"/>
      <c r="H38" s="25"/>
      <c r="I38" s="189"/>
      <c r="J38" s="115"/>
      <c r="K38" s="25"/>
      <c r="L38" s="41"/>
      <c r="M38" s="112"/>
      <c r="N38" s="1076"/>
      <c r="O38" s="189"/>
      <c r="P38" s="115"/>
      <c r="Q38" s="25"/>
      <c r="R38" s="189"/>
      <c r="S38" s="115"/>
      <c r="T38" s="25"/>
      <c r="U38" s="1077"/>
    </row>
    <row r="39" spans="1:44" s="60" customFormat="1" ht="12.75" customHeight="1">
      <c r="A39" s="262" t="s">
        <v>704</v>
      </c>
      <c r="B39" s="484">
        <v>38622.830999999998</v>
      </c>
      <c r="C39" s="527">
        <v>39744.786000000007</v>
      </c>
      <c r="D39" s="767">
        <v>30921.181000000004</v>
      </c>
      <c r="E39" s="527">
        <v>24397.056000000004</v>
      </c>
      <c r="F39" s="767">
        <v>4240.5529999999999</v>
      </c>
      <c r="G39" s="527">
        <v>2453.9380000000001</v>
      </c>
      <c r="H39" s="767">
        <v>17127.934000000001</v>
      </c>
      <c r="I39" s="527">
        <v>574.63099999999997</v>
      </c>
      <c r="J39" s="767">
        <v>6524.1250000000009</v>
      </c>
      <c r="K39" s="527">
        <v>8823.6049999999996</v>
      </c>
      <c r="L39" s="767">
        <v>8553.2130000000016</v>
      </c>
      <c r="M39" s="527">
        <v>122.17400000000001</v>
      </c>
      <c r="N39" s="767">
        <v>1044.721</v>
      </c>
      <c r="O39" s="527">
        <v>732.49400000000003</v>
      </c>
      <c r="P39" s="767">
        <v>6216.4820000000009</v>
      </c>
      <c r="Q39" s="527">
        <v>437.34199999999998</v>
      </c>
      <c r="R39" s="767">
        <v>-1319.371000000001</v>
      </c>
      <c r="S39" s="527">
        <v>8053.8349999999991</v>
      </c>
      <c r="T39" s="767">
        <v>5804.4529999999995</v>
      </c>
      <c r="U39" s="527">
        <v>2249.3820000000001</v>
      </c>
      <c r="V39" s="767">
        <v>9373.2060000000001</v>
      </c>
      <c r="W39" s="527">
        <v>7826.2530000000006</v>
      </c>
      <c r="X39" s="767">
        <v>1546.953</v>
      </c>
      <c r="Y39" s="259"/>
      <c r="Z39" s="262" t="str">
        <f t="shared" si="0"/>
        <v>1 1997</v>
      </c>
      <c r="AA39" s="59"/>
      <c r="AB39" s="59"/>
      <c r="AC39" s="59"/>
      <c r="AD39" s="59"/>
      <c r="AE39" s="59"/>
      <c r="AF39" s="59"/>
      <c r="AG39" s="59"/>
      <c r="AH39" s="59"/>
      <c r="AI39" s="59"/>
      <c r="AJ39" s="59"/>
      <c r="AK39" s="59"/>
      <c r="AL39" s="59"/>
      <c r="AM39" s="59"/>
      <c r="AN39" s="59"/>
      <c r="AO39" s="59"/>
      <c r="AP39" s="59"/>
      <c r="AQ39" s="59"/>
      <c r="AR39" s="59"/>
    </row>
    <row r="40" spans="1:44" s="60" customFormat="1" ht="12.75" customHeight="1">
      <c r="A40" s="791" t="s">
        <v>705</v>
      </c>
      <c r="B40" s="764">
        <v>38973.764999999999</v>
      </c>
      <c r="C40" s="765">
        <v>40055.612999999998</v>
      </c>
      <c r="D40" s="768">
        <v>30938.089999999997</v>
      </c>
      <c r="E40" s="765">
        <v>24365.386999999999</v>
      </c>
      <c r="F40" s="768">
        <v>4297.6670000000004</v>
      </c>
      <c r="G40" s="765">
        <v>2442.6669999999999</v>
      </c>
      <c r="H40" s="768">
        <v>17047.672999999999</v>
      </c>
      <c r="I40" s="765">
        <v>577.38</v>
      </c>
      <c r="J40" s="768">
        <v>6572.7029999999986</v>
      </c>
      <c r="K40" s="765">
        <v>9117.5229999999992</v>
      </c>
      <c r="L40" s="768">
        <v>8878.4459999999999</v>
      </c>
      <c r="M40" s="765">
        <v>125.846</v>
      </c>
      <c r="N40" s="768">
        <v>1094.539</v>
      </c>
      <c r="O40" s="765">
        <v>859.41899999999998</v>
      </c>
      <c r="P40" s="768">
        <v>6351.0630000000001</v>
      </c>
      <c r="Q40" s="765">
        <v>447.57900000000001</v>
      </c>
      <c r="R40" s="768">
        <v>-1267.6749999999993</v>
      </c>
      <c r="S40" s="765">
        <v>8375.3860000000004</v>
      </c>
      <c r="T40" s="768">
        <v>6033.1350000000002</v>
      </c>
      <c r="U40" s="765">
        <v>2342.2510000000002</v>
      </c>
      <c r="V40" s="768">
        <v>9643.0609999999997</v>
      </c>
      <c r="W40" s="765">
        <v>8080.1880000000001</v>
      </c>
      <c r="X40" s="768">
        <v>1562.873</v>
      </c>
      <c r="Y40" s="766"/>
      <c r="Z40" s="763" t="str">
        <f t="shared" si="0"/>
        <v>2 1997</v>
      </c>
      <c r="AA40" s="59"/>
      <c r="AB40" s="59"/>
      <c r="AC40" s="59"/>
      <c r="AD40" s="59"/>
      <c r="AE40" s="59"/>
      <c r="AF40" s="59"/>
      <c r="AG40" s="59"/>
      <c r="AH40" s="59"/>
      <c r="AI40" s="59"/>
      <c r="AJ40" s="59"/>
      <c r="AK40" s="59"/>
      <c r="AL40" s="59"/>
      <c r="AM40" s="59"/>
      <c r="AN40" s="59"/>
      <c r="AO40" s="59"/>
      <c r="AP40" s="59"/>
      <c r="AQ40" s="59"/>
      <c r="AR40" s="59"/>
    </row>
    <row r="41" spans="1:44" s="60" customFormat="1" ht="12.75" customHeight="1">
      <c r="A41" s="262" t="s">
        <v>706</v>
      </c>
      <c r="B41" s="484">
        <v>39480.798999999999</v>
      </c>
      <c r="C41" s="527">
        <v>40795.686999999998</v>
      </c>
      <c r="D41" s="767">
        <v>31536.121999999996</v>
      </c>
      <c r="E41" s="527">
        <v>24876.555999999997</v>
      </c>
      <c r="F41" s="767">
        <v>4337.232</v>
      </c>
      <c r="G41" s="527">
        <v>2546.9119999999998</v>
      </c>
      <c r="H41" s="767">
        <v>17409.865999999998</v>
      </c>
      <c r="I41" s="527">
        <v>582.54600000000005</v>
      </c>
      <c r="J41" s="767">
        <v>6659.5660000000007</v>
      </c>
      <c r="K41" s="527">
        <v>9259.5650000000005</v>
      </c>
      <c r="L41" s="767">
        <v>9088.2939999999999</v>
      </c>
      <c r="M41" s="527">
        <v>125.72499999999999</v>
      </c>
      <c r="N41" s="767">
        <v>1108.23</v>
      </c>
      <c r="O41" s="527">
        <v>843.90599999999995</v>
      </c>
      <c r="P41" s="767">
        <v>6547.0499999999993</v>
      </c>
      <c r="Q41" s="527">
        <v>463.38299999999998</v>
      </c>
      <c r="R41" s="767">
        <v>-1480.9889999999996</v>
      </c>
      <c r="S41" s="527">
        <v>8410.2260000000006</v>
      </c>
      <c r="T41" s="767">
        <v>6079.4570000000003</v>
      </c>
      <c r="U41" s="527">
        <v>2330.7689999999998</v>
      </c>
      <c r="V41" s="767">
        <v>9891.2150000000001</v>
      </c>
      <c r="W41" s="527">
        <v>8227.241</v>
      </c>
      <c r="X41" s="767">
        <v>1663.9739999999999</v>
      </c>
      <c r="Y41" s="259"/>
      <c r="Z41" s="262" t="str">
        <f t="shared" si="0"/>
        <v>3 1997</v>
      </c>
      <c r="AA41" s="59"/>
      <c r="AB41" s="59"/>
      <c r="AC41" s="59"/>
      <c r="AD41" s="59"/>
      <c r="AE41" s="59"/>
      <c r="AF41" s="59"/>
      <c r="AG41" s="59"/>
      <c r="AH41" s="59"/>
      <c r="AI41" s="59"/>
      <c r="AJ41" s="59"/>
      <c r="AK41" s="59"/>
      <c r="AL41" s="59"/>
      <c r="AM41" s="59"/>
      <c r="AN41" s="59"/>
      <c r="AO41" s="59"/>
      <c r="AP41" s="59"/>
      <c r="AQ41" s="59"/>
      <c r="AR41" s="59"/>
    </row>
    <row r="42" spans="1:44" s="60" customFormat="1" ht="12.75" customHeight="1">
      <c r="A42" s="262" t="s">
        <v>707</v>
      </c>
      <c r="B42" s="484">
        <v>39746.237999999998</v>
      </c>
      <c r="C42" s="527">
        <v>41257.989000000001</v>
      </c>
      <c r="D42" s="767">
        <v>31710.300999999999</v>
      </c>
      <c r="E42" s="527">
        <v>24928.985000000001</v>
      </c>
      <c r="F42" s="767">
        <v>4348.9560000000001</v>
      </c>
      <c r="G42" s="527">
        <v>2591.732</v>
      </c>
      <c r="H42" s="767">
        <v>17399.811999999998</v>
      </c>
      <c r="I42" s="527">
        <v>588.48500000000001</v>
      </c>
      <c r="J42" s="767">
        <v>6781.3159999999998</v>
      </c>
      <c r="K42" s="527">
        <v>9547.6880000000001</v>
      </c>
      <c r="L42" s="767">
        <v>9204.7870000000003</v>
      </c>
      <c r="M42" s="527">
        <v>122.449</v>
      </c>
      <c r="N42" s="767">
        <v>1149.1569999999999</v>
      </c>
      <c r="O42" s="527">
        <v>970.31700000000001</v>
      </c>
      <c r="P42" s="767">
        <v>6479.1420000000007</v>
      </c>
      <c r="Q42" s="527">
        <v>483.72199999999998</v>
      </c>
      <c r="R42" s="767">
        <v>-1650.634</v>
      </c>
      <c r="S42" s="527">
        <v>8650.5650000000005</v>
      </c>
      <c r="T42" s="767">
        <v>6319.7980000000007</v>
      </c>
      <c r="U42" s="527">
        <v>2330.7669999999998</v>
      </c>
      <c r="V42" s="767">
        <v>10301.199000000001</v>
      </c>
      <c r="W42" s="527">
        <v>8570.0470000000005</v>
      </c>
      <c r="X42" s="767">
        <v>1731.152</v>
      </c>
      <c r="Y42" s="259"/>
      <c r="Z42" s="262" t="str">
        <f t="shared" si="0"/>
        <v>4 1997</v>
      </c>
      <c r="AA42" s="59"/>
      <c r="AB42" s="59"/>
      <c r="AC42" s="59"/>
      <c r="AD42" s="59"/>
      <c r="AE42" s="59"/>
      <c r="AF42" s="59"/>
      <c r="AG42" s="59"/>
      <c r="AH42" s="59"/>
      <c r="AI42" s="59"/>
      <c r="AJ42" s="59"/>
      <c r="AK42" s="59"/>
      <c r="AL42" s="59"/>
      <c r="AM42" s="59"/>
      <c r="AN42" s="59"/>
      <c r="AO42" s="59"/>
      <c r="AP42" s="59"/>
      <c r="AQ42" s="59"/>
      <c r="AR42" s="59"/>
    </row>
    <row r="43" spans="1:44" s="60" customFormat="1" ht="12.75" customHeight="1">
      <c r="A43" s="262" t="s">
        <v>708</v>
      </c>
      <c r="B43" s="484">
        <v>40321.631000000001</v>
      </c>
      <c r="C43" s="527">
        <v>42194.863999999994</v>
      </c>
      <c r="D43" s="767">
        <v>32216.741999999995</v>
      </c>
      <c r="E43" s="527">
        <v>25294.270999999997</v>
      </c>
      <c r="F43" s="767">
        <v>4437.165</v>
      </c>
      <c r="G43" s="527">
        <v>2636.4479999999999</v>
      </c>
      <c r="H43" s="767">
        <v>17624.868999999999</v>
      </c>
      <c r="I43" s="527">
        <v>595.78899999999999</v>
      </c>
      <c r="J43" s="767">
        <v>6922.4709999999986</v>
      </c>
      <c r="K43" s="527">
        <v>9978.1219999999994</v>
      </c>
      <c r="L43" s="767">
        <v>9692.7690000000002</v>
      </c>
      <c r="M43" s="527">
        <v>118.572</v>
      </c>
      <c r="N43" s="767">
        <v>1229.672</v>
      </c>
      <c r="O43" s="527">
        <v>989.58100000000002</v>
      </c>
      <c r="P43" s="767">
        <v>6849.902</v>
      </c>
      <c r="Q43" s="527">
        <v>505.04199999999997</v>
      </c>
      <c r="R43" s="767">
        <v>-1979.393</v>
      </c>
      <c r="S43" s="527">
        <v>8837.0849999999991</v>
      </c>
      <c r="T43" s="767">
        <v>6300.6629999999986</v>
      </c>
      <c r="U43" s="527">
        <v>2536.422</v>
      </c>
      <c r="V43" s="767">
        <v>10816.477999999999</v>
      </c>
      <c r="W43" s="527">
        <v>8906.4969999999994</v>
      </c>
      <c r="X43" s="767">
        <v>1909.981</v>
      </c>
      <c r="Y43" s="259"/>
      <c r="Z43" s="262" t="str">
        <f t="shared" si="0"/>
        <v>1 1998</v>
      </c>
      <c r="AA43" s="59"/>
      <c r="AB43" s="59"/>
      <c r="AC43" s="59"/>
      <c r="AD43" s="59"/>
      <c r="AE43" s="59"/>
      <c r="AF43" s="59"/>
      <c r="AG43" s="59"/>
      <c r="AH43" s="59"/>
      <c r="AI43" s="59"/>
      <c r="AJ43" s="59"/>
      <c r="AK43" s="59"/>
      <c r="AL43" s="59"/>
      <c r="AM43" s="59"/>
      <c r="AN43" s="59"/>
      <c r="AO43" s="59"/>
      <c r="AP43" s="59"/>
      <c r="AQ43" s="59"/>
      <c r="AR43" s="59"/>
    </row>
    <row r="44" spans="1:44" s="60" customFormat="1" ht="12.75" customHeight="1">
      <c r="A44" s="791" t="s">
        <v>709</v>
      </c>
      <c r="B44" s="764">
        <v>40940.858</v>
      </c>
      <c r="C44" s="765">
        <v>43084.261999999995</v>
      </c>
      <c r="D44" s="768">
        <v>32732.052999999996</v>
      </c>
      <c r="E44" s="765">
        <v>25684.013999999996</v>
      </c>
      <c r="F44" s="768">
        <v>4474.259</v>
      </c>
      <c r="G44" s="765">
        <v>2758.6120000000001</v>
      </c>
      <c r="H44" s="768">
        <v>17851.871999999996</v>
      </c>
      <c r="I44" s="765">
        <v>599.27099999999996</v>
      </c>
      <c r="J44" s="768">
        <v>7048.0390000000016</v>
      </c>
      <c r="K44" s="765">
        <v>10352.209000000001</v>
      </c>
      <c r="L44" s="768">
        <v>9851.357</v>
      </c>
      <c r="M44" s="765">
        <v>118.559</v>
      </c>
      <c r="N44" s="768">
        <v>1315.9680000000001</v>
      </c>
      <c r="O44" s="765">
        <v>1041.537</v>
      </c>
      <c r="P44" s="768">
        <v>6849.1419999999998</v>
      </c>
      <c r="Q44" s="765">
        <v>526.15099999999995</v>
      </c>
      <c r="R44" s="768">
        <v>-2214.6630000000005</v>
      </c>
      <c r="S44" s="765">
        <v>9041.9789999999994</v>
      </c>
      <c r="T44" s="768">
        <v>6562.9049999999988</v>
      </c>
      <c r="U44" s="765">
        <v>2479.0740000000001</v>
      </c>
      <c r="V44" s="768">
        <v>11256.642</v>
      </c>
      <c r="W44" s="765">
        <v>9484.4519999999993</v>
      </c>
      <c r="X44" s="768">
        <v>1772.19</v>
      </c>
      <c r="Y44" s="766"/>
      <c r="Z44" s="763" t="str">
        <f t="shared" si="0"/>
        <v>2 1998</v>
      </c>
      <c r="AA44" s="59"/>
      <c r="AB44" s="59"/>
      <c r="AC44" s="59"/>
      <c r="AD44" s="59"/>
      <c r="AE44" s="59"/>
      <c r="AF44" s="59"/>
      <c r="AG44" s="59"/>
      <c r="AH44" s="59"/>
      <c r="AI44" s="59"/>
      <c r="AJ44" s="59"/>
      <c r="AK44" s="59"/>
      <c r="AL44" s="59"/>
      <c r="AM44" s="59"/>
      <c r="AN44" s="59"/>
      <c r="AO44" s="59"/>
      <c r="AP44" s="59"/>
      <c r="AQ44" s="59"/>
      <c r="AR44" s="59"/>
    </row>
    <row r="45" spans="1:44" s="60" customFormat="1" ht="12.75" customHeight="1">
      <c r="A45" s="262" t="s">
        <v>710</v>
      </c>
      <c r="B45" s="484">
        <v>41394.688999999998</v>
      </c>
      <c r="C45" s="527">
        <v>43266.74</v>
      </c>
      <c r="D45" s="767">
        <v>33103.557999999997</v>
      </c>
      <c r="E45" s="527">
        <v>25962.65</v>
      </c>
      <c r="F45" s="767">
        <v>4494.8029999999999</v>
      </c>
      <c r="G45" s="527">
        <v>2869.5349999999999</v>
      </c>
      <c r="H45" s="767">
        <v>17997.186000000002</v>
      </c>
      <c r="I45" s="527">
        <v>601.12599999999998</v>
      </c>
      <c r="J45" s="767">
        <v>7140.9079999999958</v>
      </c>
      <c r="K45" s="527">
        <v>10163.182000000001</v>
      </c>
      <c r="L45" s="767">
        <v>9842.5159999999996</v>
      </c>
      <c r="M45" s="527">
        <v>124.298</v>
      </c>
      <c r="N45" s="767">
        <v>1296.836</v>
      </c>
      <c r="O45" s="527">
        <v>973.93299999999999</v>
      </c>
      <c r="P45" s="767">
        <v>6904.110999999999</v>
      </c>
      <c r="Q45" s="527">
        <v>543.33799999999997</v>
      </c>
      <c r="R45" s="767">
        <v>-1909.3670000000002</v>
      </c>
      <c r="S45" s="527">
        <v>9283.9920000000002</v>
      </c>
      <c r="T45" s="767">
        <v>6673.4160000000002</v>
      </c>
      <c r="U45" s="527">
        <v>2610.576</v>
      </c>
      <c r="V45" s="767">
        <v>11193.359</v>
      </c>
      <c r="W45" s="527">
        <v>9439.9950000000008</v>
      </c>
      <c r="X45" s="767">
        <v>1753.364</v>
      </c>
      <c r="Y45" s="259"/>
      <c r="Z45" s="262" t="str">
        <f t="shared" si="0"/>
        <v>3 1998</v>
      </c>
      <c r="AA45" s="59"/>
      <c r="AB45" s="59"/>
      <c r="AC45" s="59"/>
      <c r="AD45" s="59"/>
      <c r="AE45" s="59"/>
      <c r="AF45" s="59"/>
      <c r="AG45" s="59"/>
      <c r="AH45" s="59"/>
      <c r="AI45" s="59"/>
      <c r="AJ45" s="59"/>
      <c r="AK45" s="59"/>
      <c r="AL45" s="59"/>
      <c r="AM45" s="59"/>
      <c r="AN45" s="59"/>
      <c r="AO45" s="59"/>
      <c r="AP45" s="59"/>
      <c r="AQ45" s="59"/>
      <c r="AR45" s="59"/>
    </row>
    <row r="46" spans="1:44" s="60" customFormat="1" ht="12.75" customHeight="1">
      <c r="A46" s="262" t="s">
        <v>711</v>
      </c>
      <c r="B46" s="484">
        <v>41706.478000000003</v>
      </c>
      <c r="C46" s="527">
        <v>44334.370999999999</v>
      </c>
      <c r="D46" s="767">
        <v>33546.523999999998</v>
      </c>
      <c r="E46" s="527">
        <v>26343.327000000001</v>
      </c>
      <c r="F46" s="767">
        <v>4539.9129999999996</v>
      </c>
      <c r="G46" s="527">
        <v>3117.3380000000002</v>
      </c>
      <c r="H46" s="767">
        <v>18085.552</v>
      </c>
      <c r="I46" s="527">
        <v>600.524</v>
      </c>
      <c r="J46" s="767">
        <v>7203.1969999999974</v>
      </c>
      <c r="K46" s="527">
        <v>10787.847</v>
      </c>
      <c r="L46" s="767">
        <v>10530.195</v>
      </c>
      <c r="M46" s="527">
        <v>135.09800000000001</v>
      </c>
      <c r="N46" s="767">
        <v>1372.558</v>
      </c>
      <c r="O46" s="527">
        <v>1181.711</v>
      </c>
      <c r="P46" s="767">
        <v>7283.04</v>
      </c>
      <c r="Q46" s="527">
        <v>557.78800000000001</v>
      </c>
      <c r="R46" s="767">
        <v>-2635.1690000000017</v>
      </c>
      <c r="S46" s="527">
        <v>9045.7129999999997</v>
      </c>
      <c r="T46" s="767">
        <v>6654.9519999999993</v>
      </c>
      <c r="U46" s="527">
        <v>2390.761</v>
      </c>
      <c r="V46" s="767">
        <v>11680.882000000001</v>
      </c>
      <c r="W46" s="527">
        <v>9779.9310000000005</v>
      </c>
      <c r="X46" s="767">
        <v>1900.951</v>
      </c>
      <c r="Y46" s="259"/>
      <c r="Z46" s="262" t="str">
        <f t="shared" si="0"/>
        <v>4 1998</v>
      </c>
      <c r="AA46" s="59"/>
      <c r="AB46" s="59"/>
      <c r="AC46" s="59"/>
      <c r="AD46" s="59"/>
      <c r="AE46" s="59"/>
      <c r="AF46" s="59"/>
      <c r="AG46" s="59"/>
      <c r="AH46" s="59"/>
      <c r="AI46" s="59"/>
      <c r="AJ46" s="59"/>
      <c r="AK46" s="59"/>
      <c r="AL46" s="59"/>
      <c r="AM46" s="59"/>
      <c r="AN46" s="59"/>
      <c r="AO46" s="59"/>
      <c r="AP46" s="59"/>
      <c r="AQ46" s="59"/>
      <c r="AR46" s="59"/>
    </row>
    <row r="47" spans="1:44" s="60" customFormat="1" ht="12.75" customHeight="1">
      <c r="A47" s="262" t="s">
        <v>712</v>
      </c>
      <c r="B47" s="484">
        <v>42260.839</v>
      </c>
      <c r="C47" s="527">
        <v>45004.831999999995</v>
      </c>
      <c r="D47" s="767">
        <v>34185.953999999998</v>
      </c>
      <c r="E47" s="527">
        <v>26940.287</v>
      </c>
      <c r="F47" s="767">
        <v>4565.7529999999997</v>
      </c>
      <c r="G47" s="527">
        <v>3208.797</v>
      </c>
      <c r="H47" s="767">
        <v>18566.940000000002</v>
      </c>
      <c r="I47" s="527">
        <v>598.79700000000003</v>
      </c>
      <c r="J47" s="767">
        <v>7245.6669999999958</v>
      </c>
      <c r="K47" s="527">
        <v>10818.878000000001</v>
      </c>
      <c r="L47" s="767">
        <v>10371.927</v>
      </c>
      <c r="M47" s="527">
        <v>147.69</v>
      </c>
      <c r="N47" s="767">
        <v>1383.8630000000001</v>
      </c>
      <c r="O47" s="527">
        <v>1108.5440000000001</v>
      </c>
      <c r="P47" s="767">
        <v>7160.2559999999994</v>
      </c>
      <c r="Q47" s="527">
        <v>571.57399999999996</v>
      </c>
      <c r="R47" s="767">
        <v>-2727.880000000001</v>
      </c>
      <c r="S47" s="527">
        <v>9112.7860000000001</v>
      </c>
      <c r="T47" s="767">
        <v>6684.2739999999994</v>
      </c>
      <c r="U47" s="527">
        <v>2428.5120000000002</v>
      </c>
      <c r="V47" s="767">
        <v>11840.666000000001</v>
      </c>
      <c r="W47" s="527">
        <v>10030.662</v>
      </c>
      <c r="X47" s="767">
        <v>1810.0039999999999</v>
      </c>
      <c r="Y47" s="259"/>
      <c r="Z47" s="262" t="str">
        <f t="shared" si="0"/>
        <v>1 1999</v>
      </c>
      <c r="AA47" s="59"/>
      <c r="AB47" s="59"/>
      <c r="AC47" s="59"/>
      <c r="AD47" s="59"/>
      <c r="AE47" s="59"/>
      <c r="AF47" s="59"/>
      <c r="AG47" s="59"/>
      <c r="AH47" s="59"/>
      <c r="AI47" s="59"/>
      <c r="AJ47" s="59"/>
      <c r="AK47" s="59"/>
      <c r="AL47" s="59"/>
      <c r="AM47" s="59"/>
      <c r="AN47" s="59"/>
      <c r="AO47" s="59"/>
      <c r="AP47" s="59"/>
      <c r="AQ47" s="59"/>
      <c r="AR47" s="59"/>
    </row>
    <row r="48" spans="1:44" s="60" customFormat="1" ht="12.75" customHeight="1">
      <c r="A48" s="791" t="s">
        <v>713</v>
      </c>
      <c r="B48" s="764">
        <v>42481.485000000001</v>
      </c>
      <c r="C48" s="765">
        <v>45282.332999999999</v>
      </c>
      <c r="D48" s="768">
        <v>34243.783000000003</v>
      </c>
      <c r="E48" s="765">
        <v>26954.199999999997</v>
      </c>
      <c r="F48" s="768">
        <v>4610.473</v>
      </c>
      <c r="G48" s="765">
        <v>3199.0880000000002</v>
      </c>
      <c r="H48" s="768">
        <v>18545.644999999997</v>
      </c>
      <c r="I48" s="765">
        <v>598.99400000000003</v>
      </c>
      <c r="J48" s="768">
        <v>7289.5830000000051</v>
      </c>
      <c r="K48" s="765">
        <v>11038.55</v>
      </c>
      <c r="L48" s="768">
        <v>10433.988999999998</v>
      </c>
      <c r="M48" s="765">
        <v>156.22499999999999</v>
      </c>
      <c r="N48" s="768">
        <v>1373.7080000000001</v>
      </c>
      <c r="O48" s="765">
        <v>1094.1959999999999</v>
      </c>
      <c r="P48" s="768">
        <v>7223.6969999999983</v>
      </c>
      <c r="Q48" s="765">
        <v>586.16300000000001</v>
      </c>
      <c r="R48" s="768">
        <v>-2770.5560000000005</v>
      </c>
      <c r="S48" s="765">
        <v>9224.7219999999998</v>
      </c>
      <c r="T48" s="768">
        <v>6723.04</v>
      </c>
      <c r="U48" s="765">
        <v>2501.6819999999998</v>
      </c>
      <c r="V48" s="768">
        <v>11995.278</v>
      </c>
      <c r="W48" s="765">
        <v>10148.224</v>
      </c>
      <c r="X48" s="768">
        <v>1847.0540000000001</v>
      </c>
      <c r="Y48" s="259"/>
      <c r="Z48" s="763" t="str">
        <f t="shared" si="0"/>
        <v>2 1999</v>
      </c>
      <c r="AA48" s="59"/>
      <c r="AB48" s="59"/>
      <c r="AC48" s="59"/>
      <c r="AD48" s="59"/>
      <c r="AE48" s="59"/>
      <c r="AF48" s="59"/>
      <c r="AG48" s="59"/>
      <c r="AH48" s="59"/>
      <c r="AI48" s="59"/>
      <c r="AJ48" s="59"/>
      <c r="AK48" s="59"/>
      <c r="AL48" s="59"/>
      <c r="AM48" s="59"/>
      <c r="AN48" s="59"/>
      <c r="AO48" s="59"/>
      <c r="AP48" s="59"/>
      <c r="AQ48" s="59"/>
      <c r="AR48" s="59"/>
    </row>
    <row r="49" spans="1:44" s="60" customFormat="1" ht="12.75" customHeight="1">
      <c r="A49" s="262" t="s">
        <v>714</v>
      </c>
      <c r="B49" s="484">
        <v>42897.972999999998</v>
      </c>
      <c r="C49" s="527">
        <v>45786.557000000001</v>
      </c>
      <c r="D49" s="767">
        <v>34683.03</v>
      </c>
      <c r="E49" s="527">
        <v>27338.731</v>
      </c>
      <c r="F49" s="767">
        <v>4640.9129999999996</v>
      </c>
      <c r="G49" s="527">
        <v>3248.9250000000002</v>
      </c>
      <c r="H49" s="767">
        <v>18846.574000000001</v>
      </c>
      <c r="I49" s="527">
        <v>602.31899999999996</v>
      </c>
      <c r="J49" s="767">
        <v>7344.2989999999991</v>
      </c>
      <c r="K49" s="527">
        <v>11103.527</v>
      </c>
      <c r="L49" s="767">
        <v>10593.067999999997</v>
      </c>
      <c r="M49" s="527">
        <v>157.566</v>
      </c>
      <c r="N49" s="767">
        <v>1446.296</v>
      </c>
      <c r="O49" s="527">
        <v>1053.2349999999999</v>
      </c>
      <c r="P49" s="767">
        <v>7332.4759999999978</v>
      </c>
      <c r="Q49" s="527">
        <v>603.495</v>
      </c>
      <c r="R49" s="767">
        <v>-2853.978000000001</v>
      </c>
      <c r="S49" s="527">
        <v>9473.7559999999994</v>
      </c>
      <c r="T49" s="767">
        <v>6953.860999999999</v>
      </c>
      <c r="U49" s="527">
        <v>2519.895</v>
      </c>
      <c r="V49" s="767">
        <v>12327.734</v>
      </c>
      <c r="W49" s="527">
        <v>10369.716</v>
      </c>
      <c r="X49" s="767">
        <v>1958.018</v>
      </c>
      <c r="Y49" s="259"/>
      <c r="Z49" s="262" t="str">
        <f t="shared" si="0"/>
        <v>3 1999</v>
      </c>
      <c r="AA49" s="59"/>
      <c r="AB49" s="59"/>
      <c r="AC49" s="59"/>
      <c r="AD49" s="59"/>
      <c r="AE49" s="59"/>
      <c r="AF49" s="59"/>
      <c r="AG49" s="59"/>
      <c r="AH49" s="59"/>
      <c r="AI49" s="59"/>
      <c r="AJ49" s="59"/>
      <c r="AK49" s="59"/>
      <c r="AL49" s="59"/>
      <c r="AM49" s="59"/>
      <c r="AN49" s="59"/>
      <c r="AO49" s="59"/>
      <c r="AP49" s="59"/>
      <c r="AQ49" s="59"/>
      <c r="AR49" s="59"/>
    </row>
    <row r="50" spans="1:44" s="60" customFormat="1" ht="12.75" customHeight="1">
      <c r="A50" s="262" t="s">
        <v>715</v>
      </c>
      <c r="B50" s="484">
        <v>43144.351999999999</v>
      </c>
      <c r="C50" s="527">
        <v>46337.176999999996</v>
      </c>
      <c r="D50" s="767">
        <v>34905.548999999999</v>
      </c>
      <c r="E50" s="527">
        <v>27489.292999999998</v>
      </c>
      <c r="F50" s="767">
        <v>4707.4840000000004</v>
      </c>
      <c r="G50" s="527">
        <v>3169.3969999999999</v>
      </c>
      <c r="H50" s="767">
        <v>19003.417999999998</v>
      </c>
      <c r="I50" s="527">
        <v>608.99400000000003</v>
      </c>
      <c r="J50" s="767">
        <v>7416.2560000000003</v>
      </c>
      <c r="K50" s="527">
        <v>11431.628000000001</v>
      </c>
      <c r="L50" s="767">
        <v>10940.598</v>
      </c>
      <c r="M50" s="527">
        <v>151.28399999999999</v>
      </c>
      <c r="N50" s="767">
        <v>1490.643</v>
      </c>
      <c r="O50" s="527">
        <v>1149.2059999999999</v>
      </c>
      <c r="P50" s="767">
        <v>7528.4009999999998</v>
      </c>
      <c r="Q50" s="527">
        <v>621.06399999999996</v>
      </c>
      <c r="R50" s="767">
        <v>-3162.523000000001</v>
      </c>
      <c r="S50" s="527">
        <v>9674.4069999999992</v>
      </c>
      <c r="T50" s="767">
        <v>7039.3959999999988</v>
      </c>
      <c r="U50" s="527">
        <v>2635.011</v>
      </c>
      <c r="V50" s="767">
        <v>12836.93</v>
      </c>
      <c r="W50" s="527">
        <v>10894.886</v>
      </c>
      <c r="X50" s="767">
        <v>1942.0440000000001</v>
      </c>
      <c r="Y50" s="259"/>
      <c r="Z50" s="262" t="str">
        <f t="shared" si="0"/>
        <v>4 1999</v>
      </c>
      <c r="AA50" s="59"/>
      <c r="AB50" s="59"/>
      <c r="AC50" s="59"/>
      <c r="AD50" s="59"/>
      <c r="AE50" s="59"/>
      <c r="AF50" s="59"/>
      <c r="AG50" s="59"/>
      <c r="AH50" s="59"/>
      <c r="AI50" s="59"/>
      <c r="AJ50" s="59"/>
      <c r="AK50" s="59"/>
      <c r="AL50" s="59"/>
      <c r="AM50" s="59"/>
      <c r="AN50" s="59"/>
      <c r="AO50" s="59"/>
      <c r="AP50" s="59"/>
      <c r="AQ50" s="59"/>
      <c r="AR50" s="59"/>
    </row>
    <row r="51" spans="1:44" s="60" customFormat="1" ht="12.75" customHeight="1">
      <c r="A51" s="262" t="s">
        <v>716</v>
      </c>
      <c r="B51" s="484">
        <v>44104.516000000003</v>
      </c>
      <c r="C51" s="527">
        <v>46974.222999999998</v>
      </c>
      <c r="D51" s="767">
        <v>35830.286999999997</v>
      </c>
      <c r="E51" s="527">
        <v>28322.563999999998</v>
      </c>
      <c r="F51" s="767">
        <v>4691.76</v>
      </c>
      <c r="G51" s="527">
        <v>3511.895</v>
      </c>
      <c r="H51" s="767">
        <v>19501.534</v>
      </c>
      <c r="I51" s="527">
        <v>617.375</v>
      </c>
      <c r="J51" s="767">
        <v>7507.7229999999981</v>
      </c>
      <c r="K51" s="527">
        <v>11143.936</v>
      </c>
      <c r="L51" s="767">
        <v>11156.078</v>
      </c>
      <c r="M51" s="527">
        <v>139.65899999999999</v>
      </c>
      <c r="N51" s="767">
        <v>1510.607</v>
      </c>
      <c r="O51" s="527">
        <v>1178.6099999999999</v>
      </c>
      <c r="P51" s="767">
        <v>7687.119999999999</v>
      </c>
      <c r="Q51" s="527">
        <v>640.08199999999999</v>
      </c>
      <c r="R51" s="767">
        <v>-2849.17</v>
      </c>
      <c r="S51" s="527">
        <v>10003.288</v>
      </c>
      <c r="T51" s="767">
        <v>7290.3010000000004</v>
      </c>
      <c r="U51" s="527">
        <v>2712.9870000000001</v>
      </c>
      <c r="V51" s="767">
        <v>12852.458000000001</v>
      </c>
      <c r="W51" s="527">
        <v>10909.567000000001</v>
      </c>
      <c r="X51" s="767">
        <v>1942.8910000000001</v>
      </c>
      <c r="Y51" s="259"/>
      <c r="Z51" s="262" t="str">
        <f t="shared" si="0"/>
        <v>1 2000</v>
      </c>
      <c r="AA51" s="59"/>
      <c r="AB51" s="59"/>
      <c r="AC51" s="59"/>
      <c r="AD51" s="59"/>
      <c r="AE51" s="59"/>
      <c r="AF51" s="59"/>
      <c r="AG51" s="59"/>
      <c r="AH51" s="59"/>
      <c r="AI51" s="59"/>
      <c r="AJ51" s="59"/>
      <c r="AK51" s="59"/>
      <c r="AL51" s="59"/>
      <c r="AM51" s="59"/>
      <c r="AN51" s="59"/>
      <c r="AO51" s="59"/>
      <c r="AP51" s="59"/>
      <c r="AQ51" s="59"/>
      <c r="AR51" s="59"/>
    </row>
    <row r="52" spans="1:44" s="60" customFormat="1" ht="12.75" customHeight="1">
      <c r="A52" s="791" t="s">
        <v>717</v>
      </c>
      <c r="B52" s="764">
        <v>43871.428999999996</v>
      </c>
      <c r="C52" s="765">
        <v>46865.936000000002</v>
      </c>
      <c r="D52" s="768">
        <v>35512.290999999997</v>
      </c>
      <c r="E52" s="765">
        <v>27913.493000000002</v>
      </c>
      <c r="F52" s="768">
        <v>4698.8999999999996</v>
      </c>
      <c r="G52" s="765">
        <v>3161.7649999999999</v>
      </c>
      <c r="H52" s="768">
        <v>19427.099000000002</v>
      </c>
      <c r="I52" s="765">
        <v>625.72900000000004</v>
      </c>
      <c r="J52" s="768">
        <v>7598.797999999998</v>
      </c>
      <c r="K52" s="765">
        <v>11353.645</v>
      </c>
      <c r="L52" s="768">
        <v>10784.808999999997</v>
      </c>
      <c r="M52" s="765">
        <v>127.684</v>
      </c>
      <c r="N52" s="768">
        <v>1501.9670000000001</v>
      </c>
      <c r="O52" s="765">
        <v>1110.876</v>
      </c>
      <c r="P52" s="768">
        <v>7390.6739999999982</v>
      </c>
      <c r="Q52" s="765">
        <v>653.60799999999995</v>
      </c>
      <c r="R52" s="768">
        <v>-2984.1400000000012</v>
      </c>
      <c r="S52" s="765">
        <v>9896.5059999999994</v>
      </c>
      <c r="T52" s="768">
        <v>7182.8219999999992</v>
      </c>
      <c r="U52" s="765">
        <v>2713.6840000000002</v>
      </c>
      <c r="V52" s="768">
        <v>12880.646000000001</v>
      </c>
      <c r="W52" s="765">
        <v>10921.429</v>
      </c>
      <c r="X52" s="768">
        <v>1959.2170000000001</v>
      </c>
      <c r="Y52" s="766"/>
      <c r="Z52" s="763" t="str">
        <f t="shared" si="0"/>
        <v>2 2000</v>
      </c>
      <c r="AA52" s="59"/>
      <c r="AB52" s="59"/>
      <c r="AC52" s="59"/>
      <c r="AD52" s="59"/>
      <c r="AE52" s="59"/>
      <c r="AF52" s="59"/>
      <c r="AG52" s="59"/>
      <c r="AH52" s="59"/>
      <c r="AI52" s="59"/>
      <c r="AJ52" s="59"/>
      <c r="AK52" s="59"/>
      <c r="AL52" s="59"/>
      <c r="AM52" s="59"/>
      <c r="AN52" s="59"/>
      <c r="AO52" s="59"/>
      <c r="AP52" s="59"/>
      <c r="AQ52" s="59"/>
      <c r="AR52" s="59"/>
    </row>
    <row r="53" spans="1:44" s="60" customFormat="1" ht="12.75" customHeight="1">
      <c r="A53" s="262" t="s">
        <v>718</v>
      </c>
      <c r="B53" s="484">
        <v>44514.086000000003</v>
      </c>
      <c r="C53" s="527">
        <v>47106.243000000002</v>
      </c>
      <c r="D53" s="767">
        <v>35917.012000000002</v>
      </c>
      <c r="E53" s="527">
        <v>28230.194999999996</v>
      </c>
      <c r="F53" s="767">
        <v>4735.5559999999996</v>
      </c>
      <c r="G53" s="527">
        <v>3243.665</v>
      </c>
      <c r="H53" s="767">
        <v>19617.383999999998</v>
      </c>
      <c r="I53" s="527">
        <v>633.59</v>
      </c>
      <c r="J53" s="767">
        <v>7686.8170000000027</v>
      </c>
      <c r="K53" s="527">
        <v>11189.231</v>
      </c>
      <c r="L53" s="767">
        <v>11036.09</v>
      </c>
      <c r="M53" s="527">
        <v>118.75700000000001</v>
      </c>
      <c r="N53" s="767">
        <v>1532.586</v>
      </c>
      <c r="O53" s="527">
        <v>1056.2329999999999</v>
      </c>
      <c r="P53" s="767">
        <v>7667.0929999999998</v>
      </c>
      <c r="Q53" s="527">
        <v>661.42100000000005</v>
      </c>
      <c r="R53" s="767">
        <v>-2589.3269999999993</v>
      </c>
      <c r="S53" s="527">
        <v>10204.351000000001</v>
      </c>
      <c r="T53" s="767">
        <v>7448.8540000000012</v>
      </c>
      <c r="U53" s="527">
        <v>2755.4969999999998</v>
      </c>
      <c r="V53" s="767">
        <v>12793.678</v>
      </c>
      <c r="W53" s="527">
        <v>10907.425999999999</v>
      </c>
      <c r="X53" s="767">
        <v>1886.252</v>
      </c>
      <c r="Y53" s="259"/>
      <c r="Z53" s="262" t="str">
        <f t="shared" si="0"/>
        <v>3 2000</v>
      </c>
      <c r="AA53" s="59"/>
      <c r="AB53" s="59"/>
      <c r="AC53" s="59"/>
      <c r="AD53" s="59"/>
      <c r="AE53" s="59"/>
      <c r="AF53" s="59"/>
      <c r="AG53" s="59"/>
      <c r="AH53" s="59"/>
      <c r="AI53" s="59"/>
      <c r="AJ53" s="59"/>
      <c r="AK53" s="59"/>
      <c r="AL53" s="59"/>
      <c r="AM53" s="59"/>
      <c r="AN53" s="59"/>
      <c r="AO53" s="59"/>
      <c r="AP53" s="59"/>
      <c r="AQ53" s="59"/>
      <c r="AR53" s="59"/>
    </row>
    <row r="54" spans="1:44" s="60" customFormat="1" ht="12.75" customHeight="1">
      <c r="A54" s="262" t="s">
        <v>719</v>
      </c>
      <c r="B54" s="797">
        <v>44812.063999999998</v>
      </c>
      <c r="C54" s="527">
        <v>47420.873</v>
      </c>
      <c r="D54" s="767">
        <v>36031.35</v>
      </c>
      <c r="E54" s="527">
        <v>28265.220999999998</v>
      </c>
      <c r="F54" s="767">
        <v>4734.107</v>
      </c>
      <c r="G54" s="527">
        <v>3270.4090000000001</v>
      </c>
      <c r="H54" s="767">
        <v>19621.440999999999</v>
      </c>
      <c r="I54" s="527">
        <v>639.26400000000001</v>
      </c>
      <c r="J54" s="767">
        <v>7766.1289999999999</v>
      </c>
      <c r="K54" s="527">
        <v>11389.522999999999</v>
      </c>
      <c r="L54" s="767">
        <v>11080.49</v>
      </c>
      <c r="M54" s="527">
        <v>114.684</v>
      </c>
      <c r="N54" s="767">
        <v>1479.2059999999999</v>
      </c>
      <c r="O54" s="527">
        <v>1229.934</v>
      </c>
      <c r="P54" s="767">
        <v>7590.6780000000008</v>
      </c>
      <c r="Q54" s="527">
        <v>665.98800000000006</v>
      </c>
      <c r="R54" s="767">
        <v>-2609.8450000000012</v>
      </c>
      <c r="S54" s="527">
        <v>10577.502</v>
      </c>
      <c r="T54" s="767">
        <v>7657.2010000000009</v>
      </c>
      <c r="U54" s="527">
        <v>2920.3009999999999</v>
      </c>
      <c r="V54" s="767">
        <v>13187.347000000002</v>
      </c>
      <c r="W54" s="527">
        <v>11235.807000000001</v>
      </c>
      <c r="X54" s="767">
        <v>1951.54</v>
      </c>
      <c r="Y54" s="259"/>
      <c r="Z54" s="262" t="str">
        <f t="shared" si="0"/>
        <v>4 2000</v>
      </c>
      <c r="AA54" s="59"/>
      <c r="AB54" s="59"/>
      <c r="AC54" s="59"/>
      <c r="AD54" s="59"/>
      <c r="AE54" s="59"/>
      <c r="AF54" s="59"/>
      <c r="AG54" s="59"/>
      <c r="AH54" s="59"/>
      <c r="AI54" s="59"/>
      <c r="AJ54" s="59"/>
      <c r="AK54" s="59"/>
      <c r="AL54" s="59"/>
      <c r="AM54" s="59"/>
      <c r="AN54" s="59"/>
      <c r="AO54" s="59"/>
      <c r="AP54" s="59"/>
      <c r="AQ54" s="59"/>
      <c r="AR54" s="59"/>
    </row>
    <row r="55" spans="1:44" s="60" customFormat="1" ht="12.75" customHeight="1">
      <c r="A55" s="262" t="s">
        <v>720</v>
      </c>
      <c r="B55" s="484">
        <v>44671.944000000003</v>
      </c>
      <c r="C55" s="527">
        <v>47025.588000000003</v>
      </c>
      <c r="D55" s="767">
        <v>36279.512000000002</v>
      </c>
      <c r="E55" s="527">
        <v>28447.566000000003</v>
      </c>
      <c r="F55" s="767">
        <v>4769.0519999999997</v>
      </c>
      <c r="G55" s="527">
        <v>3116.3330000000001</v>
      </c>
      <c r="H55" s="767">
        <v>19916.277000000002</v>
      </c>
      <c r="I55" s="527">
        <v>645.904</v>
      </c>
      <c r="J55" s="767">
        <v>7831.9460000000017</v>
      </c>
      <c r="K55" s="527">
        <v>10746.075999999999</v>
      </c>
      <c r="L55" s="767">
        <v>10559.44</v>
      </c>
      <c r="M55" s="527">
        <v>115.679</v>
      </c>
      <c r="N55" s="767">
        <v>1596.5029999999999</v>
      </c>
      <c r="O55" s="527">
        <v>946.59400000000005</v>
      </c>
      <c r="P55" s="767">
        <v>7232.3869999999997</v>
      </c>
      <c r="Q55" s="527">
        <v>668.27700000000004</v>
      </c>
      <c r="R55" s="767">
        <v>-2355.862000000001</v>
      </c>
      <c r="S55" s="527">
        <v>10341.194</v>
      </c>
      <c r="T55" s="767">
        <v>7503.4299999999994</v>
      </c>
      <c r="U55" s="527">
        <v>2837.7640000000001</v>
      </c>
      <c r="V55" s="767">
        <v>12697.056</v>
      </c>
      <c r="W55" s="527">
        <v>10866.865</v>
      </c>
      <c r="X55" s="767">
        <v>1830.191</v>
      </c>
      <c r="Y55" s="259"/>
      <c r="Z55" s="262" t="str">
        <f t="shared" si="0"/>
        <v>1 2001</v>
      </c>
      <c r="AA55" s="59"/>
      <c r="AB55" s="59"/>
      <c r="AC55" s="59"/>
      <c r="AD55" s="59"/>
      <c r="AE55" s="59"/>
      <c r="AF55" s="59"/>
      <c r="AG55" s="59"/>
      <c r="AH55" s="59"/>
      <c r="AI55" s="59"/>
      <c r="AJ55" s="59"/>
      <c r="AK55" s="59"/>
      <c r="AL55" s="59"/>
      <c r="AM55" s="59"/>
      <c r="AN55" s="59"/>
      <c r="AO55" s="59"/>
      <c r="AP55" s="59"/>
      <c r="AQ55" s="59"/>
      <c r="AR55" s="59"/>
    </row>
    <row r="56" spans="1:44" s="60" customFormat="1" ht="12.75" customHeight="1">
      <c r="A56" s="791" t="s">
        <v>721</v>
      </c>
      <c r="B56" s="764">
        <v>45104.120999999999</v>
      </c>
      <c r="C56" s="765">
        <v>48035.513999999996</v>
      </c>
      <c r="D56" s="768">
        <v>36289.034</v>
      </c>
      <c r="E56" s="765">
        <v>28396.534000000003</v>
      </c>
      <c r="F56" s="768">
        <v>4788.0349999999999</v>
      </c>
      <c r="G56" s="765">
        <v>3027.105</v>
      </c>
      <c r="H56" s="768">
        <v>19926.565000000002</v>
      </c>
      <c r="I56" s="765">
        <v>654.82899999999995</v>
      </c>
      <c r="J56" s="768">
        <v>7892.4999999999982</v>
      </c>
      <c r="K56" s="765">
        <v>11746.48</v>
      </c>
      <c r="L56" s="768">
        <v>11254.728999999999</v>
      </c>
      <c r="M56" s="765">
        <v>120.363</v>
      </c>
      <c r="N56" s="768">
        <v>1573.9459999999999</v>
      </c>
      <c r="O56" s="765">
        <v>1044.3589999999999</v>
      </c>
      <c r="P56" s="768">
        <v>7841.592999999998</v>
      </c>
      <c r="Q56" s="765">
        <v>674.46799999999996</v>
      </c>
      <c r="R56" s="768">
        <v>-2935.1040000000012</v>
      </c>
      <c r="S56" s="765">
        <v>10396.951999999999</v>
      </c>
      <c r="T56" s="768">
        <v>7471.9029999999993</v>
      </c>
      <c r="U56" s="765">
        <v>2925.049</v>
      </c>
      <c r="V56" s="768">
        <v>13332.056</v>
      </c>
      <c r="W56" s="765">
        <v>11439.595000000001</v>
      </c>
      <c r="X56" s="768">
        <v>1892.461</v>
      </c>
      <c r="Y56" s="259"/>
      <c r="Z56" s="763" t="str">
        <f t="shared" si="0"/>
        <v>2 2001</v>
      </c>
      <c r="AA56" s="59"/>
      <c r="AB56" s="59"/>
      <c r="AC56" s="59"/>
      <c r="AD56" s="59"/>
      <c r="AE56" s="59"/>
      <c r="AF56" s="59"/>
      <c r="AG56" s="59"/>
      <c r="AH56" s="59"/>
      <c r="AI56" s="59"/>
      <c r="AJ56" s="59"/>
      <c r="AK56" s="59"/>
      <c r="AL56" s="59"/>
      <c r="AM56" s="59"/>
      <c r="AN56" s="59"/>
      <c r="AO56" s="59"/>
      <c r="AP56" s="59"/>
      <c r="AQ56" s="59"/>
      <c r="AR56" s="59"/>
    </row>
    <row r="57" spans="1:44" s="60" customFormat="1" ht="12.75" customHeight="1">
      <c r="A57" s="262" t="s">
        <v>722</v>
      </c>
      <c r="B57" s="484">
        <v>45170.127</v>
      </c>
      <c r="C57" s="527">
        <v>47999.853000000003</v>
      </c>
      <c r="D57" s="767">
        <v>36246.718000000001</v>
      </c>
      <c r="E57" s="527">
        <v>28294.697</v>
      </c>
      <c r="F57" s="767">
        <v>4783.8950000000004</v>
      </c>
      <c r="G57" s="527">
        <v>2937.1170000000002</v>
      </c>
      <c r="H57" s="767">
        <v>19906.948</v>
      </c>
      <c r="I57" s="527">
        <v>666.73699999999997</v>
      </c>
      <c r="J57" s="767">
        <v>7952.0210000000015</v>
      </c>
      <c r="K57" s="527">
        <v>11753.135</v>
      </c>
      <c r="L57" s="767">
        <v>11286.923000000001</v>
      </c>
      <c r="M57" s="527">
        <v>127.14100000000001</v>
      </c>
      <c r="N57" s="767">
        <v>1544.441</v>
      </c>
      <c r="O57" s="527">
        <v>965.01900000000001</v>
      </c>
      <c r="P57" s="767">
        <v>7963.1910000000016</v>
      </c>
      <c r="Q57" s="527">
        <v>687.13099999999997</v>
      </c>
      <c r="R57" s="767">
        <v>-2837.3339999999989</v>
      </c>
      <c r="S57" s="527">
        <v>10280.288</v>
      </c>
      <c r="T57" s="767">
        <v>7397.652</v>
      </c>
      <c r="U57" s="527">
        <v>2882.636</v>
      </c>
      <c r="V57" s="767">
        <v>13117.621999999999</v>
      </c>
      <c r="W57" s="527">
        <v>11311.192999999999</v>
      </c>
      <c r="X57" s="767">
        <v>1806.4290000000001</v>
      </c>
      <c r="Y57" s="259"/>
      <c r="Z57" s="262" t="str">
        <f t="shared" si="0"/>
        <v>3 2001</v>
      </c>
      <c r="AA57" s="59"/>
      <c r="AB57" s="59"/>
      <c r="AC57" s="59"/>
      <c r="AD57" s="59"/>
      <c r="AE57" s="59"/>
      <c r="AF57" s="59"/>
      <c r="AG57" s="59"/>
      <c r="AH57" s="59"/>
      <c r="AI57" s="59"/>
      <c r="AJ57" s="59"/>
      <c r="AK57" s="59"/>
      <c r="AL57" s="59"/>
      <c r="AM57" s="59"/>
      <c r="AN57" s="59"/>
      <c r="AO57" s="59"/>
      <c r="AP57" s="59"/>
      <c r="AQ57" s="59"/>
      <c r="AR57" s="59"/>
    </row>
    <row r="58" spans="1:44" s="60" customFormat="1" ht="12.75" customHeight="1">
      <c r="A58" s="262" t="s">
        <v>723</v>
      </c>
      <c r="B58" s="484">
        <v>45802.074999999997</v>
      </c>
      <c r="C58" s="527">
        <v>48278.330999999998</v>
      </c>
      <c r="D58" s="767">
        <v>36604.976999999999</v>
      </c>
      <c r="E58" s="527">
        <v>28595.920000000002</v>
      </c>
      <c r="F58" s="767">
        <v>4834.433</v>
      </c>
      <c r="G58" s="527">
        <v>2898.4</v>
      </c>
      <c r="H58" s="767">
        <v>20182.621999999999</v>
      </c>
      <c r="I58" s="527">
        <v>680.46500000000003</v>
      </c>
      <c r="J58" s="767">
        <v>8009.0569999999971</v>
      </c>
      <c r="K58" s="527">
        <v>11673.353999999999</v>
      </c>
      <c r="L58" s="767">
        <v>11384.834999999999</v>
      </c>
      <c r="M58" s="527">
        <v>134.20099999999999</v>
      </c>
      <c r="N58" s="767">
        <v>1567.9490000000001</v>
      </c>
      <c r="O58" s="527">
        <v>957.09100000000001</v>
      </c>
      <c r="P58" s="767">
        <v>8021.7859999999973</v>
      </c>
      <c r="Q58" s="527">
        <v>703.80799999999999</v>
      </c>
      <c r="R58" s="767">
        <v>-2491.3539999999994</v>
      </c>
      <c r="S58" s="527">
        <v>10598.375</v>
      </c>
      <c r="T58" s="767">
        <v>7620.1710000000003</v>
      </c>
      <c r="U58" s="527">
        <v>2978.2040000000002</v>
      </c>
      <c r="V58" s="767">
        <v>13089.728999999999</v>
      </c>
      <c r="W58" s="527">
        <v>11232.228999999999</v>
      </c>
      <c r="X58" s="767">
        <v>1857.5</v>
      </c>
      <c r="Y58" s="259"/>
      <c r="Z58" s="262" t="str">
        <f t="shared" si="0"/>
        <v>4 2001</v>
      </c>
      <c r="AA58" s="59"/>
      <c r="AB58" s="59"/>
      <c r="AC58" s="59"/>
      <c r="AD58" s="59"/>
      <c r="AE58" s="59"/>
      <c r="AF58" s="59"/>
      <c r="AG58" s="59"/>
      <c r="AH58" s="59"/>
      <c r="AI58" s="59"/>
      <c r="AJ58" s="59"/>
      <c r="AK58" s="59"/>
      <c r="AL58" s="59"/>
      <c r="AM58" s="59"/>
      <c r="AN58" s="59"/>
      <c r="AO58" s="59"/>
      <c r="AP58" s="59"/>
      <c r="AQ58" s="59"/>
      <c r="AR58" s="59"/>
    </row>
    <row r="59" spans="1:44" s="60" customFormat="1" ht="12.75" customHeight="1">
      <c r="A59" s="262" t="s">
        <v>724</v>
      </c>
      <c r="B59" s="484">
        <v>45883.514999999999</v>
      </c>
      <c r="C59" s="527">
        <v>48280.313000000002</v>
      </c>
      <c r="D59" s="767">
        <v>36987.914000000004</v>
      </c>
      <c r="E59" s="527">
        <v>28923.952000000005</v>
      </c>
      <c r="F59" s="767">
        <v>4836.4009999999998</v>
      </c>
      <c r="G59" s="527">
        <v>2946.7460000000001</v>
      </c>
      <c r="H59" s="767">
        <v>20447.031000000003</v>
      </c>
      <c r="I59" s="527">
        <v>693.774</v>
      </c>
      <c r="J59" s="767">
        <v>8063.9619999999968</v>
      </c>
      <c r="K59" s="527">
        <v>11292.398999999999</v>
      </c>
      <c r="L59" s="767">
        <v>11328.822</v>
      </c>
      <c r="M59" s="527">
        <v>139.51499999999999</v>
      </c>
      <c r="N59" s="767">
        <v>1543.05</v>
      </c>
      <c r="O59" s="527">
        <v>941.01900000000001</v>
      </c>
      <c r="P59" s="767">
        <v>7985.5389999999989</v>
      </c>
      <c r="Q59" s="527">
        <v>719.69899999999996</v>
      </c>
      <c r="R59" s="767">
        <v>-2423.2649999999994</v>
      </c>
      <c r="S59" s="527">
        <v>10608.797</v>
      </c>
      <c r="T59" s="767">
        <v>7641.25</v>
      </c>
      <c r="U59" s="527">
        <v>2967.547</v>
      </c>
      <c r="V59" s="767">
        <v>13032.062</v>
      </c>
      <c r="W59" s="527">
        <v>11169.77</v>
      </c>
      <c r="X59" s="767">
        <v>1862.2919999999999</v>
      </c>
      <c r="Y59" s="259"/>
      <c r="Z59" s="262" t="str">
        <f t="shared" si="0"/>
        <v>1 2002</v>
      </c>
      <c r="AA59" s="59"/>
      <c r="AB59" s="59"/>
      <c r="AC59" s="59"/>
      <c r="AD59" s="59"/>
      <c r="AE59" s="59"/>
      <c r="AF59" s="59"/>
      <c r="AG59" s="59"/>
      <c r="AH59" s="59"/>
      <c r="AI59" s="59"/>
      <c r="AJ59" s="59"/>
      <c r="AK59" s="59"/>
      <c r="AL59" s="59"/>
      <c r="AM59" s="59"/>
      <c r="AN59" s="59"/>
      <c r="AO59" s="59"/>
      <c r="AP59" s="59"/>
      <c r="AQ59" s="59"/>
      <c r="AR59" s="59"/>
    </row>
    <row r="60" spans="1:44" s="60" customFormat="1" ht="12.75" customHeight="1">
      <c r="A60" s="791" t="s">
        <v>725</v>
      </c>
      <c r="B60" s="764">
        <v>45670.622000000003</v>
      </c>
      <c r="C60" s="765">
        <v>48008.002999999997</v>
      </c>
      <c r="D60" s="768">
        <v>36915.714999999997</v>
      </c>
      <c r="E60" s="765">
        <v>28803.733</v>
      </c>
      <c r="F60" s="768">
        <v>4872.482</v>
      </c>
      <c r="G60" s="765">
        <v>2923.681</v>
      </c>
      <c r="H60" s="768">
        <v>20304.485000000001</v>
      </c>
      <c r="I60" s="765">
        <v>703.08500000000004</v>
      </c>
      <c r="J60" s="768">
        <v>8111.9819999999954</v>
      </c>
      <c r="K60" s="765">
        <v>11092.288</v>
      </c>
      <c r="L60" s="768">
        <v>10937.431</v>
      </c>
      <c r="M60" s="765">
        <v>140.83799999999999</v>
      </c>
      <c r="N60" s="768">
        <v>1468.8530000000001</v>
      </c>
      <c r="O60" s="765">
        <v>932.86900000000003</v>
      </c>
      <c r="P60" s="768">
        <v>7665.0140000000001</v>
      </c>
      <c r="Q60" s="765">
        <v>729.85699999999997</v>
      </c>
      <c r="R60" s="768">
        <v>-2378.4789999999994</v>
      </c>
      <c r="S60" s="765">
        <v>10772.04</v>
      </c>
      <c r="T60" s="768">
        <v>7844.5240000000013</v>
      </c>
      <c r="U60" s="765">
        <v>2927.5160000000001</v>
      </c>
      <c r="V60" s="768">
        <v>13150.519</v>
      </c>
      <c r="W60" s="765">
        <v>11232.645</v>
      </c>
      <c r="X60" s="768">
        <v>1917.874</v>
      </c>
      <c r="Y60" s="259"/>
      <c r="Z60" s="763" t="str">
        <f t="shared" si="0"/>
        <v>2 2002</v>
      </c>
      <c r="AA60" s="59"/>
      <c r="AB60" s="59"/>
      <c r="AC60" s="59"/>
      <c r="AD60" s="59"/>
      <c r="AE60" s="59"/>
      <c r="AF60" s="59"/>
      <c r="AG60" s="59"/>
      <c r="AH60" s="59"/>
      <c r="AI60" s="59"/>
      <c r="AJ60" s="59"/>
      <c r="AK60" s="59"/>
      <c r="AL60" s="59"/>
      <c r="AM60" s="59"/>
      <c r="AN60" s="59"/>
      <c r="AO60" s="59"/>
      <c r="AP60" s="59"/>
      <c r="AQ60" s="59"/>
      <c r="AR60" s="59"/>
    </row>
    <row r="61" spans="1:44" s="60" customFormat="1" ht="12.75" customHeight="1">
      <c r="A61" s="262" t="s">
        <v>726</v>
      </c>
      <c r="B61" s="484">
        <v>45463.46</v>
      </c>
      <c r="C61" s="527">
        <v>47720.431000000004</v>
      </c>
      <c r="D61" s="767">
        <v>37014.745000000003</v>
      </c>
      <c r="E61" s="527">
        <v>28858.652000000002</v>
      </c>
      <c r="F61" s="767">
        <v>4908.018</v>
      </c>
      <c r="G61" s="527">
        <v>2777.9940000000001</v>
      </c>
      <c r="H61" s="767">
        <v>20466.293000000001</v>
      </c>
      <c r="I61" s="527">
        <v>706.34699999999998</v>
      </c>
      <c r="J61" s="767">
        <v>8156.0930000000026</v>
      </c>
      <c r="K61" s="527">
        <v>10705.686</v>
      </c>
      <c r="L61" s="767">
        <v>10472.890999999998</v>
      </c>
      <c r="M61" s="527">
        <v>137.67099999999999</v>
      </c>
      <c r="N61" s="767">
        <v>1413.2670000000001</v>
      </c>
      <c r="O61" s="527">
        <v>800.88699999999994</v>
      </c>
      <c r="P61" s="767">
        <v>7389.6139999999996</v>
      </c>
      <c r="Q61" s="527">
        <v>731.452</v>
      </c>
      <c r="R61" s="767">
        <v>-2314.3640000000014</v>
      </c>
      <c r="S61" s="527">
        <v>10708.121999999999</v>
      </c>
      <c r="T61" s="767">
        <v>7800.7069999999994</v>
      </c>
      <c r="U61" s="527">
        <v>2907.415</v>
      </c>
      <c r="V61" s="767">
        <v>13022.486000000001</v>
      </c>
      <c r="W61" s="527">
        <v>11203.34</v>
      </c>
      <c r="X61" s="767">
        <v>1819.146</v>
      </c>
      <c r="Y61" s="259"/>
      <c r="Z61" s="262" t="str">
        <f t="shared" si="0"/>
        <v>3 2002</v>
      </c>
      <c r="AA61" s="59"/>
      <c r="AB61" s="59"/>
      <c r="AC61" s="59"/>
      <c r="AD61" s="59"/>
      <c r="AE61" s="59"/>
      <c r="AF61" s="59"/>
      <c r="AG61" s="59"/>
      <c r="AH61" s="59"/>
      <c r="AI61" s="59"/>
      <c r="AJ61" s="59"/>
      <c r="AK61" s="59"/>
      <c r="AL61" s="59"/>
      <c r="AM61" s="59"/>
      <c r="AN61" s="59"/>
      <c r="AO61" s="59"/>
      <c r="AP61" s="59"/>
      <c r="AQ61" s="59"/>
      <c r="AR61" s="59"/>
    </row>
    <row r="62" spans="1:44" s="60" customFormat="1" ht="12.75" customHeight="1">
      <c r="A62" s="262" t="s">
        <v>727</v>
      </c>
      <c r="B62" s="484">
        <v>45124.101999999999</v>
      </c>
      <c r="C62" s="527">
        <v>47028.618999999999</v>
      </c>
      <c r="D62" s="767">
        <v>36800.370999999999</v>
      </c>
      <c r="E62" s="527">
        <v>28607.491000000002</v>
      </c>
      <c r="F62" s="767">
        <v>4923.8149999999996</v>
      </c>
      <c r="G62" s="527">
        <v>2555.5</v>
      </c>
      <c r="H62" s="767">
        <v>20424.279000000002</v>
      </c>
      <c r="I62" s="527">
        <v>703.89700000000005</v>
      </c>
      <c r="J62" s="767">
        <v>8192.8799999999974</v>
      </c>
      <c r="K62" s="527">
        <v>10228.248</v>
      </c>
      <c r="L62" s="767">
        <v>10237.869000000001</v>
      </c>
      <c r="M62" s="527">
        <v>131.262</v>
      </c>
      <c r="N62" s="767">
        <v>1402.248</v>
      </c>
      <c r="O62" s="527">
        <v>759.55700000000002</v>
      </c>
      <c r="P62" s="767">
        <v>7218.6410000000005</v>
      </c>
      <c r="Q62" s="527">
        <v>726.16099999999994</v>
      </c>
      <c r="R62" s="767">
        <v>-1977.2860000000001</v>
      </c>
      <c r="S62" s="527">
        <v>10905.517</v>
      </c>
      <c r="T62" s="767">
        <v>8057.7029999999995</v>
      </c>
      <c r="U62" s="527">
        <v>2847.8139999999999</v>
      </c>
      <c r="V62" s="767">
        <v>12882.803</v>
      </c>
      <c r="W62" s="527">
        <v>11035.985000000001</v>
      </c>
      <c r="X62" s="767">
        <v>1846.818</v>
      </c>
      <c r="Y62" s="259"/>
      <c r="Z62" s="262" t="str">
        <f t="shared" si="0"/>
        <v>4 2002</v>
      </c>
      <c r="AA62" s="59"/>
      <c r="AB62" s="59"/>
      <c r="AC62" s="59"/>
      <c r="AD62" s="59"/>
      <c r="AE62" s="59"/>
      <c r="AF62" s="59"/>
      <c r="AG62" s="59"/>
      <c r="AH62" s="59"/>
      <c r="AI62" s="59"/>
      <c r="AJ62" s="59"/>
      <c r="AK62" s="59"/>
      <c r="AL62" s="59"/>
      <c r="AM62" s="59"/>
      <c r="AN62" s="59"/>
      <c r="AO62" s="59"/>
      <c r="AP62" s="59"/>
      <c r="AQ62" s="59"/>
      <c r="AR62" s="59"/>
    </row>
    <row r="63" spans="1:44" s="60" customFormat="1" ht="12.75" customHeight="1">
      <c r="A63" s="262" t="s">
        <v>728</v>
      </c>
      <c r="B63" s="484">
        <v>45171.51</v>
      </c>
      <c r="C63" s="527">
        <v>46342.284</v>
      </c>
      <c r="D63" s="767">
        <v>36893.154999999999</v>
      </c>
      <c r="E63" s="527">
        <v>28663.773000000005</v>
      </c>
      <c r="F63" s="767">
        <v>4924.7120000000004</v>
      </c>
      <c r="G63" s="527">
        <v>2496.9769999999999</v>
      </c>
      <c r="H63" s="767">
        <v>20541.729000000003</v>
      </c>
      <c r="I63" s="527">
        <v>700.35500000000002</v>
      </c>
      <c r="J63" s="767">
        <v>8229.3819999999978</v>
      </c>
      <c r="K63" s="527">
        <v>9449.1290000000008</v>
      </c>
      <c r="L63" s="767">
        <v>9989.3449999999975</v>
      </c>
      <c r="M63" s="527">
        <v>124.60599999999999</v>
      </c>
      <c r="N63" s="767">
        <v>1411.912</v>
      </c>
      <c r="O63" s="527">
        <v>737.90200000000004</v>
      </c>
      <c r="P63" s="767">
        <v>6996.6259999999984</v>
      </c>
      <c r="Q63" s="527">
        <v>718.29899999999998</v>
      </c>
      <c r="R63" s="767">
        <v>-1254.4480000000003</v>
      </c>
      <c r="S63" s="527">
        <v>11331.058999999999</v>
      </c>
      <c r="T63" s="767">
        <v>8516.5159999999996</v>
      </c>
      <c r="U63" s="527">
        <v>2814.5430000000001</v>
      </c>
      <c r="V63" s="767">
        <v>12585.507</v>
      </c>
      <c r="W63" s="527">
        <v>10786.847</v>
      </c>
      <c r="X63" s="767">
        <v>1798.66</v>
      </c>
      <c r="Y63" s="259"/>
      <c r="Z63" s="262" t="str">
        <f t="shared" si="0"/>
        <v>1 2003</v>
      </c>
      <c r="AA63" s="59"/>
      <c r="AB63" s="59"/>
      <c r="AC63" s="59"/>
      <c r="AD63" s="59"/>
      <c r="AE63" s="59"/>
      <c r="AF63" s="59"/>
      <c r="AG63" s="59"/>
      <c r="AH63" s="59"/>
      <c r="AI63" s="59"/>
      <c r="AJ63" s="59"/>
      <c r="AK63" s="59"/>
      <c r="AL63" s="59"/>
      <c r="AM63" s="59"/>
      <c r="AN63" s="59"/>
      <c r="AO63" s="59"/>
      <c r="AP63" s="59"/>
      <c r="AQ63" s="59"/>
      <c r="AR63" s="59"/>
    </row>
    <row r="64" spans="1:44" s="60" customFormat="1" ht="12.75" customHeight="1">
      <c r="A64" s="791" t="s">
        <v>729</v>
      </c>
      <c r="B64" s="764">
        <v>44770.042999999998</v>
      </c>
      <c r="C64" s="765">
        <v>46110.877999999997</v>
      </c>
      <c r="D64" s="768">
        <v>36769.252999999997</v>
      </c>
      <c r="E64" s="765">
        <v>28514.316999999999</v>
      </c>
      <c r="F64" s="768">
        <v>4921.174</v>
      </c>
      <c r="G64" s="765">
        <v>2442.625</v>
      </c>
      <c r="H64" s="768">
        <v>20453.059000000001</v>
      </c>
      <c r="I64" s="765">
        <v>697.45899999999995</v>
      </c>
      <c r="J64" s="768">
        <v>8254.9359999999961</v>
      </c>
      <c r="K64" s="765">
        <v>9341.625</v>
      </c>
      <c r="L64" s="768">
        <v>10047.223999999998</v>
      </c>
      <c r="M64" s="765">
        <v>122.444</v>
      </c>
      <c r="N64" s="768">
        <v>1384.124</v>
      </c>
      <c r="O64" s="765">
        <v>838.05100000000004</v>
      </c>
      <c r="P64" s="768">
        <v>6989.5739999999996</v>
      </c>
      <c r="Q64" s="765">
        <v>713.03099999999995</v>
      </c>
      <c r="R64" s="768">
        <v>-1426.4010000000017</v>
      </c>
      <c r="S64" s="765">
        <v>11539.597999999998</v>
      </c>
      <c r="T64" s="768">
        <v>8768.2819999999992</v>
      </c>
      <c r="U64" s="765">
        <v>2771.3159999999998</v>
      </c>
      <c r="V64" s="768">
        <v>12965.999</v>
      </c>
      <c r="W64" s="765">
        <v>11218.618999999999</v>
      </c>
      <c r="X64" s="768">
        <v>1747.38</v>
      </c>
      <c r="Y64" s="259"/>
      <c r="Z64" s="763" t="str">
        <f t="shared" si="0"/>
        <v>2 2003</v>
      </c>
      <c r="AA64" s="59"/>
      <c r="AB64" s="59"/>
      <c r="AC64" s="59"/>
      <c r="AD64" s="59"/>
      <c r="AE64" s="59"/>
      <c r="AF64" s="59"/>
      <c r="AG64" s="59"/>
      <c r="AH64" s="59"/>
      <c r="AI64" s="59"/>
      <c r="AJ64" s="59"/>
      <c r="AK64" s="59"/>
      <c r="AL64" s="59"/>
      <c r="AM64" s="59"/>
      <c r="AN64" s="59"/>
      <c r="AO64" s="59"/>
      <c r="AP64" s="59"/>
      <c r="AQ64" s="59"/>
      <c r="AR64" s="59"/>
    </row>
    <row r="65" spans="1:44" s="60" customFormat="1" ht="12.75" customHeight="1">
      <c r="A65" s="262" t="s">
        <v>730</v>
      </c>
      <c r="B65" s="484">
        <v>45167.319000000003</v>
      </c>
      <c r="C65" s="527">
        <v>47044.328000000001</v>
      </c>
      <c r="D65" s="767">
        <v>37113.618000000002</v>
      </c>
      <c r="E65" s="527">
        <v>28821.502</v>
      </c>
      <c r="F65" s="767">
        <v>4946.402</v>
      </c>
      <c r="G65" s="527">
        <v>2595.165</v>
      </c>
      <c r="H65" s="767">
        <v>20582.839</v>
      </c>
      <c r="I65" s="527">
        <v>697.096</v>
      </c>
      <c r="J65" s="767">
        <v>8292.1160000000036</v>
      </c>
      <c r="K65" s="527">
        <v>9930.7099999999991</v>
      </c>
      <c r="L65" s="767">
        <v>9969.2669999999998</v>
      </c>
      <c r="M65" s="527">
        <v>126.803</v>
      </c>
      <c r="N65" s="767">
        <v>1447.3489999999999</v>
      </c>
      <c r="O65" s="527">
        <v>758.60299999999995</v>
      </c>
      <c r="P65" s="767">
        <v>6923.2440000000006</v>
      </c>
      <c r="Q65" s="527">
        <v>713.26800000000003</v>
      </c>
      <c r="R65" s="767">
        <v>-1953.9929999999986</v>
      </c>
      <c r="S65" s="527">
        <v>11078.325000000001</v>
      </c>
      <c r="T65" s="767">
        <v>8171.1130000000012</v>
      </c>
      <c r="U65" s="527">
        <v>2907.212</v>
      </c>
      <c r="V65" s="767">
        <v>13032.317999999999</v>
      </c>
      <c r="W65" s="527">
        <v>11252.249</v>
      </c>
      <c r="X65" s="767">
        <v>1780.069</v>
      </c>
      <c r="Y65" s="528"/>
      <c r="Z65" s="262" t="str">
        <f t="shared" si="0"/>
        <v>3 2003</v>
      </c>
      <c r="AA65" s="59"/>
      <c r="AB65" s="59"/>
      <c r="AC65" s="59"/>
      <c r="AD65" s="59"/>
      <c r="AE65" s="59"/>
      <c r="AF65" s="59"/>
      <c r="AG65" s="59"/>
      <c r="AH65" s="59"/>
      <c r="AI65" s="59"/>
      <c r="AJ65" s="59"/>
      <c r="AK65" s="59"/>
      <c r="AL65" s="59"/>
      <c r="AM65" s="59"/>
      <c r="AN65" s="59"/>
      <c r="AO65" s="59"/>
      <c r="AP65" s="59"/>
      <c r="AQ65" s="59"/>
      <c r="AR65" s="59"/>
    </row>
    <row r="66" spans="1:44" s="60" customFormat="1" ht="12.75" customHeight="1">
      <c r="A66" s="262" t="s">
        <v>731</v>
      </c>
      <c r="B66" s="484">
        <v>45337.96</v>
      </c>
      <c r="C66" s="527">
        <v>47495.726000000002</v>
      </c>
      <c r="D66" s="767">
        <v>37166.929000000004</v>
      </c>
      <c r="E66" s="527">
        <v>28826.756000000005</v>
      </c>
      <c r="F66" s="767">
        <v>4938.4359999999997</v>
      </c>
      <c r="G66" s="527">
        <v>2609.7249999999999</v>
      </c>
      <c r="H66" s="767">
        <v>20577.024000000005</v>
      </c>
      <c r="I66" s="527">
        <v>701.57100000000003</v>
      </c>
      <c r="J66" s="767">
        <v>8340.1729999999952</v>
      </c>
      <c r="K66" s="527">
        <v>10328.797</v>
      </c>
      <c r="L66" s="767">
        <v>9827.8880000000008</v>
      </c>
      <c r="M66" s="527">
        <v>136.99600000000001</v>
      </c>
      <c r="N66" s="767">
        <v>1459.3879999999999</v>
      </c>
      <c r="O66" s="527">
        <v>745.70799999999997</v>
      </c>
      <c r="P66" s="767">
        <v>6767.3060000000005</v>
      </c>
      <c r="Q66" s="527">
        <v>718.49</v>
      </c>
      <c r="R66" s="767">
        <v>-2217.3189999999995</v>
      </c>
      <c r="S66" s="527">
        <v>11173.982</v>
      </c>
      <c r="T66" s="767">
        <v>8285.3950000000004</v>
      </c>
      <c r="U66" s="527">
        <v>2888.587</v>
      </c>
      <c r="V66" s="767">
        <v>13391.300999999999</v>
      </c>
      <c r="W66" s="527">
        <v>11538.025</v>
      </c>
      <c r="X66" s="767">
        <v>1853.2760000000001</v>
      </c>
      <c r="Y66" s="528"/>
      <c r="Z66" s="262" t="str">
        <f t="shared" si="0"/>
        <v>4 2003</v>
      </c>
      <c r="AA66" s="59"/>
      <c r="AB66" s="59"/>
      <c r="AC66" s="59"/>
      <c r="AD66" s="59"/>
      <c r="AE66" s="59"/>
      <c r="AF66" s="59"/>
      <c r="AG66" s="59"/>
      <c r="AH66" s="59"/>
      <c r="AI66" s="59"/>
      <c r="AJ66" s="59"/>
      <c r="AK66" s="59"/>
      <c r="AL66" s="59"/>
      <c r="AM66" s="59"/>
      <c r="AN66" s="59"/>
      <c r="AO66" s="59"/>
      <c r="AP66" s="59"/>
      <c r="AQ66" s="59"/>
      <c r="AR66" s="59"/>
    </row>
    <row r="67" spans="1:44" s="60" customFormat="1" ht="12.75" customHeight="1">
      <c r="A67" s="262" t="s">
        <v>732</v>
      </c>
      <c r="B67" s="484">
        <v>45747.313999999998</v>
      </c>
      <c r="C67" s="527">
        <v>47829.729000000007</v>
      </c>
      <c r="D67" s="767">
        <v>37728.459000000003</v>
      </c>
      <c r="E67" s="527">
        <v>29331.141000000003</v>
      </c>
      <c r="F67" s="767">
        <v>5018.5969999999998</v>
      </c>
      <c r="G67" s="527">
        <v>2570.4810000000002</v>
      </c>
      <c r="H67" s="767">
        <v>21034.349000000002</v>
      </c>
      <c r="I67" s="527">
        <v>707.71400000000006</v>
      </c>
      <c r="J67" s="767">
        <v>8397.3180000000029</v>
      </c>
      <c r="K67" s="527">
        <v>10101.27</v>
      </c>
      <c r="L67" s="767">
        <v>9965.2080000000005</v>
      </c>
      <c r="M67" s="527">
        <v>149.624</v>
      </c>
      <c r="N67" s="767">
        <v>1514.8979999999999</v>
      </c>
      <c r="O67" s="527">
        <v>757.06100000000004</v>
      </c>
      <c r="P67" s="767">
        <v>6815.5470000000014</v>
      </c>
      <c r="Q67" s="527">
        <v>728.07799999999997</v>
      </c>
      <c r="R67" s="767">
        <v>-2120.3899999999976</v>
      </c>
      <c r="S67" s="527">
        <v>11383.365</v>
      </c>
      <c r="T67" s="767">
        <v>8330.3629999999994</v>
      </c>
      <c r="U67" s="527">
        <v>3053.002</v>
      </c>
      <c r="V67" s="767">
        <v>13503.754999999997</v>
      </c>
      <c r="W67" s="527">
        <v>11747.955999999998</v>
      </c>
      <c r="X67" s="767">
        <v>1755.799</v>
      </c>
      <c r="Y67" s="259"/>
      <c r="Z67" s="262" t="str">
        <f t="shared" si="0"/>
        <v>1 2004</v>
      </c>
      <c r="AA67" s="59"/>
      <c r="AB67" s="59"/>
      <c r="AC67" s="59"/>
      <c r="AD67" s="59"/>
      <c r="AE67" s="59"/>
      <c r="AF67" s="59"/>
      <c r="AG67" s="59"/>
      <c r="AH67" s="59"/>
      <c r="AI67" s="59"/>
      <c r="AJ67" s="59"/>
      <c r="AK67" s="59"/>
      <c r="AL67" s="59"/>
      <c r="AM67" s="59"/>
      <c r="AN67" s="59"/>
      <c r="AO67" s="59"/>
      <c r="AP67" s="59"/>
      <c r="AQ67" s="59"/>
      <c r="AR67" s="59"/>
    </row>
    <row r="68" spans="1:44" s="60" customFormat="1" ht="12.75" customHeight="1">
      <c r="A68" s="791" t="s">
        <v>733</v>
      </c>
      <c r="B68" s="764">
        <v>46009.031999999999</v>
      </c>
      <c r="C68" s="765">
        <v>47721.985999999997</v>
      </c>
      <c r="D68" s="768">
        <v>37867.32</v>
      </c>
      <c r="E68" s="765">
        <v>29402.272000000001</v>
      </c>
      <c r="F68" s="768">
        <v>5025.9480000000003</v>
      </c>
      <c r="G68" s="765">
        <v>2635.25</v>
      </c>
      <c r="H68" s="768">
        <v>21023.981</v>
      </c>
      <c r="I68" s="765">
        <v>717.09299999999996</v>
      </c>
      <c r="J68" s="768">
        <v>8465.0479999999989</v>
      </c>
      <c r="K68" s="765">
        <v>9854.6659999999993</v>
      </c>
      <c r="L68" s="768">
        <v>9949.3490000000002</v>
      </c>
      <c r="M68" s="765">
        <v>158.57300000000001</v>
      </c>
      <c r="N68" s="768">
        <v>1455.6320000000001</v>
      </c>
      <c r="O68" s="765">
        <v>750.10900000000004</v>
      </c>
      <c r="P68" s="768">
        <v>6848.8179999999993</v>
      </c>
      <c r="Q68" s="765">
        <v>736.21699999999998</v>
      </c>
      <c r="R68" s="768">
        <v>-1732.9889999999996</v>
      </c>
      <c r="S68" s="765">
        <v>12062.411</v>
      </c>
      <c r="T68" s="768">
        <v>8800.6749999999993</v>
      </c>
      <c r="U68" s="765">
        <v>3261.7359999999999</v>
      </c>
      <c r="V68" s="768">
        <v>13795.4</v>
      </c>
      <c r="W68" s="765">
        <v>11967.147999999999</v>
      </c>
      <c r="X68" s="768">
        <v>1828.252</v>
      </c>
      <c r="Y68" s="259"/>
      <c r="Z68" s="763" t="str">
        <f t="shared" si="0"/>
        <v>2 2004</v>
      </c>
      <c r="AA68" s="59"/>
      <c r="AB68" s="59"/>
      <c r="AC68" s="59"/>
      <c r="AD68" s="59"/>
      <c r="AE68" s="59"/>
      <c r="AF68" s="59"/>
      <c r="AG68" s="59"/>
      <c r="AH68" s="59"/>
      <c r="AI68" s="59"/>
      <c r="AJ68" s="59"/>
      <c r="AK68" s="59"/>
      <c r="AL68" s="59"/>
      <c r="AM68" s="59"/>
      <c r="AN68" s="59"/>
      <c r="AO68" s="59"/>
      <c r="AP68" s="59"/>
      <c r="AQ68" s="59"/>
      <c r="AR68" s="59"/>
    </row>
    <row r="69" spans="1:44" s="60" customFormat="1" ht="12.75" customHeight="1">
      <c r="A69" s="262" t="s">
        <v>734</v>
      </c>
      <c r="B69" s="484">
        <v>46027.158000000003</v>
      </c>
      <c r="C69" s="527">
        <v>48502.483</v>
      </c>
      <c r="D69" s="767">
        <v>38040.775999999998</v>
      </c>
      <c r="E69" s="527">
        <v>29494.798999999999</v>
      </c>
      <c r="F69" s="767">
        <v>5044.0230000000001</v>
      </c>
      <c r="G69" s="527">
        <v>2699.056</v>
      </c>
      <c r="H69" s="767">
        <v>21025.503999999997</v>
      </c>
      <c r="I69" s="527">
        <v>726.21600000000001</v>
      </c>
      <c r="J69" s="767">
        <v>8545.976999999999</v>
      </c>
      <c r="K69" s="527">
        <v>10461.707</v>
      </c>
      <c r="L69" s="767">
        <v>9975.8970000000008</v>
      </c>
      <c r="M69" s="527">
        <v>160.501</v>
      </c>
      <c r="N69" s="767">
        <v>1483.364</v>
      </c>
      <c r="O69" s="527">
        <v>736.38300000000004</v>
      </c>
      <c r="P69" s="767">
        <v>6856.2870000000021</v>
      </c>
      <c r="Q69" s="527">
        <v>739.36199999999997</v>
      </c>
      <c r="R69" s="767">
        <v>-2485.2149999999983</v>
      </c>
      <c r="S69" s="527">
        <v>11394.031000000001</v>
      </c>
      <c r="T69" s="767">
        <v>8354.9700000000012</v>
      </c>
      <c r="U69" s="527">
        <v>3039.0610000000001</v>
      </c>
      <c r="V69" s="767">
        <v>13879.245999999999</v>
      </c>
      <c r="W69" s="527">
        <v>11973.109999999999</v>
      </c>
      <c r="X69" s="767">
        <v>1906.136</v>
      </c>
      <c r="Y69" s="259"/>
      <c r="Z69" s="262" t="str">
        <f t="shared" si="0"/>
        <v>3 2004</v>
      </c>
      <c r="AA69" s="59"/>
      <c r="AB69" s="59"/>
      <c r="AC69" s="59"/>
      <c r="AD69" s="59"/>
      <c r="AE69" s="59"/>
      <c r="AF69" s="59"/>
      <c r="AG69" s="59"/>
      <c r="AH69" s="59"/>
      <c r="AI69" s="59"/>
      <c r="AJ69" s="59"/>
      <c r="AK69" s="59"/>
      <c r="AL69" s="59"/>
      <c r="AM69" s="59"/>
      <c r="AN69" s="59"/>
      <c r="AO69" s="59"/>
      <c r="AP69" s="59"/>
      <c r="AQ69" s="59"/>
      <c r="AR69" s="59"/>
    </row>
    <row r="70" spans="1:44" s="60" customFormat="1" ht="12.75" customHeight="1">
      <c r="A70" s="262" t="s">
        <v>735</v>
      </c>
      <c r="B70" s="484">
        <v>45891.044999999998</v>
      </c>
      <c r="C70" s="527">
        <v>48649.924999999996</v>
      </c>
      <c r="D70" s="767">
        <v>38163.580999999998</v>
      </c>
      <c r="E70" s="527">
        <v>29533.477999999999</v>
      </c>
      <c r="F70" s="767">
        <v>5047.6080000000002</v>
      </c>
      <c r="G70" s="527">
        <v>2710.1419999999998</v>
      </c>
      <c r="H70" s="767">
        <v>21042.280999999999</v>
      </c>
      <c r="I70" s="527">
        <v>733.447</v>
      </c>
      <c r="J70" s="767">
        <v>8630.1029999999992</v>
      </c>
      <c r="K70" s="527">
        <v>10486.343999999999</v>
      </c>
      <c r="L70" s="767">
        <v>10018.491</v>
      </c>
      <c r="M70" s="527">
        <v>154.839</v>
      </c>
      <c r="N70" s="767">
        <v>1627.432</v>
      </c>
      <c r="O70" s="527">
        <v>794.72900000000004</v>
      </c>
      <c r="P70" s="767">
        <v>6702.8960000000015</v>
      </c>
      <c r="Q70" s="527">
        <v>738.59500000000003</v>
      </c>
      <c r="R70" s="767">
        <v>-2766.9619999999995</v>
      </c>
      <c r="S70" s="527">
        <v>11886.064</v>
      </c>
      <c r="T70" s="767">
        <v>8842.5630000000001</v>
      </c>
      <c r="U70" s="527">
        <v>3043.5010000000002</v>
      </c>
      <c r="V70" s="767">
        <v>14653.026</v>
      </c>
      <c r="W70" s="527">
        <v>12701.635</v>
      </c>
      <c r="X70" s="767">
        <v>1951.3910000000001</v>
      </c>
      <c r="Y70" s="259"/>
      <c r="Z70" s="262" t="str">
        <f t="shared" si="0"/>
        <v>4 2004</v>
      </c>
      <c r="AA70" s="59"/>
      <c r="AB70" s="59"/>
      <c r="AC70" s="59"/>
      <c r="AD70" s="59"/>
      <c r="AE70" s="59"/>
      <c r="AF70" s="59"/>
      <c r="AG70" s="59"/>
      <c r="AH70" s="59"/>
      <c r="AI70" s="59"/>
      <c r="AJ70" s="59"/>
      <c r="AK70" s="59"/>
      <c r="AL70" s="59"/>
      <c r="AM70" s="59"/>
      <c r="AN70" s="59"/>
      <c r="AO70" s="59"/>
      <c r="AP70" s="59"/>
      <c r="AQ70" s="59"/>
      <c r="AR70" s="59"/>
    </row>
    <row r="71" spans="1:44" s="60" customFormat="1" ht="12.75" customHeight="1">
      <c r="A71" s="262" t="s">
        <v>736</v>
      </c>
      <c r="B71" s="484">
        <v>46243.953000000001</v>
      </c>
      <c r="C71" s="527">
        <v>48936.259000000005</v>
      </c>
      <c r="D71" s="767">
        <v>38565.955000000002</v>
      </c>
      <c r="E71" s="527">
        <v>29860.582999999999</v>
      </c>
      <c r="F71" s="767">
        <v>5046.12</v>
      </c>
      <c r="G71" s="527">
        <v>2720.11</v>
      </c>
      <c r="H71" s="767">
        <v>21354.998</v>
      </c>
      <c r="I71" s="527">
        <v>739.35500000000002</v>
      </c>
      <c r="J71" s="767">
        <v>8705.372000000003</v>
      </c>
      <c r="K71" s="527">
        <v>10370.304</v>
      </c>
      <c r="L71" s="767">
        <v>10048.06</v>
      </c>
      <c r="M71" s="527">
        <v>143.786</v>
      </c>
      <c r="N71" s="767">
        <v>1549.1759999999999</v>
      </c>
      <c r="O71" s="527">
        <v>770.71799999999996</v>
      </c>
      <c r="P71" s="767">
        <v>6845.7219999999998</v>
      </c>
      <c r="Q71" s="527">
        <v>738.65800000000002</v>
      </c>
      <c r="R71" s="767">
        <v>-2703.8330000000005</v>
      </c>
      <c r="S71" s="527">
        <v>11333.224</v>
      </c>
      <c r="T71" s="767">
        <v>8281.2170000000006</v>
      </c>
      <c r="U71" s="527">
        <v>3052.0070000000001</v>
      </c>
      <c r="V71" s="767">
        <v>14037.057000000001</v>
      </c>
      <c r="W71" s="527">
        <v>12236.07</v>
      </c>
      <c r="X71" s="767">
        <v>1800.9870000000001</v>
      </c>
      <c r="Y71" s="259"/>
      <c r="Z71" s="262" t="str">
        <f t="shared" si="0"/>
        <v>1 2005</v>
      </c>
      <c r="AA71" s="59"/>
      <c r="AB71" s="59"/>
      <c r="AC71" s="59"/>
      <c r="AD71" s="59"/>
      <c r="AE71" s="59"/>
      <c r="AF71" s="59"/>
      <c r="AG71" s="59"/>
      <c r="AH71" s="59"/>
      <c r="AI71" s="59"/>
      <c r="AJ71" s="59"/>
      <c r="AK71" s="59"/>
      <c r="AL71" s="59"/>
      <c r="AM71" s="59"/>
      <c r="AN71" s="59"/>
      <c r="AO71" s="59"/>
      <c r="AP71" s="59"/>
      <c r="AQ71" s="59"/>
      <c r="AR71" s="59"/>
    </row>
    <row r="72" spans="1:44" s="60" customFormat="1" ht="12.75" customHeight="1">
      <c r="A72" s="791" t="s">
        <v>737</v>
      </c>
      <c r="B72" s="764">
        <v>46414.43</v>
      </c>
      <c r="C72" s="765">
        <v>48940.89</v>
      </c>
      <c r="D72" s="768">
        <v>38823.874000000003</v>
      </c>
      <c r="E72" s="765">
        <v>30069.795000000002</v>
      </c>
      <c r="F72" s="768">
        <v>5072.1850000000004</v>
      </c>
      <c r="G72" s="765">
        <v>2937.1930000000002</v>
      </c>
      <c r="H72" s="768">
        <v>21318.452000000001</v>
      </c>
      <c r="I72" s="765">
        <v>741.96500000000003</v>
      </c>
      <c r="J72" s="768">
        <v>8754.0790000000015</v>
      </c>
      <c r="K72" s="765">
        <v>10117.016</v>
      </c>
      <c r="L72" s="768">
        <v>10034.504000000001</v>
      </c>
      <c r="M72" s="765">
        <v>132.315</v>
      </c>
      <c r="N72" s="768">
        <v>1647.731</v>
      </c>
      <c r="O72" s="765">
        <v>792.07399999999996</v>
      </c>
      <c r="P72" s="768">
        <v>6716.1320000000005</v>
      </c>
      <c r="Q72" s="765">
        <v>746.25199999999995</v>
      </c>
      <c r="R72" s="768">
        <v>-2539.9740000000002</v>
      </c>
      <c r="S72" s="765">
        <v>11804.16</v>
      </c>
      <c r="T72" s="768">
        <v>8697.1009999999987</v>
      </c>
      <c r="U72" s="765">
        <v>3107.0590000000002</v>
      </c>
      <c r="V72" s="768">
        <v>14344.134</v>
      </c>
      <c r="W72" s="765">
        <v>12383.384</v>
      </c>
      <c r="X72" s="768">
        <v>1960.75</v>
      </c>
      <c r="Y72" s="259"/>
      <c r="Z72" s="763" t="str">
        <f t="shared" si="0"/>
        <v>2 2005</v>
      </c>
      <c r="AA72" s="59"/>
      <c r="AB72" s="59"/>
      <c r="AC72" s="59"/>
      <c r="AD72" s="59"/>
      <c r="AE72" s="59"/>
      <c r="AF72" s="59"/>
      <c r="AG72" s="59"/>
      <c r="AH72" s="59"/>
      <c r="AI72" s="59"/>
      <c r="AJ72" s="59"/>
      <c r="AK72" s="59"/>
      <c r="AL72" s="59"/>
      <c r="AM72" s="59"/>
      <c r="AN72" s="59"/>
      <c r="AO72" s="59"/>
      <c r="AP72" s="59"/>
      <c r="AQ72" s="59"/>
      <c r="AR72" s="59"/>
    </row>
    <row r="73" spans="1:44" s="60" customFormat="1" ht="12.75" customHeight="1">
      <c r="A73" s="262" t="s">
        <v>738</v>
      </c>
      <c r="B73" s="484">
        <v>46195.383000000002</v>
      </c>
      <c r="C73" s="527">
        <v>48591.405999999995</v>
      </c>
      <c r="D73" s="767">
        <v>38503.413999999997</v>
      </c>
      <c r="E73" s="527">
        <v>29730.565999999999</v>
      </c>
      <c r="F73" s="767">
        <v>5068.8829999999998</v>
      </c>
      <c r="G73" s="527">
        <v>2608.904</v>
      </c>
      <c r="H73" s="767">
        <v>21310.277999999998</v>
      </c>
      <c r="I73" s="527">
        <v>742.50099999999998</v>
      </c>
      <c r="J73" s="767">
        <v>8772.8479999999981</v>
      </c>
      <c r="K73" s="527">
        <v>10087.992</v>
      </c>
      <c r="L73" s="767">
        <v>9942.99</v>
      </c>
      <c r="M73" s="527">
        <v>123.627</v>
      </c>
      <c r="N73" s="767">
        <v>1619.4</v>
      </c>
      <c r="O73" s="527">
        <v>796.33299999999997</v>
      </c>
      <c r="P73" s="767">
        <v>6639.5329999999994</v>
      </c>
      <c r="Q73" s="527">
        <v>764.09699999999998</v>
      </c>
      <c r="R73" s="767">
        <v>-2406.384</v>
      </c>
      <c r="S73" s="527">
        <v>11751.366</v>
      </c>
      <c r="T73" s="767">
        <v>8670.0550000000003</v>
      </c>
      <c r="U73" s="527">
        <v>3081.3110000000001</v>
      </c>
      <c r="V73" s="767">
        <v>14157.75</v>
      </c>
      <c r="W73" s="527">
        <v>12285.189</v>
      </c>
      <c r="X73" s="767">
        <v>1872.5609999999999</v>
      </c>
      <c r="Y73" s="259"/>
      <c r="Z73" s="262" t="str">
        <f t="shared" si="0"/>
        <v>3 2005</v>
      </c>
      <c r="AA73" s="59"/>
      <c r="AB73" s="59"/>
      <c r="AC73" s="59"/>
      <c r="AD73" s="59"/>
      <c r="AE73" s="59"/>
      <c r="AF73" s="59"/>
      <c r="AG73" s="59"/>
      <c r="AH73" s="59"/>
      <c r="AI73" s="59"/>
      <c r="AJ73" s="59"/>
      <c r="AK73" s="59"/>
      <c r="AL73" s="59"/>
      <c r="AM73" s="59"/>
      <c r="AN73" s="59"/>
      <c r="AO73" s="59"/>
      <c r="AP73" s="59"/>
      <c r="AQ73" s="59"/>
      <c r="AR73" s="59"/>
    </row>
    <row r="74" spans="1:44" s="60" customFormat="1" ht="12.75" customHeight="1">
      <c r="A74" s="262" t="s">
        <v>739</v>
      </c>
      <c r="B74" s="484">
        <v>46256.839</v>
      </c>
      <c r="C74" s="527">
        <v>48810.313999999998</v>
      </c>
      <c r="D74" s="767">
        <v>38716.934000000001</v>
      </c>
      <c r="E74" s="527">
        <v>29957.452000000001</v>
      </c>
      <c r="F74" s="767">
        <v>5118.183</v>
      </c>
      <c r="G74" s="527">
        <v>2748.14</v>
      </c>
      <c r="H74" s="767">
        <v>21347.756000000001</v>
      </c>
      <c r="I74" s="527">
        <v>743.37300000000005</v>
      </c>
      <c r="J74" s="767">
        <v>8759.482</v>
      </c>
      <c r="K74" s="527">
        <v>10093.379999999999</v>
      </c>
      <c r="L74" s="767">
        <v>9927.3570000000018</v>
      </c>
      <c r="M74" s="527">
        <v>119.151</v>
      </c>
      <c r="N74" s="767">
        <v>1594.76</v>
      </c>
      <c r="O74" s="527">
        <v>778.72799999999995</v>
      </c>
      <c r="P74" s="767">
        <v>6640.9090000000015</v>
      </c>
      <c r="Q74" s="527">
        <v>793.80899999999997</v>
      </c>
      <c r="R74" s="767">
        <v>-2554.8810000000012</v>
      </c>
      <c r="S74" s="527">
        <v>11957.55</v>
      </c>
      <c r="T74" s="767">
        <v>8732.6059999999998</v>
      </c>
      <c r="U74" s="527">
        <v>3224.944</v>
      </c>
      <c r="V74" s="767">
        <v>14512.431</v>
      </c>
      <c r="W74" s="527">
        <v>12449.791000000001</v>
      </c>
      <c r="X74" s="767">
        <v>2062.64</v>
      </c>
      <c r="Y74" s="259"/>
      <c r="Z74" s="262" t="str">
        <f t="shared" si="0"/>
        <v>4 2005</v>
      </c>
      <c r="AA74" s="59"/>
      <c r="AB74" s="59"/>
      <c r="AC74" s="59"/>
      <c r="AD74" s="59"/>
      <c r="AE74" s="59"/>
      <c r="AF74" s="59"/>
      <c r="AG74" s="59"/>
      <c r="AH74" s="59"/>
      <c r="AI74" s="59"/>
      <c r="AJ74" s="59"/>
      <c r="AK74" s="59"/>
      <c r="AL74" s="59"/>
      <c r="AM74" s="59"/>
      <c r="AN74" s="59"/>
      <c r="AO74" s="59"/>
      <c r="AP74" s="59"/>
      <c r="AQ74" s="59"/>
      <c r="AR74" s="59"/>
    </row>
    <row r="75" spans="1:44" s="60" customFormat="1" ht="12.75" customHeight="1">
      <c r="A75" s="262" t="s">
        <v>740</v>
      </c>
      <c r="B75" s="484">
        <v>46634.938999999998</v>
      </c>
      <c r="C75" s="527">
        <v>49094.275000000001</v>
      </c>
      <c r="D75" s="767">
        <v>39000.154000000002</v>
      </c>
      <c r="E75" s="527">
        <v>30266.152000000002</v>
      </c>
      <c r="F75" s="767">
        <v>5143.0569999999998</v>
      </c>
      <c r="G75" s="527">
        <v>2795.0390000000002</v>
      </c>
      <c r="H75" s="767">
        <v>21583.371999999999</v>
      </c>
      <c r="I75" s="527">
        <v>744.68399999999997</v>
      </c>
      <c r="J75" s="767">
        <v>8734.0020000000022</v>
      </c>
      <c r="K75" s="527">
        <v>10094.120999999999</v>
      </c>
      <c r="L75" s="767">
        <v>9973.8849999999984</v>
      </c>
      <c r="M75" s="527">
        <v>118.544</v>
      </c>
      <c r="N75" s="767">
        <v>1646.329</v>
      </c>
      <c r="O75" s="527">
        <v>764.779</v>
      </c>
      <c r="P75" s="767">
        <v>6614.9519999999993</v>
      </c>
      <c r="Q75" s="527">
        <v>829.28099999999995</v>
      </c>
      <c r="R75" s="767">
        <v>-2448.3460000000014</v>
      </c>
      <c r="S75" s="527">
        <v>12482.38</v>
      </c>
      <c r="T75" s="767">
        <v>8912.6739999999991</v>
      </c>
      <c r="U75" s="527">
        <v>3569.7060000000001</v>
      </c>
      <c r="V75" s="767">
        <v>14930.726000000001</v>
      </c>
      <c r="W75" s="527">
        <v>12754.29</v>
      </c>
      <c r="X75" s="767">
        <v>2176.4360000000001</v>
      </c>
      <c r="Y75" s="259"/>
      <c r="Z75" s="262" t="str">
        <f t="shared" si="0"/>
        <v>1 2006</v>
      </c>
      <c r="AA75" s="59"/>
      <c r="AB75" s="59"/>
      <c r="AC75" s="59"/>
      <c r="AD75" s="59"/>
      <c r="AE75" s="59"/>
      <c r="AF75" s="59"/>
      <c r="AG75" s="59"/>
      <c r="AH75" s="59"/>
      <c r="AI75" s="59"/>
      <c r="AJ75" s="59"/>
      <c r="AK75" s="59"/>
      <c r="AL75" s="59"/>
      <c r="AM75" s="59"/>
      <c r="AN75" s="59"/>
      <c r="AO75" s="59"/>
      <c r="AP75" s="59"/>
      <c r="AQ75" s="59"/>
      <c r="AR75" s="59"/>
    </row>
    <row r="76" spans="1:44" s="60" customFormat="1" ht="12.75" customHeight="1">
      <c r="A76" s="791" t="s">
        <v>741</v>
      </c>
      <c r="B76" s="764">
        <v>47085.023000000001</v>
      </c>
      <c r="C76" s="765">
        <v>49588.614999999998</v>
      </c>
      <c r="D76" s="768">
        <v>38972.811999999998</v>
      </c>
      <c r="E76" s="765">
        <v>30258.138000000003</v>
      </c>
      <c r="F76" s="768">
        <v>5169.0649999999996</v>
      </c>
      <c r="G76" s="765">
        <v>2826.7579999999998</v>
      </c>
      <c r="H76" s="768">
        <v>21511.200000000001</v>
      </c>
      <c r="I76" s="765">
        <v>751.11500000000001</v>
      </c>
      <c r="J76" s="768">
        <v>8714.6739999999972</v>
      </c>
      <c r="K76" s="765">
        <v>10615.803</v>
      </c>
      <c r="L76" s="768">
        <v>10144.066999999999</v>
      </c>
      <c r="M76" s="765">
        <v>119.693</v>
      </c>
      <c r="N76" s="768">
        <v>1711.787</v>
      </c>
      <c r="O76" s="765">
        <v>938.096</v>
      </c>
      <c r="P76" s="768">
        <v>6511.9409999999998</v>
      </c>
      <c r="Q76" s="765">
        <v>862.55</v>
      </c>
      <c r="R76" s="768">
        <v>-2482.152</v>
      </c>
      <c r="S76" s="765">
        <v>12921.478999999999</v>
      </c>
      <c r="T76" s="768">
        <v>9316.4159999999993</v>
      </c>
      <c r="U76" s="765">
        <v>3605.0630000000001</v>
      </c>
      <c r="V76" s="768">
        <v>15403.630999999999</v>
      </c>
      <c r="W76" s="765">
        <v>13214.116</v>
      </c>
      <c r="X76" s="768">
        <v>2189.5149999999999</v>
      </c>
      <c r="Y76" s="259"/>
      <c r="Z76" s="763" t="str">
        <f t="shared" si="0"/>
        <v>2 2006</v>
      </c>
      <c r="AA76" s="59"/>
      <c r="AB76" s="59"/>
      <c r="AC76" s="59"/>
      <c r="AD76" s="59"/>
      <c r="AE76" s="59"/>
      <c r="AF76" s="59"/>
      <c r="AG76" s="59"/>
      <c r="AH76" s="59"/>
      <c r="AI76" s="59"/>
      <c r="AJ76" s="59"/>
      <c r="AK76" s="59"/>
      <c r="AL76" s="59"/>
      <c r="AM76" s="59"/>
      <c r="AN76" s="59"/>
      <c r="AO76" s="59"/>
      <c r="AP76" s="59"/>
      <c r="AQ76" s="59"/>
      <c r="AR76" s="59"/>
    </row>
    <row r="77" spans="1:44" s="60" customFormat="1" ht="12.75" customHeight="1">
      <c r="A77" s="262" t="s">
        <v>742</v>
      </c>
      <c r="B77" s="484">
        <v>47031.942999999999</v>
      </c>
      <c r="C77" s="527">
        <v>48686.448999999993</v>
      </c>
      <c r="D77" s="767">
        <v>39103.853999999992</v>
      </c>
      <c r="E77" s="527">
        <v>30398.746999999996</v>
      </c>
      <c r="F77" s="767">
        <v>5225.2150000000001</v>
      </c>
      <c r="G77" s="527">
        <v>2761.49</v>
      </c>
      <c r="H77" s="767">
        <v>21648.37</v>
      </c>
      <c r="I77" s="527">
        <v>763.67200000000003</v>
      </c>
      <c r="J77" s="767">
        <v>8705.1069999999982</v>
      </c>
      <c r="K77" s="527">
        <v>9582.5949999999993</v>
      </c>
      <c r="L77" s="767">
        <v>9763.9670000000006</v>
      </c>
      <c r="M77" s="527">
        <v>121.06100000000001</v>
      </c>
      <c r="N77" s="767">
        <v>1631.877</v>
      </c>
      <c r="O77" s="527">
        <v>790.77300000000002</v>
      </c>
      <c r="P77" s="767">
        <v>6330.9620000000014</v>
      </c>
      <c r="Q77" s="527">
        <v>889.29399999999998</v>
      </c>
      <c r="R77" s="767">
        <v>-1627.2630000000008</v>
      </c>
      <c r="S77" s="527">
        <v>13721.722</v>
      </c>
      <c r="T77" s="767">
        <v>10031.174999999999</v>
      </c>
      <c r="U77" s="527">
        <v>3690.547</v>
      </c>
      <c r="V77" s="767">
        <v>15348.985000000001</v>
      </c>
      <c r="W77" s="527">
        <v>13194.378000000001</v>
      </c>
      <c r="X77" s="767">
        <v>2154.607</v>
      </c>
      <c r="Y77" s="259"/>
      <c r="Z77" s="262" t="str">
        <f t="shared" si="0"/>
        <v>3 2006</v>
      </c>
      <c r="AA77" s="59"/>
      <c r="AB77" s="59"/>
      <c r="AC77" s="59"/>
      <c r="AD77" s="59"/>
      <c r="AE77" s="59"/>
      <c r="AF77" s="59"/>
      <c r="AG77" s="59"/>
      <c r="AH77" s="59"/>
      <c r="AI77" s="59"/>
      <c r="AJ77" s="59"/>
      <c r="AK77" s="59"/>
      <c r="AL77" s="59"/>
      <c r="AM77" s="59"/>
      <c r="AN77" s="59"/>
      <c r="AO77" s="59"/>
      <c r="AP77" s="59"/>
      <c r="AQ77" s="59"/>
      <c r="AR77" s="59"/>
    </row>
    <row r="78" spans="1:44" s="60" customFormat="1" ht="12.75" customHeight="1">
      <c r="A78" s="262" t="s">
        <v>743</v>
      </c>
      <c r="B78" s="484">
        <v>47366.81</v>
      </c>
      <c r="C78" s="527">
        <v>49524.6</v>
      </c>
      <c r="D78" s="767">
        <v>39229.197</v>
      </c>
      <c r="E78" s="527">
        <v>30509.732999999997</v>
      </c>
      <c r="F78" s="767">
        <v>5261.0820000000003</v>
      </c>
      <c r="G78" s="527">
        <v>2774.8429999999998</v>
      </c>
      <c r="H78" s="767">
        <v>21695.623999999996</v>
      </c>
      <c r="I78" s="527">
        <v>778.18399999999997</v>
      </c>
      <c r="J78" s="767">
        <v>8719.4640000000018</v>
      </c>
      <c r="K78" s="527">
        <v>10295.403</v>
      </c>
      <c r="L78" s="767">
        <v>9768.6389999999992</v>
      </c>
      <c r="M78" s="527">
        <v>121.69499999999999</v>
      </c>
      <c r="N78" s="767">
        <v>1754.1289999999999</v>
      </c>
      <c r="O78" s="527">
        <v>728.52700000000004</v>
      </c>
      <c r="P78" s="767">
        <v>6254.2509999999993</v>
      </c>
      <c r="Q78" s="527">
        <v>910.03700000000003</v>
      </c>
      <c r="R78" s="767">
        <v>-2129.4220000000005</v>
      </c>
      <c r="S78" s="527">
        <v>13551.348</v>
      </c>
      <c r="T78" s="767">
        <v>9658.0069999999996</v>
      </c>
      <c r="U78" s="527">
        <v>3893.3409999999999</v>
      </c>
      <c r="V78" s="767">
        <v>15680.77</v>
      </c>
      <c r="W78" s="527">
        <v>13331.394</v>
      </c>
      <c r="X78" s="767">
        <v>2349.3760000000002</v>
      </c>
      <c r="Y78" s="259"/>
      <c r="Z78" s="262" t="str">
        <f t="shared" ref="Z78:Z140" si="1">A78</f>
        <v>4 2006</v>
      </c>
      <c r="AA78" s="59"/>
      <c r="AB78" s="59"/>
      <c r="AC78" s="59"/>
      <c r="AD78" s="59"/>
      <c r="AE78" s="59"/>
      <c r="AF78" s="59"/>
      <c r="AG78" s="59"/>
      <c r="AH78" s="59"/>
      <c r="AI78" s="59"/>
      <c r="AJ78" s="59"/>
      <c r="AK78" s="59"/>
      <c r="AL78" s="59"/>
      <c r="AM78" s="59"/>
      <c r="AN78" s="59"/>
      <c r="AO78" s="59"/>
      <c r="AP78" s="59"/>
      <c r="AQ78" s="59"/>
      <c r="AR78" s="59"/>
    </row>
    <row r="79" spans="1:44" s="60" customFormat="1" ht="12.75" customHeight="1">
      <c r="A79" s="262" t="s">
        <v>744</v>
      </c>
      <c r="B79" s="484">
        <v>47865.237000000001</v>
      </c>
      <c r="C79" s="527">
        <v>49818.289000000004</v>
      </c>
      <c r="D79" s="767">
        <v>39501.843000000008</v>
      </c>
      <c r="E79" s="527">
        <v>30754.676000000003</v>
      </c>
      <c r="F79" s="767">
        <v>5275.66</v>
      </c>
      <c r="G79" s="527">
        <v>2815.69</v>
      </c>
      <c r="H79" s="767">
        <v>21867.736000000001</v>
      </c>
      <c r="I79" s="527">
        <v>795.59</v>
      </c>
      <c r="J79" s="767">
        <v>8747.1670000000013</v>
      </c>
      <c r="K79" s="527">
        <v>10316.446</v>
      </c>
      <c r="L79" s="767">
        <v>10137.904</v>
      </c>
      <c r="M79" s="527">
        <v>121.218</v>
      </c>
      <c r="N79" s="767">
        <v>1750.8710000000001</v>
      </c>
      <c r="O79" s="527">
        <v>790.05200000000002</v>
      </c>
      <c r="P79" s="767">
        <v>6546.9930000000004</v>
      </c>
      <c r="Q79" s="527">
        <v>928.77</v>
      </c>
      <c r="R79" s="767">
        <v>-1925.5849999999991</v>
      </c>
      <c r="S79" s="527">
        <v>13892.751</v>
      </c>
      <c r="T79" s="767">
        <v>9885.8880000000008</v>
      </c>
      <c r="U79" s="527">
        <v>4006.8629999999998</v>
      </c>
      <c r="V79" s="767">
        <v>15818.335999999999</v>
      </c>
      <c r="W79" s="527">
        <v>13507.091</v>
      </c>
      <c r="X79" s="767">
        <v>2311.2449999999999</v>
      </c>
      <c r="Y79" s="431"/>
      <c r="Z79" s="262" t="str">
        <f t="shared" si="1"/>
        <v>1 2007</v>
      </c>
      <c r="AA79" s="59"/>
      <c r="AB79" s="59"/>
      <c r="AC79" s="59"/>
      <c r="AD79" s="59"/>
      <c r="AE79" s="59"/>
      <c r="AF79" s="59"/>
      <c r="AG79" s="59"/>
      <c r="AH79" s="59"/>
      <c r="AI79" s="59"/>
      <c r="AJ79" s="59"/>
      <c r="AK79" s="59"/>
      <c r="AL79" s="59"/>
      <c r="AM79" s="59"/>
      <c r="AN79" s="59"/>
      <c r="AO79" s="59"/>
      <c r="AP79" s="59"/>
      <c r="AQ79" s="59"/>
      <c r="AR79" s="59"/>
    </row>
    <row r="80" spans="1:44" s="60" customFormat="1" ht="12.75" customHeight="1">
      <c r="A80" s="791" t="s">
        <v>745</v>
      </c>
      <c r="B80" s="764">
        <v>48077.338000000003</v>
      </c>
      <c r="C80" s="765">
        <v>50320.037000000004</v>
      </c>
      <c r="D80" s="768">
        <v>39821.953000000001</v>
      </c>
      <c r="E80" s="765">
        <v>31053.742000000002</v>
      </c>
      <c r="F80" s="768">
        <v>5302.4409999999998</v>
      </c>
      <c r="G80" s="765">
        <v>3061.2280000000001</v>
      </c>
      <c r="H80" s="768">
        <v>21879.856000000003</v>
      </c>
      <c r="I80" s="765">
        <v>810.21699999999998</v>
      </c>
      <c r="J80" s="768">
        <v>8768.2109999999993</v>
      </c>
      <c r="K80" s="765">
        <v>10498.084000000001</v>
      </c>
      <c r="L80" s="768">
        <v>10124.130999999998</v>
      </c>
      <c r="M80" s="765">
        <v>119.834</v>
      </c>
      <c r="N80" s="768">
        <v>1817.865</v>
      </c>
      <c r="O80" s="765">
        <v>954.02700000000004</v>
      </c>
      <c r="P80" s="768">
        <v>6278.0879999999988</v>
      </c>
      <c r="Q80" s="765">
        <v>954.31700000000001</v>
      </c>
      <c r="R80" s="768">
        <v>-2212.8220000000001</v>
      </c>
      <c r="S80" s="765">
        <v>13963.216</v>
      </c>
      <c r="T80" s="768">
        <v>9811.9130000000005</v>
      </c>
      <c r="U80" s="765">
        <v>4151.3029999999999</v>
      </c>
      <c r="V80" s="768">
        <v>16176.038</v>
      </c>
      <c r="W80" s="765">
        <v>13861.95</v>
      </c>
      <c r="X80" s="768">
        <v>2314.0880000000002</v>
      </c>
      <c r="Y80" s="259"/>
      <c r="Z80" s="763" t="str">
        <f t="shared" si="1"/>
        <v>2 2007</v>
      </c>
      <c r="AA80" s="59"/>
      <c r="AB80" s="59"/>
      <c r="AC80" s="59"/>
      <c r="AD80" s="59"/>
      <c r="AE80" s="59"/>
      <c r="AF80" s="59"/>
      <c r="AG80" s="59"/>
      <c r="AH80" s="59"/>
      <c r="AI80" s="59"/>
      <c r="AJ80" s="59"/>
      <c r="AK80" s="59"/>
      <c r="AL80" s="59"/>
      <c r="AM80" s="59"/>
      <c r="AN80" s="59"/>
      <c r="AO80" s="59"/>
      <c r="AP80" s="59"/>
      <c r="AQ80" s="59"/>
      <c r="AR80" s="59"/>
    </row>
    <row r="81" spans="1:44" s="60" customFormat="1" ht="12.75" customHeight="1">
      <c r="A81" s="262" t="s">
        <v>746</v>
      </c>
      <c r="B81" s="484">
        <v>48176.377</v>
      </c>
      <c r="C81" s="527">
        <v>50484.599000000002</v>
      </c>
      <c r="D81" s="767">
        <v>39887.669000000002</v>
      </c>
      <c r="E81" s="527">
        <v>31108.062999999998</v>
      </c>
      <c r="F81" s="767">
        <v>5322.7569999999996</v>
      </c>
      <c r="G81" s="527">
        <v>2874.002</v>
      </c>
      <c r="H81" s="767">
        <v>22089.546999999999</v>
      </c>
      <c r="I81" s="527">
        <v>821.75699999999995</v>
      </c>
      <c r="J81" s="767">
        <v>8779.6060000000016</v>
      </c>
      <c r="K81" s="527">
        <v>10596.93</v>
      </c>
      <c r="L81" s="767">
        <v>10133.709000000001</v>
      </c>
      <c r="M81" s="527">
        <v>117.828</v>
      </c>
      <c r="N81" s="767">
        <v>1792.5550000000001</v>
      </c>
      <c r="O81" s="527">
        <v>940.41</v>
      </c>
      <c r="P81" s="767">
        <v>6288.4620000000004</v>
      </c>
      <c r="Q81" s="527">
        <v>994.45399999999995</v>
      </c>
      <c r="R81" s="767">
        <v>-2270.8999999999996</v>
      </c>
      <c r="S81" s="527">
        <v>14046.197</v>
      </c>
      <c r="T81" s="767">
        <v>9769.1909999999989</v>
      </c>
      <c r="U81" s="527">
        <v>4277.0060000000003</v>
      </c>
      <c r="V81" s="767">
        <v>16317.097</v>
      </c>
      <c r="W81" s="527">
        <v>13894.597</v>
      </c>
      <c r="X81" s="767">
        <v>2422.5</v>
      </c>
      <c r="Y81" s="259"/>
      <c r="Z81" s="262" t="str">
        <f t="shared" si="1"/>
        <v>3 2007</v>
      </c>
      <c r="AA81" s="59"/>
      <c r="AB81" s="59"/>
      <c r="AC81" s="59"/>
      <c r="AD81" s="59"/>
      <c r="AE81" s="59"/>
      <c r="AF81" s="59"/>
      <c r="AG81" s="59"/>
      <c r="AH81" s="59"/>
      <c r="AI81" s="59"/>
      <c r="AJ81" s="59"/>
      <c r="AK81" s="59"/>
      <c r="AL81" s="59"/>
      <c r="AM81" s="59"/>
      <c r="AN81" s="59"/>
      <c r="AO81" s="59"/>
      <c r="AP81" s="59"/>
      <c r="AQ81" s="59"/>
      <c r="AR81" s="59"/>
    </row>
    <row r="82" spans="1:44" s="60" customFormat="1" ht="12.75" customHeight="1">
      <c r="A82" s="262" t="s">
        <v>747</v>
      </c>
      <c r="B82" s="484">
        <v>48715.108999999997</v>
      </c>
      <c r="C82" s="527">
        <v>51082.05</v>
      </c>
      <c r="D82" s="767">
        <v>40344.04</v>
      </c>
      <c r="E82" s="527">
        <v>31563.417999999998</v>
      </c>
      <c r="F82" s="767">
        <v>5326.4560000000001</v>
      </c>
      <c r="G82" s="527">
        <v>2909.634</v>
      </c>
      <c r="H82" s="767">
        <v>22499.544999999998</v>
      </c>
      <c r="I82" s="527">
        <v>827.78300000000002</v>
      </c>
      <c r="J82" s="767">
        <v>8780.622000000003</v>
      </c>
      <c r="K82" s="527">
        <v>10738.01</v>
      </c>
      <c r="L82" s="767">
        <v>10478.505999999999</v>
      </c>
      <c r="M82" s="527">
        <v>115.562</v>
      </c>
      <c r="N82" s="767">
        <v>1881.44</v>
      </c>
      <c r="O82" s="527">
        <v>930.16</v>
      </c>
      <c r="P82" s="767">
        <v>6506.99</v>
      </c>
      <c r="Q82" s="527">
        <v>1044.354</v>
      </c>
      <c r="R82" s="767">
        <v>-2319.0040000000008</v>
      </c>
      <c r="S82" s="527">
        <v>14169.092000000001</v>
      </c>
      <c r="T82" s="767">
        <v>9853.3060000000005</v>
      </c>
      <c r="U82" s="527">
        <v>4315.7860000000001</v>
      </c>
      <c r="V82" s="767">
        <v>16488.096000000001</v>
      </c>
      <c r="W82" s="527">
        <v>14010.268000000002</v>
      </c>
      <c r="X82" s="767">
        <v>2477.828</v>
      </c>
      <c r="Y82" s="259"/>
      <c r="Z82" s="262" t="str">
        <f t="shared" si="1"/>
        <v>4 2007</v>
      </c>
      <c r="AA82" s="59"/>
      <c r="AB82" s="59"/>
      <c r="AC82" s="59"/>
      <c r="AD82" s="59"/>
      <c r="AE82" s="59"/>
      <c r="AF82" s="59"/>
      <c r="AG82" s="59"/>
      <c r="AH82" s="59"/>
      <c r="AI82" s="59"/>
      <c r="AJ82" s="59"/>
      <c r="AK82" s="59"/>
      <c r="AL82" s="59"/>
      <c r="AM82" s="59"/>
      <c r="AN82" s="59"/>
      <c r="AO82" s="59"/>
      <c r="AP82" s="59"/>
      <c r="AQ82" s="59"/>
      <c r="AR82" s="59"/>
    </row>
    <row r="83" spans="1:44" s="60" customFormat="1" ht="12.75" customHeight="1">
      <c r="A83" s="262" t="s">
        <v>748</v>
      </c>
      <c r="B83" s="484">
        <v>48718.847000000002</v>
      </c>
      <c r="C83" s="527">
        <v>51169.502999999997</v>
      </c>
      <c r="D83" s="767">
        <v>40431.642</v>
      </c>
      <c r="E83" s="527">
        <v>31656.583000000002</v>
      </c>
      <c r="F83" s="767">
        <v>5371.6970000000001</v>
      </c>
      <c r="G83" s="527">
        <v>2967.9140000000002</v>
      </c>
      <c r="H83" s="767">
        <v>22486.824000000001</v>
      </c>
      <c r="I83" s="527">
        <v>830.14800000000002</v>
      </c>
      <c r="J83" s="767">
        <v>8775.0589999999993</v>
      </c>
      <c r="K83" s="527">
        <v>10737.861000000001</v>
      </c>
      <c r="L83" s="767">
        <v>10452.295</v>
      </c>
      <c r="M83" s="527">
        <v>113.48099999999999</v>
      </c>
      <c r="N83" s="767">
        <v>1954.0519999999999</v>
      </c>
      <c r="O83" s="527">
        <v>990.49199999999996</v>
      </c>
      <c r="P83" s="767">
        <v>6299.9050000000007</v>
      </c>
      <c r="Q83" s="527">
        <v>1094.365</v>
      </c>
      <c r="R83" s="767">
        <v>-2394.4030000000002</v>
      </c>
      <c r="S83" s="527">
        <v>14601.599</v>
      </c>
      <c r="T83" s="767">
        <v>10251.803</v>
      </c>
      <c r="U83" s="527">
        <v>4349.7960000000003</v>
      </c>
      <c r="V83" s="767">
        <v>16996.002</v>
      </c>
      <c r="W83" s="527">
        <v>14567.252</v>
      </c>
      <c r="X83" s="767">
        <v>2428.75</v>
      </c>
      <c r="Y83" s="431"/>
      <c r="Z83" s="262" t="str">
        <f t="shared" si="1"/>
        <v>1 2008</v>
      </c>
      <c r="AA83" s="59"/>
      <c r="AB83" s="59"/>
      <c r="AC83" s="59"/>
      <c r="AD83" s="59"/>
      <c r="AE83" s="59"/>
      <c r="AF83" s="59"/>
      <c r="AG83" s="59"/>
      <c r="AH83" s="59"/>
      <c r="AI83" s="59"/>
      <c r="AJ83" s="59"/>
      <c r="AK83" s="59"/>
      <c r="AL83" s="59"/>
      <c r="AM83" s="59"/>
      <c r="AN83" s="59"/>
      <c r="AO83" s="59"/>
      <c r="AP83" s="59"/>
      <c r="AQ83" s="59"/>
      <c r="AR83" s="59"/>
    </row>
    <row r="84" spans="1:44" s="60" customFormat="1" ht="12.75" customHeight="1">
      <c r="A84" s="791" t="s">
        <v>749</v>
      </c>
      <c r="B84" s="764">
        <v>48478.855000000003</v>
      </c>
      <c r="C84" s="765">
        <v>51212.679999999993</v>
      </c>
      <c r="D84" s="768">
        <v>40330.267999999996</v>
      </c>
      <c r="E84" s="765">
        <v>31537.154999999999</v>
      </c>
      <c r="F84" s="768">
        <v>5332.6769999999997</v>
      </c>
      <c r="G84" s="765">
        <v>2916.404</v>
      </c>
      <c r="H84" s="768">
        <v>22457.504000000001</v>
      </c>
      <c r="I84" s="765">
        <v>830.57</v>
      </c>
      <c r="J84" s="768">
        <v>8793.1129999999976</v>
      </c>
      <c r="K84" s="765">
        <v>10882.412</v>
      </c>
      <c r="L84" s="768">
        <v>10444.095999999998</v>
      </c>
      <c r="M84" s="765">
        <v>112.10599999999999</v>
      </c>
      <c r="N84" s="768">
        <v>2006.9880000000001</v>
      </c>
      <c r="O84" s="765">
        <v>1002.788</v>
      </c>
      <c r="P84" s="768">
        <v>6182.9509999999982</v>
      </c>
      <c r="Q84" s="765">
        <v>1139.2629999999999</v>
      </c>
      <c r="R84" s="768">
        <v>-2680.6269999999986</v>
      </c>
      <c r="S84" s="765">
        <v>14198.812</v>
      </c>
      <c r="T84" s="768">
        <v>9915.4740000000002</v>
      </c>
      <c r="U84" s="765">
        <v>4283.3379999999997</v>
      </c>
      <c r="V84" s="768">
        <v>16879.438999999998</v>
      </c>
      <c r="W84" s="765">
        <v>14359.953999999998</v>
      </c>
      <c r="X84" s="768">
        <v>2519.4850000000001</v>
      </c>
      <c r="Y84" s="259"/>
      <c r="Z84" s="763" t="str">
        <f t="shared" si="1"/>
        <v>2 2008</v>
      </c>
      <c r="AA84" s="59"/>
      <c r="AB84" s="59"/>
      <c r="AC84" s="59"/>
      <c r="AD84" s="59"/>
      <c r="AE84" s="59"/>
      <c r="AF84" s="59"/>
      <c r="AG84" s="59"/>
      <c r="AH84" s="59"/>
      <c r="AI84" s="59"/>
      <c r="AJ84" s="59"/>
      <c r="AK84" s="59"/>
      <c r="AL84" s="59"/>
      <c r="AM84" s="59"/>
      <c r="AN84" s="59"/>
      <c r="AO84" s="59"/>
      <c r="AP84" s="59"/>
      <c r="AQ84" s="59"/>
      <c r="AR84" s="59"/>
    </row>
    <row r="85" spans="1:44" s="60" customFormat="1" ht="12.75" customHeight="1">
      <c r="A85" s="262" t="s">
        <v>750</v>
      </c>
      <c r="B85" s="484">
        <v>48438.845000000001</v>
      </c>
      <c r="C85" s="527">
        <v>51140.898999999998</v>
      </c>
      <c r="D85" s="767">
        <v>40403.591999999997</v>
      </c>
      <c r="E85" s="527">
        <v>31566.531999999999</v>
      </c>
      <c r="F85" s="767">
        <v>5355.9830000000002</v>
      </c>
      <c r="G85" s="527">
        <v>2959</v>
      </c>
      <c r="H85" s="767">
        <v>22419.843000000001</v>
      </c>
      <c r="I85" s="527">
        <v>831.70600000000002</v>
      </c>
      <c r="J85" s="767">
        <v>8837.0599999999959</v>
      </c>
      <c r="K85" s="527">
        <v>10737.307000000001</v>
      </c>
      <c r="L85" s="767">
        <v>10162.496999999999</v>
      </c>
      <c r="M85" s="527">
        <v>111.693</v>
      </c>
      <c r="N85" s="767">
        <v>2021.8340000000001</v>
      </c>
      <c r="O85" s="527">
        <v>764.29499999999996</v>
      </c>
      <c r="P85" s="767">
        <v>6097.009</v>
      </c>
      <c r="Q85" s="527">
        <v>1167.6659999999999</v>
      </c>
      <c r="R85" s="767">
        <v>-2666.5330000000031</v>
      </c>
      <c r="S85" s="527">
        <v>13976.028999999999</v>
      </c>
      <c r="T85" s="767">
        <v>9794.0889999999999</v>
      </c>
      <c r="U85" s="527">
        <v>4181.9399999999996</v>
      </c>
      <c r="V85" s="767">
        <v>16642.562000000002</v>
      </c>
      <c r="W85" s="527">
        <v>14159.341000000002</v>
      </c>
      <c r="X85" s="767">
        <v>2483.221</v>
      </c>
      <c r="Y85" s="259"/>
      <c r="Z85" s="262" t="str">
        <f t="shared" si="1"/>
        <v>3 2008</v>
      </c>
      <c r="AA85" s="59"/>
      <c r="AB85" s="59"/>
      <c r="AC85" s="59"/>
      <c r="AD85" s="59"/>
      <c r="AE85" s="59"/>
      <c r="AF85" s="59"/>
      <c r="AG85" s="59"/>
      <c r="AH85" s="59"/>
      <c r="AI85" s="59"/>
      <c r="AJ85" s="59"/>
      <c r="AK85" s="59"/>
      <c r="AL85" s="59"/>
      <c r="AM85" s="59"/>
      <c r="AN85" s="59"/>
      <c r="AO85" s="59"/>
      <c r="AP85" s="59"/>
      <c r="AQ85" s="59"/>
      <c r="AR85" s="59"/>
    </row>
    <row r="86" spans="1:44" s="60" customFormat="1" ht="12.75" customHeight="1">
      <c r="A86" s="262" t="s">
        <v>751</v>
      </c>
      <c r="B86" s="484">
        <v>47813.133000000002</v>
      </c>
      <c r="C86" s="527">
        <v>50485.301999999996</v>
      </c>
      <c r="D86" s="767">
        <v>40336.055</v>
      </c>
      <c r="E86" s="527">
        <v>31426.954999999998</v>
      </c>
      <c r="F86" s="767">
        <v>5356.902</v>
      </c>
      <c r="G86" s="527">
        <v>2846.3359999999998</v>
      </c>
      <c r="H86" s="767">
        <v>22387.599000000002</v>
      </c>
      <c r="I86" s="527">
        <v>836.11800000000005</v>
      </c>
      <c r="J86" s="767">
        <v>8909.1</v>
      </c>
      <c r="K86" s="527">
        <v>10149.246999999999</v>
      </c>
      <c r="L86" s="767">
        <v>9988.4480000000003</v>
      </c>
      <c r="M86" s="527">
        <v>112.224</v>
      </c>
      <c r="N86" s="767">
        <v>1942.2059999999999</v>
      </c>
      <c r="O86" s="527">
        <v>753.995</v>
      </c>
      <c r="P86" s="767">
        <v>6003.5929999999998</v>
      </c>
      <c r="Q86" s="527">
        <v>1176.43</v>
      </c>
      <c r="R86" s="767">
        <v>-2666.3799999999992</v>
      </c>
      <c r="S86" s="527">
        <v>13060.985000000001</v>
      </c>
      <c r="T86" s="767">
        <v>8879.3539999999994</v>
      </c>
      <c r="U86" s="527">
        <v>4181.6310000000003</v>
      </c>
      <c r="V86" s="767">
        <v>15727.365</v>
      </c>
      <c r="W86" s="527">
        <v>13215.321</v>
      </c>
      <c r="X86" s="767">
        <v>2512.0439999999999</v>
      </c>
      <c r="Y86" s="259"/>
      <c r="Z86" s="262" t="str">
        <f t="shared" si="1"/>
        <v>4 2008</v>
      </c>
      <c r="AA86" s="59"/>
      <c r="AB86" s="59"/>
      <c r="AC86" s="59"/>
      <c r="AD86" s="59"/>
      <c r="AE86" s="59"/>
      <c r="AF86" s="59"/>
      <c r="AG86" s="59"/>
      <c r="AH86" s="59"/>
      <c r="AI86" s="59"/>
      <c r="AJ86" s="59"/>
      <c r="AK86" s="59"/>
      <c r="AL86" s="59"/>
      <c r="AM86" s="59"/>
      <c r="AN86" s="59"/>
      <c r="AO86" s="59"/>
      <c r="AP86" s="59"/>
      <c r="AQ86" s="59"/>
      <c r="AR86" s="59"/>
    </row>
    <row r="87" spans="1:44" s="60" customFormat="1" ht="12.75" customHeight="1">
      <c r="A87" s="262" t="s">
        <v>752</v>
      </c>
      <c r="B87" s="484">
        <v>46609.834000000003</v>
      </c>
      <c r="C87" s="527">
        <v>49067.317999999999</v>
      </c>
      <c r="D87" s="767">
        <v>39762.648000000001</v>
      </c>
      <c r="E87" s="527">
        <v>30770.286</v>
      </c>
      <c r="F87" s="767">
        <v>5359.2510000000002</v>
      </c>
      <c r="G87" s="527">
        <v>2279.8090000000002</v>
      </c>
      <c r="H87" s="767">
        <v>22294.641</v>
      </c>
      <c r="I87" s="527">
        <v>836.58500000000004</v>
      </c>
      <c r="J87" s="767">
        <v>8992.362000000001</v>
      </c>
      <c r="K87" s="527">
        <v>9304.67</v>
      </c>
      <c r="L87" s="767">
        <v>9445.5</v>
      </c>
      <c r="M87" s="527">
        <v>113.414</v>
      </c>
      <c r="N87" s="767">
        <v>1822.2719999999999</v>
      </c>
      <c r="O87" s="527">
        <v>608.50300000000004</v>
      </c>
      <c r="P87" s="767">
        <v>5727.5330000000004</v>
      </c>
      <c r="Q87" s="527">
        <v>1173.778</v>
      </c>
      <c r="R87" s="767">
        <v>-2485.0939999999991</v>
      </c>
      <c r="S87" s="527">
        <v>12000.707</v>
      </c>
      <c r="T87" s="767">
        <v>8003.1329999999998</v>
      </c>
      <c r="U87" s="527">
        <v>3997.5740000000001</v>
      </c>
      <c r="V87" s="767">
        <v>14485.800999999999</v>
      </c>
      <c r="W87" s="527">
        <v>12033.093999999999</v>
      </c>
      <c r="X87" s="767">
        <v>2452.7069999999999</v>
      </c>
      <c r="Y87" s="259"/>
      <c r="Z87" s="262" t="str">
        <f t="shared" si="1"/>
        <v>1 2009</v>
      </c>
      <c r="AA87" s="59"/>
      <c r="AB87" s="59"/>
      <c r="AC87" s="59"/>
      <c r="AD87" s="59"/>
      <c r="AE87" s="59"/>
      <c r="AF87" s="59"/>
      <c r="AG87" s="59"/>
      <c r="AH87" s="59"/>
      <c r="AI87" s="59"/>
      <c r="AJ87" s="59"/>
      <c r="AK87" s="59"/>
      <c r="AL87" s="59"/>
      <c r="AM87" s="59"/>
      <c r="AN87" s="59"/>
      <c r="AO87" s="59"/>
      <c r="AP87" s="59"/>
      <c r="AQ87" s="59"/>
      <c r="AR87" s="59"/>
    </row>
    <row r="88" spans="1:44" s="60" customFormat="1" ht="12.75" customHeight="1">
      <c r="A88" s="791" t="s">
        <v>753</v>
      </c>
      <c r="B88" s="764">
        <v>46651.521000000001</v>
      </c>
      <c r="C88" s="765">
        <v>49076.811000000002</v>
      </c>
      <c r="D88" s="768">
        <v>39644.692000000003</v>
      </c>
      <c r="E88" s="765">
        <v>30586.133000000002</v>
      </c>
      <c r="F88" s="768">
        <v>5358.02</v>
      </c>
      <c r="G88" s="765">
        <v>2261.9589999999998</v>
      </c>
      <c r="H88" s="768">
        <v>22128.382000000001</v>
      </c>
      <c r="I88" s="765">
        <v>837.77200000000005</v>
      </c>
      <c r="J88" s="768">
        <v>9058.5590000000011</v>
      </c>
      <c r="K88" s="765">
        <v>9432.1190000000006</v>
      </c>
      <c r="L88" s="768">
        <v>9506.4040000000005</v>
      </c>
      <c r="M88" s="765">
        <v>114.70699999999999</v>
      </c>
      <c r="N88" s="768">
        <v>1778.2</v>
      </c>
      <c r="O88" s="765">
        <v>601.10900000000004</v>
      </c>
      <c r="P88" s="768">
        <v>5847.8309999999992</v>
      </c>
      <c r="Q88" s="765">
        <v>1164.557</v>
      </c>
      <c r="R88" s="768">
        <v>-2475.764000000001</v>
      </c>
      <c r="S88" s="765">
        <v>12256.66</v>
      </c>
      <c r="T88" s="768">
        <v>8431.518</v>
      </c>
      <c r="U88" s="765">
        <v>3825.1419999999998</v>
      </c>
      <c r="V88" s="768">
        <v>14732.424000000001</v>
      </c>
      <c r="W88" s="765">
        <v>12165.373000000001</v>
      </c>
      <c r="X88" s="768">
        <v>2567.0509999999999</v>
      </c>
      <c r="Y88" s="431"/>
      <c r="Z88" s="763" t="str">
        <f t="shared" si="1"/>
        <v>2 2009</v>
      </c>
      <c r="AA88" s="59"/>
      <c r="AB88" s="59"/>
      <c r="AC88" s="59"/>
      <c r="AD88" s="59"/>
      <c r="AE88" s="59"/>
      <c r="AF88" s="59"/>
      <c r="AG88" s="59"/>
      <c r="AH88" s="59"/>
      <c r="AI88" s="59"/>
      <c r="AJ88" s="59"/>
      <c r="AK88" s="59"/>
      <c r="AL88" s="59"/>
      <c r="AM88" s="59"/>
      <c r="AN88" s="59"/>
      <c r="AO88" s="59"/>
      <c r="AP88" s="59"/>
      <c r="AQ88" s="59"/>
      <c r="AR88" s="59"/>
    </row>
    <row r="89" spans="1:44" s="60" customFormat="1" ht="12.75" customHeight="1">
      <c r="A89" s="262" t="s">
        <v>754</v>
      </c>
      <c r="B89" s="484">
        <v>47063.091999999997</v>
      </c>
      <c r="C89" s="527">
        <v>49155.682000000008</v>
      </c>
      <c r="D89" s="767">
        <v>39858.407000000007</v>
      </c>
      <c r="E89" s="527">
        <v>30772.489000000005</v>
      </c>
      <c r="F89" s="767">
        <v>5360.1750000000002</v>
      </c>
      <c r="G89" s="527">
        <v>2429.9740000000002</v>
      </c>
      <c r="H89" s="767">
        <v>22144.981000000003</v>
      </c>
      <c r="I89" s="527">
        <v>837.35900000000004</v>
      </c>
      <c r="J89" s="767">
        <v>9085.9179999999978</v>
      </c>
      <c r="K89" s="527">
        <v>9297.2749999999996</v>
      </c>
      <c r="L89" s="767">
        <v>9707.5360000000037</v>
      </c>
      <c r="M89" s="527">
        <v>115.73</v>
      </c>
      <c r="N89" s="767">
        <v>2038.6489999999999</v>
      </c>
      <c r="O89" s="527">
        <v>666.90899999999999</v>
      </c>
      <c r="P89" s="767">
        <v>5729.5740000000023</v>
      </c>
      <c r="Q89" s="527">
        <v>1156.674</v>
      </c>
      <c r="R89" s="767">
        <v>-2148.1949999999979</v>
      </c>
      <c r="S89" s="527">
        <v>13008.976000000001</v>
      </c>
      <c r="T89" s="767">
        <v>8930.639000000001</v>
      </c>
      <c r="U89" s="527">
        <v>4078.337</v>
      </c>
      <c r="V89" s="767">
        <v>15157.170999999998</v>
      </c>
      <c r="W89" s="527">
        <v>12855.495999999999</v>
      </c>
      <c r="X89" s="767">
        <v>2301.6750000000002</v>
      </c>
      <c r="Y89" s="259"/>
      <c r="Z89" s="262" t="str">
        <f t="shared" si="1"/>
        <v>3 2009</v>
      </c>
      <c r="AA89" s="59"/>
      <c r="AB89" s="59"/>
      <c r="AC89" s="59"/>
      <c r="AD89" s="59"/>
      <c r="AE89" s="59"/>
      <c r="AF89" s="59"/>
      <c r="AG89" s="59"/>
      <c r="AH89" s="59"/>
      <c r="AI89" s="59"/>
      <c r="AJ89" s="59"/>
      <c r="AK89" s="59"/>
      <c r="AL89" s="59"/>
      <c r="AM89" s="59"/>
      <c r="AN89" s="59"/>
      <c r="AO89" s="59"/>
      <c r="AP89" s="59"/>
      <c r="AQ89" s="59"/>
      <c r="AR89" s="59"/>
    </row>
    <row r="90" spans="1:44" s="60" customFormat="1" ht="12.75" customHeight="1">
      <c r="A90" s="262" t="s">
        <v>755</v>
      </c>
      <c r="B90" s="484">
        <v>47085.58</v>
      </c>
      <c r="C90" s="527">
        <v>49660.64499999999</v>
      </c>
      <c r="D90" s="767">
        <v>40217.122999999992</v>
      </c>
      <c r="E90" s="527">
        <v>31140.902999999995</v>
      </c>
      <c r="F90" s="767">
        <v>5386.26</v>
      </c>
      <c r="G90" s="527">
        <v>2559.98</v>
      </c>
      <c r="H90" s="767">
        <v>22362.470999999998</v>
      </c>
      <c r="I90" s="527">
        <v>832.19200000000001</v>
      </c>
      <c r="J90" s="767">
        <v>9076.2200000000012</v>
      </c>
      <c r="K90" s="527">
        <v>9443.5220000000008</v>
      </c>
      <c r="L90" s="767">
        <v>9293.6489999999994</v>
      </c>
      <c r="M90" s="527">
        <v>116.288</v>
      </c>
      <c r="N90" s="767">
        <v>1699.923</v>
      </c>
      <c r="O90" s="527">
        <v>740.91200000000003</v>
      </c>
      <c r="P90" s="767">
        <v>5583.0859999999993</v>
      </c>
      <c r="Q90" s="527">
        <v>1153.44</v>
      </c>
      <c r="R90" s="767">
        <v>-2617.8839999999982</v>
      </c>
      <c r="S90" s="527">
        <v>12961.824000000001</v>
      </c>
      <c r="T90" s="767">
        <v>8991.625</v>
      </c>
      <c r="U90" s="527">
        <v>3970.1990000000001</v>
      </c>
      <c r="V90" s="767">
        <v>15579.707999999999</v>
      </c>
      <c r="W90" s="527">
        <v>13235.873</v>
      </c>
      <c r="X90" s="767">
        <v>2343.835</v>
      </c>
      <c r="Y90" s="259"/>
      <c r="Z90" s="262" t="str">
        <f t="shared" si="1"/>
        <v>4 2009</v>
      </c>
      <c r="AA90" s="59"/>
      <c r="AB90" s="59"/>
      <c r="AC90" s="59"/>
      <c r="AD90" s="59"/>
      <c r="AE90" s="59"/>
      <c r="AF90" s="59"/>
      <c r="AG90" s="59"/>
      <c r="AH90" s="59"/>
      <c r="AI90" s="59"/>
      <c r="AJ90" s="59"/>
      <c r="AK90" s="59"/>
      <c r="AL90" s="59"/>
      <c r="AM90" s="59"/>
      <c r="AN90" s="59"/>
      <c r="AO90" s="59"/>
      <c r="AP90" s="59"/>
      <c r="AQ90" s="59"/>
      <c r="AR90" s="59"/>
    </row>
    <row r="91" spans="1:44" s="60" customFormat="1" ht="12.75" customHeight="1">
      <c r="A91" s="262" t="s">
        <v>756</v>
      </c>
      <c r="B91" s="484">
        <v>47473.103000000003</v>
      </c>
      <c r="C91" s="527">
        <v>50146.065000000002</v>
      </c>
      <c r="D91" s="767">
        <v>40519.493999999999</v>
      </c>
      <c r="E91" s="527">
        <v>31487.466</v>
      </c>
      <c r="F91" s="767">
        <v>5415.3190000000004</v>
      </c>
      <c r="G91" s="527">
        <v>2622.6790000000001</v>
      </c>
      <c r="H91" s="767">
        <v>22623.171000000002</v>
      </c>
      <c r="I91" s="527">
        <v>826.29700000000003</v>
      </c>
      <c r="J91" s="767">
        <v>9032.0279999999966</v>
      </c>
      <c r="K91" s="527">
        <v>9626.5709999999999</v>
      </c>
      <c r="L91" s="767">
        <v>9283.9789999999994</v>
      </c>
      <c r="M91" s="527">
        <v>116.371</v>
      </c>
      <c r="N91" s="767">
        <v>1810.62</v>
      </c>
      <c r="O91" s="527">
        <v>682.61199999999997</v>
      </c>
      <c r="P91" s="767">
        <v>5516.5209999999997</v>
      </c>
      <c r="Q91" s="527">
        <v>1157.855</v>
      </c>
      <c r="R91" s="767">
        <v>-2691.9009999999998</v>
      </c>
      <c r="S91" s="527">
        <v>13247.540999999999</v>
      </c>
      <c r="T91" s="767">
        <v>9296.5959999999995</v>
      </c>
      <c r="U91" s="527">
        <v>3950.9450000000002</v>
      </c>
      <c r="V91" s="767">
        <v>15939.441999999999</v>
      </c>
      <c r="W91" s="527">
        <v>13406.072</v>
      </c>
      <c r="X91" s="767">
        <v>2533.37</v>
      </c>
      <c r="Y91" s="259"/>
      <c r="Z91" s="262" t="str">
        <f t="shared" si="1"/>
        <v>1 2010</v>
      </c>
      <c r="AA91" s="59"/>
      <c r="AB91" s="59"/>
      <c r="AC91" s="59"/>
      <c r="AD91" s="59"/>
      <c r="AE91" s="59"/>
      <c r="AF91" s="59"/>
      <c r="AG91" s="59"/>
      <c r="AH91" s="59"/>
      <c r="AI91" s="59"/>
      <c r="AJ91" s="59"/>
      <c r="AK91" s="59"/>
      <c r="AL91" s="59"/>
      <c r="AM91" s="59"/>
      <c r="AN91" s="59"/>
      <c r="AO91" s="59"/>
      <c r="AP91" s="59"/>
      <c r="AQ91" s="59"/>
      <c r="AR91" s="59"/>
    </row>
    <row r="92" spans="1:44" s="60" customFormat="1" ht="12.75" customHeight="1">
      <c r="A92" s="791" t="s">
        <v>757</v>
      </c>
      <c r="B92" s="764">
        <v>47735.358</v>
      </c>
      <c r="C92" s="765">
        <v>50570.455000000002</v>
      </c>
      <c r="D92" s="768">
        <v>40606.663</v>
      </c>
      <c r="E92" s="765">
        <v>31596.086000000003</v>
      </c>
      <c r="F92" s="768">
        <v>5445.5290000000005</v>
      </c>
      <c r="G92" s="765">
        <v>2704.6019999999999</v>
      </c>
      <c r="H92" s="768">
        <v>22623.963000000003</v>
      </c>
      <c r="I92" s="765">
        <v>821.99199999999996</v>
      </c>
      <c r="J92" s="768">
        <v>9010.5769999999993</v>
      </c>
      <c r="K92" s="765">
        <v>9963.7919999999995</v>
      </c>
      <c r="L92" s="768">
        <v>9617.1370000000006</v>
      </c>
      <c r="M92" s="765">
        <v>116.14700000000001</v>
      </c>
      <c r="N92" s="768">
        <v>2126.7269999999999</v>
      </c>
      <c r="O92" s="765">
        <v>606.18299999999999</v>
      </c>
      <c r="P92" s="768">
        <v>5602.6480000000001</v>
      </c>
      <c r="Q92" s="765">
        <v>1165.432</v>
      </c>
      <c r="R92" s="768">
        <v>-2832.8949999999968</v>
      </c>
      <c r="S92" s="765">
        <v>13537.865000000002</v>
      </c>
      <c r="T92" s="768">
        <v>9364.523000000001</v>
      </c>
      <c r="U92" s="765">
        <v>4173.3419999999996</v>
      </c>
      <c r="V92" s="768">
        <v>16370.759999999998</v>
      </c>
      <c r="W92" s="765">
        <v>13732.406999999999</v>
      </c>
      <c r="X92" s="768">
        <v>2638.3530000000001</v>
      </c>
      <c r="Y92" s="431"/>
      <c r="Z92" s="763" t="str">
        <f t="shared" si="1"/>
        <v>2 2010</v>
      </c>
      <c r="AA92" s="59"/>
      <c r="AB92" s="59"/>
      <c r="AC92" s="59"/>
      <c r="AD92" s="59"/>
      <c r="AE92" s="59"/>
      <c r="AF92" s="59"/>
      <c r="AG92" s="59"/>
      <c r="AH92" s="59"/>
      <c r="AI92" s="59"/>
      <c r="AJ92" s="59"/>
      <c r="AK92" s="59"/>
      <c r="AL92" s="59"/>
      <c r="AM92" s="59"/>
      <c r="AN92" s="59"/>
      <c r="AO92" s="59"/>
      <c r="AP92" s="59"/>
      <c r="AQ92" s="59"/>
      <c r="AR92" s="59"/>
    </row>
    <row r="93" spans="1:44" s="60" customFormat="1" ht="12.75" customHeight="1">
      <c r="A93" s="262" t="s">
        <v>758</v>
      </c>
      <c r="B93" s="484">
        <v>47775.375999999997</v>
      </c>
      <c r="C93" s="527">
        <v>49638.385000000002</v>
      </c>
      <c r="D93" s="767">
        <v>40301.856</v>
      </c>
      <c r="E93" s="527">
        <v>31425.346000000001</v>
      </c>
      <c r="F93" s="767">
        <v>5459.0649999999996</v>
      </c>
      <c r="G93" s="527">
        <v>2642.4720000000002</v>
      </c>
      <c r="H93" s="767">
        <v>22503.454000000002</v>
      </c>
      <c r="I93" s="527">
        <v>820.35500000000002</v>
      </c>
      <c r="J93" s="767">
        <v>8876.5099999999984</v>
      </c>
      <c r="K93" s="527">
        <v>9336.5290000000005</v>
      </c>
      <c r="L93" s="767">
        <v>9117.2579999999998</v>
      </c>
      <c r="M93" s="527">
        <v>115.746</v>
      </c>
      <c r="N93" s="767">
        <v>1743.4849999999999</v>
      </c>
      <c r="O93" s="527">
        <v>550.51</v>
      </c>
      <c r="P93" s="767">
        <v>5533.9650000000001</v>
      </c>
      <c r="Q93" s="527">
        <v>1173.5519999999999</v>
      </c>
      <c r="R93" s="767">
        <v>-1851.0469999999987</v>
      </c>
      <c r="S93" s="527">
        <v>13926.574000000001</v>
      </c>
      <c r="T93" s="767">
        <v>9713.9660000000003</v>
      </c>
      <c r="U93" s="527">
        <v>4212.6080000000002</v>
      </c>
      <c r="V93" s="767">
        <v>15777.620999999999</v>
      </c>
      <c r="W93" s="527">
        <v>13183.633999999998</v>
      </c>
      <c r="X93" s="767">
        <v>2593.9870000000001</v>
      </c>
      <c r="Y93" s="259"/>
      <c r="Z93" s="262" t="str">
        <f t="shared" si="1"/>
        <v>3 2010</v>
      </c>
      <c r="AA93" s="59"/>
      <c r="AB93" s="59"/>
      <c r="AC93" s="59"/>
      <c r="AD93" s="59"/>
      <c r="AE93" s="59"/>
      <c r="AF93" s="59"/>
      <c r="AG93" s="59"/>
      <c r="AH93" s="59"/>
      <c r="AI93" s="59"/>
      <c r="AJ93" s="59"/>
      <c r="AK93" s="59"/>
      <c r="AL93" s="59"/>
      <c r="AM93" s="59"/>
      <c r="AN93" s="59"/>
      <c r="AO93" s="59"/>
      <c r="AP93" s="59"/>
      <c r="AQ93" s="59"/>
      <c r="AR93" s="59"/>
    </row>
    <row r="94" spans="1:44" s="60" customFormat="1" ht="12.75" customHeight="1">
      <c r="A94" s="262" t="s">
        <v>759</v>
      </c>
      <c r="B94" s="484">
        <v>47682.673999999999</v>
      </c>
      <c r="C94" s="527">
        <v>50092.304000000004</v>
      </c>
      <c r="D94" s="767">
        <v>40447.245000000003</v>
      </c>
      <c r="E94" s="527">
        <v>31664.643</v>
      </c>
      <c r="F94" s="767">
        <v>5456.5039999999999</v>
      </c>
      <c r="G94" s="527">
        <v>2898.1390000000001</v>
      </c>
      <c r="H94" s="767">
        <v>22492.495999999999</v>
      </c>
      <c r="I94" s="527">
        <v>817.50400000000002</v>
      </c>
      <c r="J94" s="767">
        <v>8782.6020000000026</v>
      </c>
      <c r="K94" s="527">
        <v>9645.0589999999993</v>
      </c>
      <c r="L94" s="767">
        <v>9507.5339999999997</v>
      </c>
      <c r="M94" s="527">
        <v>115.261</v>
      </c>
      <c r="N94" s="767">
        <v>2299.625</v>
      </c>
      <c r="O94" s="527">
        <v>571.78</v>
      </c>
      <c r="P94" s="767">
        <v>5337.9970000000003</v>
      </c>
      <c r="Q94" s="527">
        <v>1182.8710000000001</v>
      </c>
      <c r="R94" s="767">
        <v>-2402.7470000000012</v>
      </c>
      <c r="S94" s="527">
        <v>14141.701999999999</v>
      </c>
      <c r="T94" s="767">
        <v>9870.2899999999991</v>
      </c>
      <c r="U94" s="527">
        <v>4271.4120000000003</v>
      </c>
      <c r="V94" s="767">
        <v>16544.449000000001</v>
      </c>
      <c r="W94" s="527">
        <v>14051.048000000001</v>
      </c>
      <c r="X94" s="767">
        <v>2493.4009999999998</v>
      </c>
      <c r="Y94" s="259"/>
      <c r="Z94" s="262" t="str">
        <f t="shared" si="1"/>
        <v>4 2010</v>
      </c>
      <c r="AA94" s="59"/>
      <c r="AB94" s="59"/>
      <c r="AC94" s="59"/>
      <c r="AD94" s="59"/>
      <c r="AE94" s="59"/>
      <c r="AF94" s="59"/>
      <c r="AG94" s="59"/>
      <c r="AH94" s="59"/>
      <c r="AI94" s="59"/>
      <c r="AJ94" s="59"/>
      <c r="AK94" s="59"/>
      <c r="AL94" s="59"/>
      <c r="AM94" s="59"/>
      <c r="AN94" s="59"/>
      <c r="AO94" s="59"/>
      <c r="AP94" s="59"/>
      <c r="AQ94" s="59"/>
      <c r="AR94" s="59"/>
    </row>
    <row r="95" spans="1:44" s="60" customFormat="1" ht="12.75" customHeight="1">
      <c r="A95" s="262" t="s">
        <v>760</v>
      </c>
      <c r="B95" s="484">
        <v>47367.601999999999</v>
      </c>
      <c r="C95" s="527">
        <v>48689.476999999999</v>
      </c>
      <c r="D95" s="767">
        <v>39677.324000000001</v>
      </c>
      <c r="E95" s="527">
        <v>30985.391000000003</v>
      </c>
      <c r="F95" s="767">
        <v>5438.67</v>
      </c>
      <c r="G95" s="527">
        <v>2486.6979999999999</v>
      </c>
      <c r="H95" s="767">
        <v>22239.082000000002</v>
      </c>
      <c r="I95" s="527">
        <v>820.94100000000003</v>
      </c>
      <c r="J95" s="767">
        <v>8691.9329999999991</v>
      </c>
      <c r="K95" s="527">
        <v>9012.1530000000002</v>
      </c>
      <c r="L95" s="767">
        <v>8685.1049999999996</v>
      </c>
      <c r="M95" s="527">
        <v>114.74299999999999</v>
      </c>
      <c r="N95" s="767">
        <v>1649.0909999999999</v>
      </c>
      <c r="O95" s="527">
        <v>488.274</v>
      </c>
      <c r="P95" s="767">
        <v>5246.7389999999996</v>
      </c>
      <c r="Q95" s="527">
        <v>1186.258</v>
      </c>
      <c r="R95" s="767">
        <v>-1333.1769999999997</v>
      </c>
      <c r="S95" s="527">
        <v>14180.838</v>
      </c>
      <c r="T95" s="767">
        <v>9897.226999999999</v>
      </c>
      <c r="U95" s="527">
        <v>4283.6109999999999</v>
      </c>
      <c r="V95" s="767">
        <v>15514.014999999999</v>
      </c>
      <c r="W95" s="527">
        <v>13026.504999999999</v>
      </c>
      <c r="X95" s="767">
        <v>2487.5100000000002</v>
      </c>
      <c r="Y95" s="259"/>
      <c r="Z95" s="262" t="str">
        <f t="shared" si="1"/>
        <v>1 2011</v>
      </c>
      <c r="AA95" s="59"/>
      <c r="AB95" s="59"/>
      <c r="AC95" s="59"/>
      <c r="AD95" s="59"/>
      <c r="AE95" s="59"/>
      <c r="AF95" s="59"/>
      <c r="AG95" s="59"/>
      <c r="AH95" s="59"/>
      <c r="AI95" s="59"/>
      <c r="AJ95" s="59"/>
      <c r="AK95" s="59"/>
      <c r="AL95" s="59"/>
      <c r="AM95" s="59"/>
      <c r="AN95" s="59"/>
      <c r="AO95" s="59"/>
      <c r="AP95" s="59"/>
      <c r="AQ95" s="59"/>
      <c r="AR95" s="59"/>
    </row>
    <row r="96" spans="1:44" s="60" customFormat="1" ht="12.75" customHeight="1">
      <c r="A96" s="791" t="s">
        <v>761</v>
      </c>
      <c r="B96" s="764">
        <v>47164.434999999998</v>
      </c>
      <c r="C96" s="765">
        <v>47927.338000000003</v>
      </c>
      <c r="D96" s="768">
        <v>39259.561000000002</v>
      </c>
      <c r="E96" s="765">
        <v>30563.913</v>
      </c>
      <c r="F96" s="768">
        <v>5415.2969999999996</v>
      </c>
      <c r="G96" s="765">
        <v>2282.6439999999998</v>
      </c>
      <c r="H96" s="768">
        <v>22041.599000000002</v>
      </c>
      <c r="I96" s="765">
        <v>824.37300000000005</v>
      </c>
      <c r="J96" s="768">
        <v>8695.648000000001</v>
      </c>
      <c r="K96" s="765">
        <v>8667.777</v>
      </c>
      <c r="L96" s="768">
        <v>8397.7260000000006</v>
      </c>
      <c r="M96" s="765">
        <v>114.20699999999999</v>
      </c>
      <c r="N96" s="768">
        <v>1590.021</v>
      </c>
      <c r="O96" s="765">
        <v>479.61599999999999</v>
      </c>
      <c r="P96" s="768">
        <v>5024.6030000000001</v>
      </c>
      <c r="Q96" s="765">
        <v>1189.279</v>
      </c>
      <c r="R96" s="768">
        <v>-798.57999999999811</v>
      </c>
      <c r="S96" s="765">
        <v>14703.948</v>
      </c>
      <c r="T96" s="768">
        <v>10290.095000000001</v>
      </c>
      <c r="U96" s="765">
        <v>4413.8530000000001</v>
      </c>
      <c r="V96" s="768">
        <v>15502.527999999998</v>
      </c>
      <c r="W96" s="765">
        <v>12888.835999999999</v>
      </c>
      <c r="X96" s="768">
        <v>2613.692</v>
      </c>
      <c r="Y96" s="431"/>
      <c r="Z96" s="763" t="str">
        <f t="shared" si="1"/>
        <v>2 2011</v>
      </c>
      <c r="AA96" s="59"/>
      <c r="AB96" s="59"/>
      <c r="AC96" s="59"/>
      <c r="AD96" s="59"/>
      <c r="AE96" s="59"/>
      <c r="AF96" s="59"/>
      <c r="AG96" s="59"/>
      <c r="AH96" s="59"/>
      <c r="AI96" s="59"/>
      <c r="AJ96" s="59"/>
      <c r="AK96" s="59"/>
      <c r="AL96" s="59"/>
      <c r="AM96" s="59"/>
      <c r="AN96" s="59"/>
      <c r="AO96" s="59"/>
      <c r="AP96" s="59"/>
      <c r="AQ96" s="59"/>
      <c r="AR96" s="59"/>
    </row>
    <row r="97" spans="1:44" s="60" customFormat="1" ht="12.75" customHeight="1">
      <c r="A97" s="262" t="s">
        <v>762</v>
      </c>
      <c r="B97" s="484">
        <v>46796.158000000003</v>
      </c>
      <c r="C97" s="527">
        <v>47062.37</v>
      </c>
      <c r="D97" s="767">
        <v>38837.315000000002</v>
      </c>
      <c r="E97" s="527">
        <v>30290.556</v>
      </c>
      <c r="F97" s="767">
        <v>5400.0640000000003</v>
      </c>
      <c r="G97" s="527">
        <v>2188.75</v>
      </c>
      <c r="H97" s="767">
        <v>21874.586000000003</v>
      </c>
      <c r="I97" s="527">
        <v>827.15599999999995</v>
      </c>
      <c r="J97" s="767">
        <v>8546.7590000000018</v>
      </c>
      <c r="K97" s="527">
        <v>8225.0550000000003</v>
      </c>
      <c r="L97" s="767">
        <v>8051.7669999999998</v>
      </c>
      <c r="M97" s="527">
        <v>113.669</v>
      </c>
      <c r="N97" s="767">
        <v>1493.454</v>
      </c>
      <c r="O97" s="527">
        <v>441.46600000000001</v>
      </c>
      <c r="P97" s="767">
        <v>4815.8620000000001</v>
      </c>
      <c r="Q97" s="527">
        <v>1187.316</v>
      </c>
      <c r="R97" s="767">
        <v>-327.13799999999901</v>
      </c>
      <c r="S97" s="527">
        <v>14760.423000000001</v>
      </c>
      <c r="T97" s="767">
        <v>10401.416000000001</v>
      </c>
      <c r="U97" s="527">
        <v>4359.0069999999996</v>
      </c>
      <c r="V97" s="767">
        <v>15087.561</v>
      </c>
      <c r="W97" s="527">
        <v>12483.052</v>
      </c>
      <c r="X97" s="767">
        <v>2604.509</v>
      </c>
      <c r="Y97" s="259"/>
      <c r="Z97" s="262" t="str">
        <f t="shared" si="1"/>
        <v>3 2011</v>
      </c>
      <c r="AA97" s="263"/>
      <c r="AB97" s="59"/>
      <c r="AC97" s="59"/>
      <c r="AD97" s="59"/>
      <c r="AE97" s="59"/>
      <c r="AF97" s="59"/>
      <c r="AG97" s="59"/>
      <c r="AH97" s="59"/>
      <c r="AI97" s="59"/>
      <c r="AJ97" s="59"/>
      <c r="AK97" s="59"/>
      <c r="AL97" s="59"/>
      <c r="AM97" s="59"/>
      <c r="AN97" s="59"/>
      <c r="AO97" s="59"/>
      <c r="AP97" s="59"/>
      <c r="AQ97" s="59"/>
      <c r="AR97" s="59"/>
    </row>
    <row r="98" spans="1:44" s="60" customFormat="1" ht="12.75" customHeight="1">
      <c r="A98" s="262" t="s">
        <v>763</v>
      </c>
      <c r="B98" s="484">
        <v>46104.298000000003</v>
      </c>
      <c r="C98" s="527">
        <v>45570.306039444942</v>
      </c>
      <c r="D98" s="767">
        <v>38165.041039444943</v>
      </c>
      <c r="E98" s="527">
        <v>29716.171039444947</v>
      </c>
      <c r="F98" s="767">
        <v>5364.5490536993002</v>
      </c>
      <c r="G98" s="527">
        <v>2062.5929999999994</v>
      </c>
      <c r="H98" s="767">
        <v>21460.470985745647</v>
      </c>
      <c r="I98" s="527">
        <v>828.55799999999977</v>
      </c>
      <c r="J98" s="767">
        <v>8448.8699999999972</v>
      </c>
      <c r="K98" s="527">
        <v>7405.2650000000003</v>
      </c>
      <c r="L98" s="767">
        <v>7665.9489999999996</v>
      </c>
      <c r="M98" s="527">
        <v>113.146</v>
      </c>
      <c r="N98" s="767">
        <v>1389.8320000000001</v>
      </c>
      <c r="O98" s="527">
        <v>402.83</v>
      </c>
      <c r="P98" s="767">
        <v>4580.4059999999999</v>
      </c>
      <c r="Q98" s="527">
        <v>1179.7349999999999</v>
      </c>
      <c r="R98" s="767">
        <v>450.6270142543508</v>
      </c>
      <c r="S98" s="527">
        <v>14984.007999999994</v>
      </c>
      <c r="T98" s="767">
        <v>10623.689999999995</v>
      </c>
      <c r="U98" s="527">
        <v>4360.3180000000002</v>
      </c>
      <c r="V98" s="767">
        <v>14533.380985745644</v>
      </c>
      <c r="W98" s="527">
        <v>12042.012999999995</v>
      </c>
      <c r="X98" s="767">
        <v>2491.3679857456473</v>
      </c>
      <c r="Y98" s="259"/>
      <c r="Z98" s="262" t="str">
        <f t="shared" si="1"/>
        <v>4 2011</v>
      </c>
      <c r="AA98" s="263"/>
      <c r="AB98" s="59"/>
      <c r="AC98" s="59"/>
      <c r="AD98" s="59"/>
      <c r="AE98" s="59"/>
      <c r="AF98" s="59"/>
      <c r="AG98" s="59"/>
      <c r="AH98" s="59"/>
      <c r="AI98" s="59"/>
      <c r="AJ98" s="59"/>
      <c r="AK98" s="59"/>
      <c r="AL98" s="59"/>
      <c r="AM98" s="59"/>
      <c r="AN98" s="59"/>
      <c r="AO98" s="59"/>
      <c r="AP98" s="59"/>
      <c r="AQ98" s="59"/>
      <c r="AR98" s="59"/>
    </row>
    <row r="99" spans="1:44" s="60" customFormat="1" ht="12.75" customHeight="1">
      <c r="A99" s="262" t="s">
        <v>764</v>
      </c>
      <c r="B99" s="484">
        <v>45852.66</v>
      </c>
      <c r="C99" s="527">
        <v>45184.789000000004</v>
      </c>
      <c r="D99" s="767">
        <v>37709.987000000001</v>
      </c>
      <c r="E99" s="527">
        <v>29336.552</v>
      </c>
      <c r="F99" s="767">
        <v>5376.2449999999999</v>
      </c>
      <c r="G99" s="527">
        <v>1821.896</v>
      </c>
      <c r="H99" s="767">
        <v>21309.138999999999</v>
      </c>
      <c r="I99" s="527">
        <v>829.27200000000005</v>
      </c>
      <c r="J99" s="767">
        <v>8373.4350000000013</v>
      </c>
      <c r="K99" s="527">
        <v>7474.8019999999997</v>
      </c>
      <c r="L99" s="767">
        <v>7405.2929999999988</v>
      </c>
      <c r="M99" s="527">
        <v>112.658</v>
      </c>
      <c r="N99" s="767">
        <v>1366.461</v>
      </c>
      <c r="O99" s="527">
        <v>298.11599999999999</v>
      </c>
      <c r="P99" s="767">
        <v>4465.7599999999993</v>
      </c>
      <c r="Q99" s="527">
        <v>1162.298</v>
      </c>
      <c r="R99" s="767">
        <v>567.00299999999697</v>
      </c>
      <c r="S99" s="527">
        <v>15252.897999999997</v>
      </c>
      <c r="T99" s="767">
        <v>10879.955999999998</v>
      </c>
      <c r="U99" s="527">
        <v>4372.942</v>
      </c>
      <c r="V99" s="767">
        <v>14685.895</v>
      </c>
      <c r="W99" s="527">
        <v>12295.892</v>
      </c>
      <c r="X99" s="767">
        <v>2390.0030000000002</v>
      </c>
      <c r="Y99" s="259"/>
      <c r="Z99" s="262" t="str">
        <f t="shared" si="1"/>
        <v>1 2012</v>
      </c>
      <c r="AA99" s="263"/>
      <c r="AB99" s="59"/>
      <c r="AC99" s="59"/>
      <c r="AD99" s="59"/>
      <c r="AE99" s="59"/>
      <c r="AF99" s="59"/>
      <c r="AG99" s="59"/>
      <c r="AH99" s="59"/>
      <c r="AI99" s="59"/>
      <c r="AJ99" s="59"/>
      <c r="AK99" s="59"/>
      <c r="AL99" s="59"/>
      <c r="AM99" s="59"/>
      <c r="AN99" s="59"/>
      <c r="AO99" s="59"/>
      <c r="AP99" s="59"/>
      <c r="AQ99" s="59"/>
      <c r="AR99" s="59"/>
    </row>
    <row r="100" spans="1:44" s="60" customFormat="1" ht="12.75" customHeight="1">
      <c r="A100" s="791" t="s">
        <v>765</v>
      </c>
      <c r="B100" s="764">
        <v>45234.587</v>
      </c>
      <c r="C100" s="765">
        <v>44002.121999999996</v>
      </c>
      <c r="D100" s="768">
        <v>37190.610999999997</v>
      </c>
      <c r="E100" s="765">
        <v>28844.124</v>
      </c>
      <c r="F100" s="768">
        <v>5347.5860000000002</v>
      </c>
      <c r="G100" s="765">
        <v>1809.498</v>
      </c>
      <c r="H100" s="768">
        <v>20857.806</v>
      </c>
      <c r="I100" s="765">
        <v>829.23400000000004</v>
      </c>
      <c r="J100" s="768">
        <v>8346.4869999999974</v>
      </c>
      <c r="K100" s="765">
        <v>6811.5110000000004</v>
      </c>
      <c r="L100" s="768">
        <v>6795.74</v>
      </c>
      <c r="M100" s="765">
        <v>112.227</v>
      </c>
      <c r="N100" s="768">
        <v>1353.248</v>
      </c>
      <c r="O100" s="765">
        <v>293.59399999999999</v>
      </c>
      <c r="P100" s="768">
        <v>3886.2660000000001</v>
      </c>
      <c r="Q100" s="765">
        <v>1150.405</v>
      </c>
      <c r="R100" s="768">
        <v>1119.4760000000006</v>
      </c>
      <c r="S100" s="765">
        <v>15075.061</v>
      </c>
      <c r="T100" s="768">
        <v>10646.688</v>
      </c>
      <c r="U100" s="765">
        <v>4428.3729999999996</v>
      </c>
      <c r="V100" s="768">
        <v>13955.584999999999</v>
      </c>
      <c r="W100" s="765">
        <v>11589.147999999999</v>
      </c>
      <c r="X100" s="768">
        <v>2366.4369999999999</v>
      </c>
      <c r="Y100" s="431"/>
      <c r="Z100" s="763" t="str">
        <f t="shared" si="1"/>
        <v>2 2012</v>
      </c>
      <c r="AA100" s="263"/>
      <c r="AB100" s="59"/>
      <c r="AC100" s="59"/>
      <c r="AD100" s="59"/>
      <c r="AE100" s="59"/>
      <c r="AF100" s="59"/>
      <c r="AG100" s="59"/>
      <c r="AH100" s="59"/>
      <c r="AI100" s="59"/>
      <c r="AJ100" s="59"/>
      <c r="AK100" s="59"/>
      <c r="AL100" s="59"/>
      <c r="AM100" s="59"/>
      <c r="AN100" s="59"/>
      <c r="AO100" s="59"/>
      <c r="AP100" s="59"/>
      <c r="AQ100" s="59"/>
      <c r="AR100" s="59"/>
    </row>
    <row r="101" spans="1:44" s="60" customFormat="1" ht="12.75" customHeight="1">
      <c r="A101" s="262" t="s">
        <v>766</v>
      </c>
      <c r="B101" s="484">
        <v>44723.699000000001</v>
      </c>
      <c r="C101" s="527">
        <v>43569.161999999989</v>
      </c>
      <c r="D101" s="767">
        <v>36915.792999999991</v>
      </c>
      <c r="E101" s="527">
        <v>28669.020999999997</v>
      </c>
      <c r="F101" s="767">
        <v>5317.0730000000003</v>
      </c>
      <c r="G101" s="527">
        <v>1727.17</v>
      </c>
      <c r="H101" s="767">
        <v>20792.613999999998</v>
      </c>
      <c r="I101" s="527">
        <v>832.16399999999999</v>
      </c>
      <c r="J101" s="767">
        <v>8246.7719999999972</v>
      </c>
      <c r="K101" s="527">
        <v>6653.3689999999997</v>
      </c>
      <c r="L101" s="767">
        <v>6651.0420000000004</v>
      </c>
      <c r="M101" s="527">
        <v>111.873</v>
      </c>
      <c r="N101" s="767">
        <v>1306.4559999999999</v>
      </c>
      <c r="O101" s="527">
        <v>344.66800000000001</v>
      </c>
      <c r="P101" s="767">
        <v>3748.3430000000003</v>
      </c>
      <c r="Q101" s="527">
        <v>1139.702</v>
      </c>
      <c r="R101" s="767">
        <v>1035.0829999999987</v>
      </c>
      <c r="S101" s="527">
        <v>15066.665999999999</v>
      </c>
      <c r="T101" s="767">
        <v>10638.261999999999</v>
      </c>
      <c r="U101" s="527">
        <v>4428.4040000000005</v>
      </c>
      <c r="V101" s="767">
        <v>14031.583000000001</v>
      </c>
      <c r="W101" s="527">
        <v>11708.398000000001</v>
      </c>
      <c r="X101" s="767">
        <v>2323.1849999999999</v>
      </c>
      <c r="Y101" s="259"/>
      <c r="Z101" s="262" t="str">
        <f t="shared" si="1"/>
        <v>3 2012</v>
      </c>
      <c r="AA101" s="59"/>
      <c r="AB101" s="59"/>
      <c r="AC101" s="59"/>
      <c r="AD101" s="59"/>
      <c r="AE101" s="59"/>
      <c r="AF101" s="59"/>
      <c r="AG101" s="59"/>
      <c r="AH101" s="59"/>
      <c r="AI101" s="59"/>
      <c r="AJ101" s="59"/>
      <c r="AK101" s="59"/>
      <c r="AL101" s="59"/>
      <c r="AM101" s="59"/>
      <c r="AN101" s="59"/>
      <c r="AO101" s="59"/>
      <c r="AP101" s="59"/>
      <c r="AQ101" s="59"/>
      <c r="AR101" s="59"/>
    </row>
    <row r="102" spans="1:44" s="60" customFormat="1" ht="12.75" customHeight="1">
      <c r="A102" s="262" t="s">
        <v>767</v>
      </c>
      <c r="B102" s="484">
        <v>44016.86</v>
      </c>
      <c r="C102" s="527">
        <v>43014.47443891791</v>
      </c>
      <c r="D102" s="767">
        <v>36435.005438917913</v>
      </c>
      <c r="E102" s="527">
        <v>28241.369438917904</v>
      </c>
      <c r="F102" s="767">
        <v>5299.1683749678987</v>
      </c>
      <c r="G102" s="527">
        <v>1677.8220000000003</v>
      </c>
      <c r="H102" s="767">
        <v>20429.812063950005</v>
      </c>
      <c r="I102" s="527">
        <v>834.56700000000035</v>
      </c>
      <c r="J102" s="767">
        <v>8193.6360000000059</v>
      </c>
      <c r="K102" s="527">
        <v>6579.4690000000001</v>
      </c>
      <c r="L102" s="767">
        <v>6466.6840000000002</v>
      </c>
      <c r="M102" s="527">
        <v>111.61</v>
      </c>
      <c r="N102" s="767">
        <v>1314.4449999999999</v>
      </c>
      <c r="O102" s="527">
        <v>295.98899999999998</v>
      </c>
      <c r="P102" s="767">
        <v>3613.3140000000008</v>
      </c>
      <c r="Q102" s="527">
        <v>1131.326</v>
      </c>
      <c r="R102" s="767">
        <v>882.16393604999394</v>
      </c>
      <c r="S102" s="527">
        <v>15040.701999999997</v>
      </c>
      <c r="T102" s="767">
        <v>10542.370999999999</v>
      </c>
      <c r="U102" s="527">
        <v>4498.3309999999992</v>
      </c>
      <c r="V102" s="767">
        <v>14158.538063950004</v>
      </c>
      <c r="W102" s="527">
        <v>11728.566999999997</v>
      </c>
      <c r="X102" s="767">
        <v>2429.9710639500067</v>
      </c>
      <c r="Y102" s="259"/>
      <c r="Z102" s="262" t="str">
        <f t="shared" si="1"/>
        <v>4 2012</v>
      </c>
      <c r="AA102" s="59"/>
      <c r="AB102" s="59"/>
      <c r="AC102" s="59"/>
      <c r="AD102" s="59"/>
      <c r="AE102" s="59"/>
      <c r="AF102" s="59"/>
      <c r="AG102" s="59"/>
      <c r="AH102" s="59"/>
      <c r="AI102" s="59"/>
      <c r="AJ102" s="59"/>
      <c r="AK102" s="59"/>
      <c r="AL102" s="59"/>
      <c r="AM102" s="59"/>
      <c r="AN102" s="59"/>
      <c r="AO102" s="59"/>
      <c r="AP102" s="59"/>
      <c r="AQ102" s="59"/>
      <c r="AR102" s="59"/>
    </row>
    <row r="103" spans="1:44" s="60" customFormat="1" ht="12.75" customHeight="1">
      <c r="A103" s="262" t="s">
        <v>768</v>
      </c>
      <c r="B103" s="484">
        <v>44200.035000000003</v>
      </c>
      <c r="C103" s="527">
        <v>42583.315999999999</v>
      </c>
      <c r="D103" s="767">
        <v>36256.726999999999</v>
      </c>
      <c r="E103" s="527">
        <v>28108.264999999999</v>
      </c>
      <c r="F103" s="767">
        <v>5329.3029999999999</v>
      </c>
      <c r="G103" s="527">
        <v>1683.203</v>
      </c>
      <c r="H103" s="767">
        <v>20257.536</v>
      </c>
      <c r="I103" s="527">
        <v>838.22299999999996</v>
      </c>
      <c r="J103" s="767">
        <v>8148.4619999999977</v>
      </c>
      <c r="K103" s="527">
        <v>6326.5889999999999</v>
      </c>
      <c r="L103" s="767">
        <v>6361.0160000000005</v>
      </c>
      <c r="M103" s="527">
        <v>111.455</v>
      </c>
      <c r="N103" s="767">
        <v>1314.316</v>
      </c>
      <c r="O103" s="527">
        <v>339.28800000000001</v>
      </c>
      <c r="P103" s="767">
        <v>3467.0320000000002</v>
      </c>
      <c r="Q103" s="527">
        <v>1128.925</v>
      </c>
      <c r="R103" s="767">
        <v>1501.2749999999996</v>
      </c>
      <c r="S103" s="527">
        <v>15661.468999999999</v>
      </c>
      <c r="T103" s="767">
        <v>11036.315999999999</v>
      </c>
      <c r="U103" s="527">
        <v>4625.1530000000002</v>
      </c>
      <c r="V103" s="767">
        <v>14160.194</v>
      </c>
      <c r="W103" s="527">
        <v>11852.967000000001</v>
      </c>
      <c r="X103" s="767">
        <v>2307.2269999999999</v>
      </c>
      <c r="Y103" s="259"/>
      <c r="Z103" s="262" t="str">
        <f t="shared" si="1"/>
        <v>1 2013</v>
      </c>
      <c r="AA103" s="59"/>
      <c r="AB103" s="59"/>
      <c r="AC103" s="59"/>
      <c r="AD103" s="59"/>
      <c r="AE103" s="59"/>
      <c r="AF103" s="59"/>
      <c r="AG103" s="59"/>
      <c r="AH103" s="59"/>
      <c r="AI103" s="59"/>
      <c r="AJ103" s="59"/>
      <c r="AK103" s="59"/>
      <c r="AL103" s="59"/>
      <c r="AM103" s="59"/>
      <c r="AN103" s="59"/>
      <c r="AO103" s="59"/>
      <c r="AP103" s="59"/>
      <c r="AQ103" s="59"/>
      <c r="AR103" s="59"/>
    </row>
    <row r="104" spans="1:44" s="60" customFormat="1" ht="12.75" customHeight="1">
      <c r="A104" s="791" t="s">
        <v>769</v>
      </c>
      <c r="B104" s="764">
        <v>44535.235000000001</v>
      </c>
      <c r="C104" s="765">
        <v>43057.62</v>
      </c>
      <c r="D104" s="768">
        <v>36515.012000000002</v>
      </c>
      <c r="E104" s="765">
        <v>28404.754000000001</v>
      </c>
      <c r="F104" s="768">
        <v>5375.3879999999999</v>
      </c>
      <c r="G104" s="765">
        <v>1775.5609999999999</v>
      </c>
      <c r="H104" s="768">
        <v>20411.161</v>
      </c>
      <c r="I104" s="765">
        <v>842.64400000000001</v>
      </c>
      <c r="J104" s="768">
        <v>8110.2580000000016</v>
      </c>
      <c r="K104" s="765">
        <v>6542.6080000000002</v>
      </c>
      <c r="L104" s="768">
        <v>6476.2</v>
      </c>
      <c r="M104" s="765">
        <v>111.416</v>
      </c>
      <c r="N104" s="768">
        <v>1317.308</v>
      </c>
      <c r="O104" s="765">
        <v>436.34199999999998</v>
      </c>
      <c r="P104" s="768">
        <v>3481.491</v>
      </c>
      <c r="Q104" s="765">
        <v>1129.643</v>
      </c>
      <c r="R104" s="768">
        <v>1372.0899999999983</v>
      </c>
      <c r="S104" s="765">
        <v>16216.558999999997</v>
      </c>
      <c r="T104" s="768">
        <v>11301.955999999998</v>
      </c>
      <c r="U104" s="765">
        <v>4914.6030000000001</v>
      </c>
      <c r="V104" s="768">
        <v>14844.468999999999</v>
      </c>
      <c r="W104" s="765">
        <v>12312.466999999999</v>
      </c>
      <c r="X104" s="768">
        <v>2532.002</v>
      </c>
      <c r="Y104" s="431"/>
      <c r="Z104" s="763" t="str">
        <f t="shared" si="1"/>
        <v>2 2013</v>
      </c>
      <c r="AA104" s="59"/>
      <c r="AB104" s="59"/>
      <c r="AC104" s="59"/>
      <c r="AD104" s="59"/>
      <c r="AE104" s="59"/>
      <c r="AF104" s="59"/>
      <c r="AG104" s="59"/>
      <c r="AH104" s="59"/>
      <c r="AI104" s="59"/>
      <c r="AJ104" s="59"/>
      <c r="AK104" s="59"/>
      <c r="AL104" s="59"/>
      <c r="AM104" s="59"/>
      <c r="AN104" s="59"/>
      <c r="AO104" s="59"/>
      <c r="AP104" s="59"/>
      <c r="AQ104" s="59"/>
      <c r="AR104" s="59"/>
    </row>
    <row r="105" spans="1:44" s="60" customFormat="1" ht="12.75" customHeight="1">
      <c r="A105" s="262" t="s">
        <v>770</v>
      </c>
      <c r="B105" s="484">
        <v>44473.199000000001</v>
      </c>
      <c r="C105" s="527">
        <v>43131.957999999999</v>
      </c>
      <c r="D105" s="767">
        <v>36552.959999999999</v>
      </c>
      <c r="E105" s="527">
        <v>28501.457000000002</v>
      </c>
      <c r="F105" s="767">
        <v>5394.0360000000001</v>
      </c>
      <c r="G105" s="527">
        <v>1819.6320000000001</v>
      </c>
      <c r="H105" s="767">
        <v>20443.412</v>
      </c>
      <c r="I105" s="527">
        <v>844.37699999999995</v>
      </c>
      <c r="J105" s="767">
        <v>8051.502999999997</v>
      </c>
      <c r="K105" s="527">
        <v>6578.9979999999996</v>
      </c>
      <c r="L105" s="767">
        <v>6526.5140000000001</v>
      </c>
      <c r="M105" s="527">
        <v>111.554</v>
      </c>
      <c r="N105" s="767">
        <v>1405.4939999999999</v>
      </c>
      <c r="O105" s="527">
        <v>356.85300000000001</v>
      </c>
      <c r="P105" s="767">
        <v>3518.0340000000006</v>
      </c>
      <c r="Q105" s="527">
        <v>1134.579</v>
      </c>
      <c r="R105" s="767">
        <v>1249.8510000000024</v>
      </c>
      <c r="S105" s="527">
        <v>16449.073</v>
      </c>
      <c r="T105" s="767">
        <v>11480.481</v>
      </c>
      <c r="U105" s="527">
        <v>4968.5919999999996</v>
      </c>
      <c r="V105" s="767">
        <v>15199.221999999998</v>
      </c>
      <c r="W105" s="527">
        <v>12608.564999999999</v>
      </c>
      <c r="X105" s="767">
        <v>2590.6570000000002</v>
      </c>
      <c r="Y105" s="259"/>
      <c r="Z105" s="262" t="str">
        <f t="shared" si="1"/>
        <v>3 2013</v>
      </c>
      <c r="AA105" s="59"/>
      <c r="AB105" s="59"/>
      <c r="AC105" s="59"/>
      <c r="AD105" s="59"/>
      <c r="AE105" s="59"/>
      <c r="AF105" s="59"/>
      <c r="AG105" s="59"/>
      <c r="AH105" s="59"/>
      <c r="AI105" s="59"/>
      <c r="AJ105" s="59"/>
      <c r="AK105" s="59"/>
      <c r="AL105" s="59"/>
      <c r="AM105" s="59"/>
      <c r="AN105" s="59"/>
      <c r="AO105" s="59"/>
      <c r="AP105" s="59"/>
      <c r="AQ105" s="59"/>
      <c r="AR105" s="59"/>
    </row>
    <row r="106" spans="1:44" s="60" customFormat="1" ht="12.75" customHeight="1">
      <c r="A106" s="262" t="s">
        <v>771</v>
      </c>
      <c r="B106" s="484">
        <v>44960.165999999997</v>
      </c>
      <c r="C106" s="527">
        <v>43712.461999999992</v>
      </c>
      <c r="D106" s="767">
        <v>37032.804999999993</v>
      </c>
      <c r="E106" s="527">
        <v>28876.517999999996</v>
      </c>
      <c r="F106" s="767">
        <v>5421.4160000000002</v>
      </c>
      <c r="G106" s="527">
        <v>1910.7560000000001</v>
      </c>
      <c r="H106" s="767">
        <v>20701.508999999998</v>
      </c>
      <c r="I106" s="527">
        <v>842.83699999999999</v>
      </c>
      <c r="J106" s="767">
        <v>8156.2870000000003</v>
      </c>
      <c r="K106" s="527">
        <v>6679.6570000000002</v>
      </c>
      <c r="L106" s="767">
        <v>6642.2259999999997</v>
      </c>
      <c r="M106" s="527">
        <v>111.97199999999999</v>
      </c>
      <c r="N106" s="767">
        <v>1513.607</v>
      </c>
      <c r="O106" s="527">
        <v>457.82499999999999</v>
      </c>
      <c r="P106" s="767">
        <v>3415.9509999999996</v>
      </c>
      <c r="Q106" s="527">
        <v>1142.8710000000001</v>
      </c>
      <c r="R106" s="767">
        <v>1173.1900000000005</v>
      </c>
      <c r="S106" s="527">
        <v>16460.964</v>
      </c>
      <c r="T106" s="767">
        <v>11476.588</v>
      </c>
      <c r="U106" s="527">
        <v>4984.3760000000002</v>
      </c>
      <c r="V106" s="767">
        <v>15287.773999999999</v>
      </c>
      <c r="W106" s="527">
        <v>12709.297999999999</v>
      </c>
      <c r="X106" s="767">
        <v>2578.4760000000001</v>
      </c>
      <c r="Y106" s="259"/>
      <c r="Z106" s="262" t="str">
        <f t="shared" si="1"/>
        <v>4 2013</v>
      </c>
      <c r="AA106" s="59"/>
      <c r="AB106" s="59"/>
      <c r="AC106" s="59"/>
      <c r="AD106" s="59"/>
      <c r="AE106" s="59"/>
      <c r="AF106" s="59"/>
      <c r="AG106" s="59"/>
      <c r="AH106" s="59"/>
      <c r="AI106" s="59"/>
      <c r="AJ106" s="59"/>
      <c r="AK106" s="59"/>
      <c r="AL106" s="59"/>
      <c r="AM106" s="59"/>
      <c r="AN106" s="59"/>
      <c r="AO106" s="59"/>
      <c r="AP106" s="59"/>
      <c r="AQ106" s="59"/>
      <c r="AR106" s="59"/>
    </row>
    <row r="107" spans="1:44" s="60" customFormat="1" ht="12.75" customHeight="1">
      <c r="A107" s="262" t="s">
        <v>772</v>
      </c>
      <c r="B107" s="484">
        <v>44671.593999999997</v>
      </c>
      <c r="C107" s="527">
        <v>43705.837999999996</v>
      </c>
      <c r="D107" s="767">
        <v>36941.876999999993</v>
      </c>
      <c r="E107" s="527">
        <v>28837.580999999995</v>
      </c>
      <c r="F107" s="767">
        <v>5434.2169999999996</v>
      </c>
      <c r="G107" s="527">
        <v>2022.7940000000001</v>
      </c>
      <c r="H107" s="767">
        <v>20535.766999999996</v>
      </c>
      <c r="I107" s="527">
        <v>844.803</v>
      </c>
      <c r="J107" s="767">
        <v>8104.2960000000021</v>
      </c>
      <c r="K107" s="527">
        <v>6763.9610000000002</v>
      </c>
      <c r="L107" s="767">
        <v>6399.8220000000001</v>
      </c>
      <c r="M107" s="527">
        <v>112.822</v>
      </c>
      <c r="N107" s="767">
        <v>1483.2739999999999</v>
      </c>
      <c r="O107" s="527">
        <v>416.66500000000002</v>
      </c>
      <c r="P107" s="767">
        <v>3236.5949999999998</v>
      </c>
      <c r="Q107" s="527">
        <v>1150.4659999999999</v>
      </c>
      <c r="R107" s="767">
        <v>908.84000000000015</v>
      </c>
      <c r="S107" s="527">
        <v>16340.017</v>
      </c>
      <c r="T107" s="767">
        <v>11326.477999999999</v>
      </c>
      <c r="U107" s="527">
        <v>5013.5389999999998</v>
      </c>
      <c r="V107" s="767">
        <v>15431.177</v>
      </c>
      <c r="W107" s="527">
        <v>12853.196</v>
      </c>
      <c r="X107" s="767">
        <v>2577.9810000000002</v>
      </c>
      <c r="Y107" s="259"/>
      <c r="Z107" s="262" t="str">
        <f t="shared" si="1"/>
        <v>1 2014</v>
      </c>
      <c r="AA107" s="59"/>
      <c r="AB107" s="59"/>
      <c r="AC107" s="59"/>
      <c r="AD107" s="59"/>
      <c r="AE107" s="59"/>
      <c r="AF107" s="59"/>
      <c r="AG107" s="59"/>
      <c r="AH107" s="59"/>
      <c r="AI107" s="59"/>
      <c r="AJ107" s="59"/>
      <c r="AK107" s="59"/>
      <c r="AL107" s="59"/>
      <c r="AM107" s="59"/>
      <c r="AN107" s="59"/>
      <c r="AO107" s="59"/>
      <c r="AP107" s="59"/>
      <c r="AQ107" s="59"/>
      <c r="AR107" s="59"/>
    </row>
    <row r="108" spans="1:44" s="60" customFormat="1" ht="12.75" customHeight="1">
      <c r="A108" s="791" t="s">
        <v>773</v>
      </c>
      <c r="B108" s="764">
        <v>44820.224000000002</v>
      </c>
      <c r="C108" s="765">
        <v>43846.925999999999</v>
      </c>
      <c r="D108" s="768">
        <v>37063.762999999999</v>
      </c>
      <c r="E108" s="765">
        <v>28990.600999999999</v>
      </c>
      <c r="F108" s="768">
        <v>5448.027</v>
      </c>
      <c r="G108" s="765">
        <v>2044.963</v>
      </c>
      <c r="H108" s="768">
        <v>20644.559000000001</v>
      </c>
      <c r="I108" s="765">
        <v>853.05200000000002</v>
      </c>
      <c r="J108" s="768">
        <v>8073.1620000000003</v>
      </c>
      <c r="K108" s="765">
        <v>6783.1629999999996</v>
      </c>
      <c r="L108" s="768">
        <v>6592.375</v>
      </c>
      <c r="M108" s="765">
        <v>114.30200000000001</v>
      </c>
      <c r="N108" s="768">
        <v>1529.0340000000001</v>
      </c>
      <c r="O108" s="765">
        <v>421.77499999999998</v>
      </c>
      <c r="P108" s="768">
        <v>3369.8249999999998</v>
      </c>
      <c r="Q108" s="765">
        <v>1157.4390000000001</v>
      </c>
      <c r="R108" s="768">
        <v>932.13800000000265</v>
      </c>
      <c r="S108" s="765">
        <v>16786.205000000002</v>
      </c>
      <c r="T108" s="768">
        <v>11744.091000000002</v>
      </c>
      <c r="U108" s="765">
        <v>5042.1139999999996</v>
      </c>
      <c r="V108" s="768">
        <v>15854.066999999999</v>
      </c>
      <c r="W108" s="765">
        <v>13161.960999999999</v>
      </c>
      <c r="X108" s="768">
        <v>2692.1060000000002</v>
      </c>
      <c r="Y108" s="431"/>
      <c r="Z108" s="763" t="str">
        <f t="shared" si="1"/>
        <v>2 2014</v>
      </c>
      <c r="AA108" s="59"/>
      <c r="AB108" s="59"/>
      <c r="AC108" s="59"/>
      <c r="AD108" s="59"/>
      <c r="AE108" s="59"/>
      <c r="AF108" s="59"/>
      <c r="AG108" s="59"/>
      <c r="AH108" s="59"/>
      <c r="AI108" s="59"/>
      <c r="AJ108" s="59"/>
      <c r="AK108" s="59"/>
      <c r="AL108" s="59"/>
      <c r="AM108" s="59"/>
      <c r="AN108" s="59"/>
      <c r="AO108" s="59"/>
      <c r="AP108" s="59"/>
      <c r="AQ108" s="59"/>
      <c r="AR108" s="59"/>
    </row>
    <row r="109" spans="1:44" s="60" customFormat="1" ht="12.75" customHeight="1">
      <c r="A109" s="262" t="s">
        <v>774</v>
      </c>
      <c r="B109" s="484">
        <v>44862.663</v>
      </c>
      <c r="C109" s="527">
        <v>44082.436000000002</v>
      </c>
      <c r="D109" s="767">
        <v>37401.400999999998</v>
      </c>
      <c r="E109" s="527">
        <v>29357.296999999999</v>
      </c>
      <c r="F109" s="767">
        <v>5465.7669999999998</v>
      </c>
      <c r="G109" s="527">
        <v>2216.8270000000002</v>
      </c>
      <c r="H109" s="767">
        <v>20807.077999999998</v>
      </c>
      <c r="I109" s="527">
        <v>867.625</v>
      </c>
      <c r="J109" s="767">
        <v>8044.1039999999994</v>
      </c>
      <c r="K109" s="527">
        <v>6681.0349999999999</v>
      </c>
      <c r="L109" s="767">
        <v>6751.268</v>
      </c>
      <c r="M109" s="527">
        <v>116.434</v>
      </c>
      <c r="N109" s="767">
        <v>1622.877</v>
      </c>
      <c r="O109" s="527">
        <v>439.44600000000003</v>
      </c>
      <c r="P109" s="767">
        <v>3411.4649999999997</v>
      </c>
      <c r="Q109" s="527">
        <v>1161.046</v>
      </c>
      <c r="R109" s="767">
        <v>751.41399999999703</v>
      </c>
      <c r="S109" s="527">
        <v>17025.474999999999</v>
      </c>
      <c r="T109" s="767">
        <v>11885.124999999998</v>
      </c>
      <c r="U109" s="527">
        <v>5140.3500000000004</v>
      </c>
      <c r="V109" s="767">
        <v>16274.061000000002</v>
      </c>
      <c r="W109" s="527">
        <v>13446.11</v>
      </c>
      <c r="X109" s="767">
        <v>2827.951</v>
      </c>
      <c r="Y109" s="259"/>
      <c r="Z109" s="262" t="str">
        <f t="shared" si="1"/>
        <v>3 2014</v>
      </c>
      <c r="AA109" s="59"/>
      <c r="AB109" s="59"/>
      <c r="AC109" s="59"/>
      <c r="AD109" s="59"/>
      <c r="AE109" s="59"/>
      <c r="AF109" s="59"/>
      <c r="AG109" s="59"/>
      <c r="AH109" s="59"/>
      <c r="AI109" s="59"/>
      <c r="AJ109" s="59"/>
      <c r="AK109" s="59"/>
      <c r="AL109" s="59"/>
      <c r="AM109" s="59"/>
      <c r="AN109" s="59"/>
      <c r="AO109" s="59"/>
      <c r="AP109" s="59"/>
      <c r="AQ109" s="59"/>
      <c r="AR109" s="59"/>
    </row>
    <row r="110" spans="1:44" s="60" customFormat="1" ht="12.75" customHeight="1">
      <c r="A110" s="262" t="s">
        <v>775</v>
      </c>
      <c r="B110" s="484">
        <v>45225.588000000003</v>
      </c>
      <c r="C110" s="527">
        <v>44425.15</v>
      </c>
      <c r="D110" s="767">
        <v>37463.154999999999</v>
      </c>
      <c r="E110" s="527">
        <v>29416.959999999999</v>
      </c>
      <c r="F110" s="767">
        <v>5497.8180000000002</v>
      </c>
      <c r="G110" s="527">
        <v>2260.8110000000001</v>
      </c>
      <c r="H110" s="767">
        <v>20774.745999999999</v>
      </c>
      <c r="I110" s="527">
        <v>883.58500000000004</v>
      </c>
      <c r="J110" s="767">
        <v>8046.1949999999988</v>
      </c>
      <c r="K110" s="527">
        <v>6961.9949999999999</v>
      </c>
      <c r="L110" s="767">
        <v>6857.6360000000004</v>
      </c>
      <c r="M110" s="527">
        <v>119.062</v>
      </c>
      <c r="N110" s="767">
        <v>1699.8409999999999</v>
      </c>
      <c r="O110" s="527">
        <v>492.59399999999999</v>
      </c>
      <c r="P110" s="767">
        <v>3383.793000000001</v>
      </c>
      <c r="Q110" s="527">
        <v>1162.346</v>
      </c>
      <c r="R110" s="767">
        <v>779.99400000000242</v>
      </c>
      <c r="S110" s="527">
        <v>17424.541000000001</v>
      </c>
      <c r="T110" s="767">
        <v>12277.468000000001</v>
      </c>
      <c r="U110" s="527">
        <v>5147.0730000000003</v>
      </c>
      <c r="V110" s="767">
        <v>16644.546999999999</v>
      </c>
      <c r="W110" s="527">
        <v>13699.672999999999</v>
      </c>
      <c r="X110" s="767">
        <v>2944.8739999999998</v>
      </c>
      <c r="Y110" s="259"/>
      <c r="Z110" s="262" t="str">
        <f t="shared" si="1"/>
        <v>4 2014</v>
      </c>
      <c r="AA110" s="59"/>
      <c r="AB110" s="59"/>
      <c r="AC110" s="59"/>
      <c r="AD110" s="59"/>
      <c r="AE110" s="59"/>
      <c r="AF110" s="59"/>
      <c r="AG110" s="59"/>
      <c r="AH110" s="59"/>
      <c r="AI110" s="59"/>
      <c r="AJ110" s="59"/>
      <c r="AK110" s="59"/>
      <c r="AL110" s="59"/>
      <c r="AM110" s="59"/>
      <c r="AN110" s="59"/>
      <c r="AO110" s="59"/>
      <c r="AP110" s="59"/>
      <c r="AQ110" s="59"/>
      <c r="AR110" s="59"/>
    </row>
    <row r="111" spans="1:44" s="60" customFormat="1" ht="12.75" customHeight="1">
      <c r="A111" s="262" t="s">
        <v>776</v>
      </c>
      <c r="B111" s="484">
        <v>45517.218999999997</v>
      </c>
      <c r="C111" s="527">
        <v>44493.275000000001</v>
      </c>
      <c r="D111" s="767">
        <v>37478.620999999999</v>
      </c>
      <c r="E111" s="527">
        <v>29401.184999999998</v>
      </c>
      <c r="F111" s="767">
        <v>5501.5649999999996</v>
      </c>
      <c r="G111" s="527">
        <v>2365.864</v>
      </c>
      <c r="H111" s="767">
        <v>20627.439999999999</v>
      </c>
      <c r="I111" s="527">
        <v>906.31600000000003</v>
      </c>
      <c r="J111" s="767">
        <v>8077.4360000000006</v>
      </c>
      <c r="K111" s="527">
        <v>7014.6540000000005</v>
      </c>
      <c r="L111" s="767">
        <v>7013.5560000000005</v>
      </c>
      <c r="M111" s="527">
        <v>121.85299999999999</v>
      </c>
      <c r="N111" s="767">
        <v>1722.701</v>
      </c>
      <c r="O111" s="527">
        <v>469.79700000000003</v>
      </c>
      <c r="P111" s="767">
        <v>3539.8009999999995</v>
      </c>
      <c r="Q111" s="527">
        <v>1159.404</v>
      </c>
      <c r="R111" s="767">
        <v>1008.3140000000021</v>
      </c>
      <c r="S111" s="527">
        <v>17889.109</v>
      </c>
      <c r="T111" s="767">
        <v>12515.536</v>
      </c>
      <c r="U111" s="527">
        <v>5373.5730000000003</v>
      </c>
      <c r="V111" s="767">
        <v>16880.794999999998</v>
      </c>
      <c r="W111" s="527">
        <v>14073.433999999997</v>
      </c>
      <c r="X111" s="767">
        <v>2807.3609999999999</v>
      </c>
      <c r="Y111" s="259"/>
      <c r="Z111" s="262" t="str">
        <f t="shared" si="1"/>
        <v>1 2015</v>
      </c>
      <c r="AA111" s="59"/>
      <c r="AB111" s="59"/>
      <c r="AC111" s="59"/>
      <c r="AD111" s="59"/>
      <c r="AE111" s="59"/>
      <c r="AF111" s="59"/>
      <c r="AG111" s="59"/>
      <c r="AH111" s="59"/>
      <c r="AI111" s="59"/>
      <c r="AJ111" s="59"/>
      <c r="AK111" s="59"/>
      <c r="AL111" s="59"/>
      <c r="AM111" s="59"/>
      <c r="AN111" s="59"/>
      <c r="AO111" s="59"/>
      <c r="AP111" s="59"/>
      <c r="AQ111" s="59"/>
      <c r="AR111" s="59"/>
    </row>
    <row r="112" spans="1:44" s="60" customFormat="1" ht="12.75" customHeight="1">
      <c r="A112" s="791" t="s">
        <v>777</v>
      </c>
      <c r="B112" s="764">
        <v>45652.696000000004</v>
      </c>
      <c r="C112" s="765">
        <v>45354.093000000001</v>
      </c>
      <c r="D112" s="768">
        <v>37935.71</v>
      </c>
      <c r="E112" s="765">
        <v>29772.758000000002</v>
      </c>
      <c r="F112" s="768">
        <v>5527.9350000000004</v>
      </c>
      <c r="G112" s="765">
        <v>2491.5070000000001</v>
      </c>
      <c r="H112" s="768">
        <v>20828.294999999998</v>
      </c>
      <c r="I112" s="765">
        <v>925.02099999999996</v>
      </c>
      <c r="J112" s="768">
        <v>8162.9519999999984</v>
      </c>
      <c r="K112" s="765">
        <v>7418.3829999999998</v>
      </c>
      <c r="L112" s="768">
        <v>7110.3330000000005</v>
      </c>
      <c r="M112" s="765">
        <v>124.29900000000001</v>
      </c>
      <c r="N112" s="768">
        <v>1719.5070000000001</v>
      </c>
      <c r="O112" s="765">
        <v>585.08100000000002</v>
      </c>
      <c r="P112" s="768">
        <v>3525.0509999999999</v>
      </c>
      <c r="Q112" s="765">
        <v>1156.395</v>
      </c>
      <c r="R112" s="768">
        <v>285.65299999999843</v>
      </c>
      <c r="S112" s="765">
        <v>17907.135999999999</v>
      </c>
      <c r="T112" s="768">
        <v>12562.308999999997</v>
      </c>
      <c r="U112" s="765">
        <v>5344.8270000000002</v>
      </c>
      <c r="V112" s="768">
        <v>17621.483</v>
      </c>
      <c r="W112" s="765">
        <v>14735.252</v>
      </c>
      <c r="X112" s="768">
        <v>2886.2310000000002</v>
      </c>
      <c r="Y112" s="431"/>
      <c r="Z112" s="763" t="str">
        <f t="shared" si="1"/>
        <v>2 2015</v>
      </c>
      <c r="AA112" s="59"/>
      <c r="AB112" s="59"/>
      <c r="AC112" s="59"/>
      <c r="AD112" s="59"/>
      <c r="AE112" s="59"/>
      <c r="AF112" s="59"/>
      <c r="AG112" s="59"/>
      <c r="AH112" s="59"/>
      <c r="AI112" s="59"/>
      <c r="AJ112" s="59"/>
      <c r="AK112" s="59"/>
      <c r="AL112" s="59"/>
      <c r="AM112" s="59"/>
      <c r="AN112" s="59"/>
      <c r="AO112" s="59"/>
      <c r="AP112" s="59"/>
      <c r="AQ112" s="59"/>
      <c r="AR112" s="59"/>
    </row>
    <row r="113" spans="1:44" s="60" customFormat="1" ht="12.75" customHeight="1">
      <c r="A113" s="262" t="s">
        <v>778</v>
      </c>
      <c r="B113" s="484">
        <v>45704.633999999998</v>
      </c>
      <c r="C113" s="527">
        <v>45037.08400000001</v>
      </c>
      <c r="D113" s="767">
        <v>38040.061000000009</v>
      </c>
      <c r="E113" s="527">
        <v>29905.054000000004</v>
      </c>
      <c r="F113" s="767">
        <v>5549.6779999999999</v>
      </c>
      <c r="G113" s="527">
        <v>2492.422</v>
      </c>
      <c r="H113" s="767">
        <v>20926.022000000001</v>
      </c>
      <c r="I113" s="527">
        <v>936.93200000000002</v>
      </c>
      <c r="J113" s="767">
        <v>8135.0070000000023</v>
      </c>
      <c r="K113" s="527">
        <v>6997.0230000000001</v>
      </c>
      <c r="L113" s="767">
        <v>7004.9350000000013</v>
      </c>
      <c r="M113" s="527">
        <v>126.136</v>
      </c>
      <c r="N113" s="767">
        <v>1648.8330000000001</v>
      </c>
      <c r="O113" s="527">
        <v>564.16899999999998</v>
      </c>
      <c r="P113" s="767">
        <v>3512.4820000000009</v>
      </c>
      <c r="Q113" s="527">
        <v>1153.3150000000001</v>
      </c>
      <c r="R113" s="767">
        <v>656.21399999999994</v>
      </c>
      <c r="S113" s="527">
        <v>17952.777999999998</v>
      </c>
      <c r="T113" s="767">
        <v>12679.3</v>
      </c>
      <c r="U113" s="527">
        <v>5273.4780000000001</v>
      </c>
      <c r="V113" s="767">
        <v>17296.563999999998</v>
      </c>
      <c r="W113" s="527">
        <v>14473.339999999998</v>
      </c>
      <c r="X113" s="767">
        <v>2823.2240000000002</v>
      </c>
      <c r="Y113" s="259"/>
      <c r="Z113" s="262" t="str">
        <f t="shared" si="1"/>
        <v>3 2015</v>
      </c>
      <c r="AA113" s="59"/>
      <c r="AB113" s="59"/>
      <c r="AC113" s="59"/>
      <c r="AD113" s="59"/>
      <c r="AE113" s="59"/>
      <c r="AF113" s="59"/>
      <c r="AG113" s="59"/>
      <c r="AH113" s="59"/>
      <c r="AI113" s="59"/>
      <c r="AJ113" s="59"/>
      <c r="AK113" s="59"/>
      <c r="AL113" s="59"/>
      <c r="AM113" s="59"/>
      <c r="AN113" s="59"/>
      <c r="AO113" s="59"/>
      <c r="AP113" s="59"/>
      <c r="AQ113" s="59"/>
      <c r="AR113" s="59"/>
    </row>
    <row r="114" spans="1:44" s="60" customFormat="1" ht="12.75" customHeight="1">
      <c r="A114" s="262" t="s">
        <v>779</v>
      </c>
      <c r="B114" s="484">
        <v>45923.678</v>
      </c>
      <c r="C114" s="527">
        <v>45428.428</v>
      </c>
      <c r="D114" s="767">
        <v>38061.364999999998</v>
      </c>
      <c r="E114" s="527">
        <v>29899.918999999998</v>
      </c>
      <c r="F114" s="767">
        <v>5576.7079999999996</v>
      </c>
      <c r="G114" s="527">
        <v>2483.5880000000002</v>
      </c>
      <c r="H114" s="767">
        <v>20901.929</v>
      </c>
      <c r="I114" s="527">
        <v>937.69399999999996</v>
      </c>
      <c r="J114" s="767">
        <v>8161.4459999999999</v>
      </c>
      <c r="K114" s="527">
        <v>7367.0630000000001</v>
      </c>
      <c r="L114" s="767">
        <v>7046.8359999999993</v>
      </c>
      <c r="M114" s="527">
        <v>127.349</v>
      </c>
      <c r="N114" s="767">
        <v>1716.0730000000001</v>
      </c>
      <c r="O114" s="527">
        <v>536.62900000000002</v>
      </c>
      <c r="P114" s="767">
        <v>3513.098</v>
      </c>
      <c r="Q114" s="527">
        <v>1153.6869999999999</v>
      </c>
      <c r="R114" s="767">
        <v>485.17500000000291</v>
      </c>
      <c r="S114" s="527">
        <v>18058.525000000001</v>
      </c>
      <c r="T114" s="767">
        <v>12714.410000000002</v>
      </c>
      <c r="U114" s="527">
        <v>5344.1149999999998</v>
      </c>
      <c r="V114" s="767">
        <v>17573.349999999999</v>
      </c>
      <c r="W114" s="527">
        <v>14590.724999999999</v>
      </c>
      <c r="X114" s="767">
        <v>2982.625</v>
      </c>
      <c r="Y114" s="259"/>
      <c r="Z114" s="262" t="str">
        <f t="shared" si="1"/>
        <v>4 2015</v>
      </c>
      <c r="AA114" s="59"/>
      <c r="AB114" s="59"/>
      <c r="AC114" s="59"/>
      <c r="AD114" s="59"/>
      <c r="AE114" s="59"/>
      <c r="AF114" s="59"/>
      <c r="AG114" s="59"/>
      <c r="AH114" s="59"/>
      <c r="AI114" s="59"/>
      <c r="AJ114" s="59"/>
      <c r="AK114" s="59"/>
      <c r="AL114" s="59"/>
      <c r="AM114" s="59"/>
      <c r="AN114" s="59"/>
      <c r="AO114" s="59"/>
      <c r="AP114" s="59"/>
      <c r="AQ114" s="59"/>
      <c r="AR114" s="59"/>
    </row>
    <row r="115" spans="1:44" s="60" customFormat="1" ht="12.75" customHeight="1">
      <c r="A115" s="262" t="s">
        <v>780</v>
      </c>
      <c r="B115" s="484">
        <v>46138.044000000009</v>
      </c>
      <c r="C115" s="527">
        <v>45739.585000000006</v>
      </c>
      <c r="D115" s="767">
        <v>38467.976000000002</v>
      </c>
      <c r="E115" s="527">
        <v>30264.695</v>
      </c>
      <c r="F115" s="767">
        <v>5619.1270000000004</v>
      </c>
      <c r="G115" s="527">
        <v>2633.0390000000002</v>
      </c>
      <c r="H115" s="767">
        <v>21076.447</v>
      </c>
      <c r="I115" s="527">
        <v>936.08199999999999</v>
      </c>
      <c r="J115" s="767">
        <v>8203.2810000000009</v>
      </c>
      <c r="K115" s="527">
        <v>7271.6090000000004</v>
      </c>
      <c r="L115" s="767">
        <v>6965.9240000000009</v>
      </c>
      <c r="M115" s="527">
        <v>128.16800000000001</v>
      </c>
      <c r="N115" s="767">
        <v>1666.7080000000001</v>
      </c>
      <c r="O115" s="527">
        <v>618.13400000000001</v>
      </c>
      <c r="P115" s="767">
        <v>3395.59</v>
      </c>
      <c r="Q115" s="527">
        <v>1157.3240000000001</v>
      </c>
      <c r="R115" s="767">
        <v>398.45900000000256</v>
      </c>
      <c r="S115" s="527">
        <v>18092.754000000001</v>
      </c>
      <c r="T115" s="767">
        <v>12819.005000000001</v>
      </c>
      <c r="U115" s="527">
        <v>5273.7489999999998</v>
      </c>
      <c r="V115" s="767">
        <v>17694.294999999998</v>
      </c>
      <c r="W115" s="527">
        <v>14797.519999999999</v>
      </c>
      <c r="X115" s="767">
        <v>2896.7750000000001</v>
      </c>
      <c r="Y115" s="259"/>
      <c r="Z115" s="262" t="str">
        <f t="shared" si="1"/>
        <v>1 2016</v>
      </c>
      <c r="AA115" s="59"/>
      <c r="AB115" s="59"/>
      <c r="AC115" s="59"/>
      <c r="AD115" s="59"/>
      <c r="AE115" s="59"/>
      <c r="AF115" s="59"/>
      <c r="AG115" s="59"/>
      <c r="AH115" s="59"/>
      <c r="AI115" s="59"/>
      <c r="AJ115" s="59"/>
      <c r="AK115" s="59"/>
      <c r="AL115" s="59"/>
      <c r="AM115" s="59"/>
      <c r="AN115" s="59"/>
      <c r="AO115" s="59"/>
      <c r="AP115" s="59"/>
      <c r="AQ115" s="59"/>
      <c r="AR115" s="59"/>
    </row>
    <row r="116" spans="1:44" s="60" customFormat="1" ht="12.75" customHeight="1">
      <c r="A116" s="791" t="s">
        <v>781</v>
      </c>
      <c r="B116" s="764">
        <v>46276.255999999994</v>
      </c>
      <c r="C116" s="765">
        <v>45779.063999999998</v>
      </c>
      <c r="D116" s="768">
        <v>38576.29</v>
      </c>
      <c r="E116" s="765">
        <v>30341.715</v>
      </c>
      <c r="F116" s="768">
        <v>5635.6719999999996</v>
      </c>
      <c r="G116" s="765">
        <v>2624.8919999999998</v>
      </c>
      <c r="H116" s="768">
        <v>21146.510000000002</v>
      </c>
      <c r="I116" s="765">
        <v>934.64099999999996</v>
      </c>
      <c r="J116" s="768">
        <v>8234.5750000000007</v>
      </c>
      <c r="K116" s="765">
        <v>7202.7740000000003</v>
      </c>
      <c r="L116" s="768">
        <v>7037.98</v>
      </c>
      <c r="M116" s="765">
        <v>129.07</v>
      </c>
      <c r="N116" s="768">
        <v>1719.5260000000001</v>
      </c>
      <c r="O116" s="765">
        <v>641.73299999999995</v>
      </c>
      <c r="P116" s="768">
        <v>3376.0009999999997</v>
      </c>
      <c r="Q116" s="765">
        <v>1171.6500000000001</v>
      </c>
      <c r="R116" s="768">
        <v>497.1919999999991</v>
      </c>
      <c r="S116" s="765">
        <v>18380.253000000001</v>
      </c>
      <c r="T116" s="768">
        <v>12930.638000000001</v>
      </c>
      <c r="U116" s="765">
        <v>5449.6149999999998</v>
      </c>
      <c r="V116" s="768">
        <v>17883.061000000002</v>
      </c>
      <c r="W116" s="765">
        <v>14890.088000000002</v>
      </c>
      <c r="X116" s="768">
        <v>2992.973</v>
      </c>
      <c r="Y116" s="431"/>
      <c r="Z116" s="763" t="str">
        <f t="shared" si="1"/>
        <v>2 2016</v>
      </c>
      <c r="AA116" s="59"/>
      <c r="AB116" s="59"/>
      <c r="AC116" s="59"/>
      <c r="AD116" s="59"/>
      <c r="AE116" s="59"/>
      <c r="AF116" s="59"/>
      <c r="AG116" s="59"/>
      <c r="AH116" s="59"/>
      <c r="AI116" s="59"/>
      <c r="AJ116" s="59"/>
      <c r="AK116" s="59"/>
      <c r="AL116" s="59"/>
      <c r="AM116" s="59"/>
      <c r="AN116" s="59"/>
      <c r="AO116" s="59"/>
      <c r="AP116" s="59"/>
      <c r="AQ116" s="59"/>
      <c r="AR116" s="59"/>
    </row>
    <row r="117" spans="1:44" s="60" customFormat="1" ht="12.75" customHeight="1">
      <c r="A117" s="262" t="s">
        <v>782</v>
      </c>
      <c r="B117" s="484">
        <v>46819.582000000002</v>
      </c>
      <c r="C117" s="527">
        <v>45925.544000000002</v>
      </c>
      <c r="D117" s="767">
        <v>38676.995000000003</v>
      </c>
      <c r="E117" s="527">
        <v>30502.852000000003</v>
      </c>
      <c r="F117" s="767">
        <v>5681.5559999999996</v>
      </c>
      <c r="G117" s="527">
        <v>2597.7550000000001</v>
      </c>
      <c r="H117" s="767">
        <v>21286.303</v>
      </c>
      <c r="I117" s="527">
        <v>937.23800000000006</v>
      </c>
      <c r="J117" s="767">
        <v>8174.1430000000009</v>
      </c>
      <c r="K117" s="527">
        <v>7248.549</v>
      </c>
      <c r="L117" s="767">
        <v>7244.857</v>
      </c>
      <c r="M117" s="527">
        <v>130.21899999999999</v>
      </c>
      <c r="N117" s="767">
        <v>1767.2080000000001</v>
      </c>
      <c r="O117" s="527">
        <v>647.17200000000003</v>
      </c>
      <c r="P117" s="767">
        <v>3506.4839999999999</v>
      </c>
      <c r="Q117" s="527">
        <v>1193.7739999999999</v>
      </c>
      <c r="R117" s="767">
        <v>894.03800000000047</v>
      </c>
      <c r="S117" s="527">
        <v>19140.373</v>
      </c>
      <c r="T117" s="767">
        <v>13380.919999999998</v>
      </c>
      <c r="U117" s="527">
        <v>5759.4530000000004</v>
      </c>
      <c r="V117" s="767">
        <v>18246.334999999999</v>
      </c>
      <c r="W117" s="527">
        <v>15297.343999999999</v>
      </c>
      <c r="X117" s="767">
        <v>2948.991</v>
      </c>
      <c r="Y117" s="259"/>
      <c r="Z117" s="262" t="str">
        <f t="shared" si="1"/>
        <v>3 2016</v>
      </c>
      <c r="AA117" s="59"/>
      <c r="AB117" s="59"/>
      <c r="AC117" s="59"/>
      <c r="AD117" s="59"/>
      <c r="AE117" s="59"/>
      <c r="AF117" s="59"/>
      <c r="AG117" s="59"/>
      <c r="AH117" s="59"/>
      <c r="AI117" s="59"/>
      <c r="AJ117" s="59"/>
      <c r="AK117" s="59"/>
      <c r="AL117" s="59"/>
      <c r="AM117" s="59"/>
      <c r="AN117" s="59"/>
      <c r="AO117" s="59"/>
      <c r="AP117" s="59"/>
      <c r="AQ117" s="59"/>
      <c r="AR117" s="59"/>
    </row>
    <row r="118" spans="1:44" s="60" customFormat="1" ht="12.75" customHeight="1">
      <c r="A118" s="262" t="s">
        <v>783</v>
      </c>
      <c r="B118" s="484">
        <v>47255.928999999996</v>
      </c>
      <c r="C118" s="527">
        <v>46905.800999999999</v>
      </c>
      <c r="D118" s="767">
        <v>39102.688000000002</v>
      </c>
      <c r="E118" s="527">
        <v>30915.087000000003</v>
      </c>
      <c r="F118" s="767">
        <v>5671.92</v>
      </c>
      <c r="G118" s="527">
        <v>2763.5349999999999</v>
      </c>
      <c r="H118" s="767">
        <v>21536.745000000003</v>
      </c>
      <c r="I118" s="527">
        <v>942.88699999999994</v>
      </c>
      <c r="J118" s="767">
        <v>8187.6010000000015</v>
      </c>
      <c r="K118" s="527">
        <v>7803.1130000000003</v>
      </c>
      <c r="L118" s="767">
        <v>7644.6000000000013</v>
      </c>
      <c r="M118" s="527">
        <v>131.46600000000001</v>
      </c>
      <c r="N118" s="767">
        <v>1875.231</v>
      </c>
      <c r="O118" s="527">
        <v>744.08600000000001</v>
      </c>
      <c r="P118" s="767">
        <v>3672.9630000000002</v>
      </c>
      <c r="Q118" s="527">
        <v>1220.854</v>
      </c>
      <c r="R118" s="767">
        <v>350.12800000000061</v>
      </c>
      <c r="S118" s="527">
        <v>19375.708999999999</v>
      </c>
      <c r="T118" s="767">
        <v>13497.154999999999</v>
      </c>
      <c r="U118" s="527">
        <v>5878.5540000000001</v>
      </c>
      <c r="V118" s="767">
        <v>19025.580999999998</v>
      </c>
      <c r="W118" s="527">
        <v>15789.251999999999</v>
      </c>
      <c r="X118" s="767">
        <v>3236.3290000000002</v>
      </c>
      <c r="Y118" s="259"/>
      <c r="Z118" s="262" t="str">
        <f t="shared" si="1"/>
        <v>4 2016</v>
      </c>
      <c r="AA118" s="59"/>
      <c r="AB118" s="59"/>
      <c r="AC118" s="59"/>
      <c r="AD118" s="59"/>
      <c r="AE118" s="59"/>
      <c r="AF118" s="59"/>
      <c r="AG118" s="59"/>
      <c r="AH118" s="59"/>
      <c r="AI118" s="59"/>
      <c r="AJ118" s="59"/>
      <c r="AK118" s="59"/>
      <c r="AL118" s="59"/>
      <c r="AM118" s="59"/>
      <c r="AN118" s="59"/>
      <c r="AO118" s="59"/>
      <c r="AP118" s="59"/>
      <c r="AQ118" s="59"/>
      <c r="AR118" s="59"/>
    </row>
    <row r="119" spans="1:44" s="60" customFormat="1" ht="12.75" customHeight="1">
      <c r="A119" s="262" t="s">
        <v>784</v>
      </c>
      <c r="B119" s="484">
        <v>47809.209000000003</v>
      </c>
      <c r="C119" s="527">
        <v>46832.495000000003</v>
      </c>
      <c r="D119" s="767">
        <v>39190.601000000002</v>
      </c>
      <c r="E119" s="527">
        <v>30992.469999999998</v>
      </c>
      <c r="F119" s="767">
        <v>5708.152</v>
      </c>
      <c r="G119" s="527">
        <v>2841.53</v>
      </c>
      <c r="H119" s="767">
        <v>21490.008999999998</v>
      </c>
      <c r="I119" s="527">
        <v>952.779</v>
      </c>
      <c r="J119" s="767">
        <v>8198.131000000003</v>
      </c>
      <c r="K119" s="527">
        <v>7641.8940000000002</v>
      </c>
      <c r="L119" s="767">
        <v>7840.072000000001</v>
      </c>
      <c r="M119" s="527">
        <v>132.34800000000001</v>
      </c>
      <c r="N119" s="767">
        <v>1925.395</v>
      </c>
      <c r="O119" s="527">
        <v>698.50199999999995</v>
      </c>
      <c r="P119" s="767">
        <v>3831.8410000000008</v>
      </c>
      <c r="Q119" s="527">
        <v>1251.9860000000001</v>
      </c>
      <c r="R119" s="767">
        <v>976.71399999999994</v>
      </c>
      <c r="S119" s="527">
        <v>20205.95</v>
      </c>
      <c r="T119" s="767">
        <v>14007.894</v>
      </c>
      <c r="U119" s="527">
        <v>6198.0559999999996</v>
      </c>
      <c r="V119" s="767">
        <v>19229.236000000001</v>
      </c>
      <c r="W119" s="527">
        <v>16016.766000000001</v>
      </c>
      <c r="X119" s="767">
        <v>3212.47</v>
      </c>
      <c r="Y119" s="259"/>
      <c r="Z119" s="262" t="str">
        <f t="shared" si="1"/>
        <v>1 2017</v>
      </c>
      <c r="AA119" s="59"/>
      <c r="AB119" s="59"/>
      <c r="AC119" s="59"/>
      <c r="AD119" s="59"/>
      <c r="AE119" s="59"/>
      <c r="AF119" s="59"/>
      <c r="AG119" s="59"/>
      <c r="AH119" s="59"/>
      <c r="AI119" s="59"/>
      <c r="AJ119" s="59"/>
      <c r="AK119" s="59"/>
      <c r="AL119" s="59"/>
      <c r="AM119" s="59"/>
      <c r="AN119" s="59"/>
      <c r="AO119" s="59"/>
      <c r="AP119" s="59"/>
      <c r="AQ119" s="59"/>
      <c r="AR119" s="59"/>
    </row>
    <row r="120" spans="1:44" s="60" customFormat="1" ht="12.75" customHeight="1">
      <c r="A120" s="791" t="s">
        <v>785</v>
      </c>
      <c r="B120" s="764">
        <v>48050.763999999996</v>
      </c>
      <c r="C120" s="765">
        <v>47519.396000000001</v>
      </c>
      <c r="D120" s="768">
        <v>39165.631000000001</v>
      </c>
      <c r="E120" s="765">
        <v>30959.08</v>
      </c>
      <c r="F120" s="768">
        <v>5745.38</v>
      </c>
      <c r="G120" s="765">
        <v>2813.6909999999998</v>
      </c>
      <c r="H120" s="768">
        <v>21438.241000000002</v>
      </c>
      <c r="I120" s="765">
        <v>961.76800000000003</v>
      </c>
      <c r="J120" s="768">
        <v>8206.5509999999995</v>
      </c>
      <c r="K120" s="765">
        <v>8353.7649999999994</v>
      </c>
      <c r="L120" s="768">
        <v>8012.3710000000001</v>
      </c>
      <c r="M120" s="765">
        <v>132.089</v>
      </c>
      <c r="N120" s="768">
        <v>1967.857</v>
      </c>
      <c r="O120" s="765">
        <v>790.61400000000003</v>
      </c>
      <c r="P120" s="768">
        <v>3844.2790000000005</v>
      </c>
      <c r="Q120" s="765">
        <v>1277.5319999999999</v>
      </c>
      <c r="R120" s="768">
        <v>531.36799999999857</v>
      </c>
      <c r="S120" s="765">
        <v>19930.91</v>
      </c>
      <c r="T120" s="768">
        <v>13623.346</v>
      </c>
      <c r="U120" s="765">
        <v>6307.5640000000003</v>
      </c>
      <c r="V120" s="768">
        <v>19399.542000000001</v>
      </c>
      <c r="W120" s="765">
        <v>16248.878000000001</v>
      </c>
      <c r="X120" s="768">
        <v>3150.6640000000002</v>
      </c>
      <c r="Y120" s="431"/>
      <c r="Z120" s="763" t="str">
        <f t="shared" si="1"/>
        <v>2 2017</v>
      </c>
      <c r="AA120" s="59"/>
      <c r="AB120" s="59"/>
      <c r="AC120" s="59"/>
      <c r="AD120" s="59"/>
      <c r="AE120" s="59"/>
      <c r="AF120" s="59"/>
      <c r="AG120" s="59"/>
      <c r="AH120" s="59"/>
      <c r="AI120" s="59"/>
      <c r="AJ120" s="59"/>
      <c r="AK120" s="59"/>
      <c r="AL120" s="59"/>
      <c r="AM120" s="59"/>
      <c r="AN120" s="59"/>
      <c r="AO120" s="59"/>
      <c r="AP120" s="59"/>
      <c r="AQ120" s="59"/>
      <c r="AR120" s="59"/>
    </row>
    <row r="121" spans="1:44" s="60" customFormat="1" ht="12.75" customHeight="1">
      <c r="A121" s="262" t="s">
        <v>786</v>
      </c>
      <c r="B121" s="484">
        <v>48384.712</v>
      </c>
      <c r="C121" s="527">
        <v>47769.25</v>
      </c>
      <c r="D121" s="767">
        <v>39451.154999999999</v>
      </c>
      <c r="E121" s="527">
        <v>31231.516</v>
      </c>
      <c r="F121" s="767">
        <v>5756.6980000000003</v>
      </c>
      <c r="G121" s="527">
        <v>2926.268</v>
      </c>
      <c r="H121" s="767">
        <v>21576.056</v>
      </c>
      <c r="I121" s="527">
        <v>972.49400000000003</v>
      </c>
      <c r="J121" s="767">
        <v>8219.6389999999974</v>
      </c>
      <c r="K121" s="527">
        <v>8318.0949999999993</v>
      </c>
      <c r="L121" s="767">
        <v>8048.2709999999997</v>
      </c>
      <c r="M121" s="527">
        <v>130.40799999999999</v>
      </c>
      <c r="N121" s="767">
        <v>2008.857</v>
      </c>
      <c r="O121" s="527">
        <v>703.82299999999998</v>
      </c>
      <c r="P121" s="767">
        <v>3900.2219999999993</v>
      </c>
      <c r="Q121" s="527">
        <v>1304.961</v>
      </c>
      <c r="R121" s="767">
        <v>615.46199999999953</v>
      </c>
      <c r="S121" s="527">
        <v>20365.732</v>
      </c>
      <c r="T121" s="767">
        <v>13938.489</v>
      </c>
      <c r="U121" s="527">
        <v>6427.2430000000004</v>
      </c>
      <c r="V121" s="767">
        <v>19750.27</v>
      </c>
      <c r="W121" s="527">
        <v>16535.543000000001</v>
      </c>
      <c r="X121" s="767">
        <v>3214.7269999999999</v>
      </c>
      <c r="Y121" s="259"/>
      <c r="Z121" s="262" t="str">
        <f t="shared" si="1"/>
        <v>3 2017</v>
      </c>
      <c r="AA121" s="59"/>
      <c r="AB121" s="59"/>
      <c r="AC121" s="59"/>
      <c r="AD121" s="59"/>
      <c r="AE121" s="59"/>
      <c r="AF121" s="59"/>
      <c r="AG121" s="59"/>
      <c r="AH121" s="59"/>
      <c r="AI121" s="59"/>
      <c r="AJ121" s="59"/>
      <c r="AK121" s="59"/>
      <c r="AL121" s="59"/>
      <c r="AM121" s="59"/>
      <c r="AN121" s="59"/>
      <c r="AO121" s="59"/>
      <c r="AP121" s="59"/>
      <c r="AQ121" s="59"/>
      <c r="AR121" s="59"/>
    </row>
    <row r="122" spans="1:44" s="60" customFormat="1" ht="12.75" customHeight="1">
      <c r="A122" s="262" t="s">
        <v>787</v>
      </c>
      <c r="B122" s="484">
        <v>48784.102000000006</v>
      </c>
      <c r="C122" s="527">
        <v>48366.925999999999</v>
      </c>
      <c r="D122" s="767">
        <v>39644.133999999998</v>
      </c>
      <c r="E122" s="527">
        <v>31404.866999999998</v>
      </c>
      <c r="F122" s="767">
        <v>5769.9859999999999</v>
      </c>
      <c r="G122" s="527">
        <v>2999.8159999999998</v>
      </c>
      <c r="H122" s="767">
        <v>21660.965</v>
      </c>
      <c r="I122" s="527">
        <v>974.1</v>
      </c>
      <c r="J122" s="767">
        <v>8239.266999999998</v>
      </c>
      <c r="K122" s="527">
        <v>8722.7919999999995</v>
      </c>
      <c r="L122" s="767">
        <v>8312.2019999999993</v>
      </c>
      <c r="M122" s="527">
        <v>127.523</v>
      </c>
      <c r="N122" s="767">
        <v>2042.53</v>
      </c>
      <c r="O122" s="527">
        <v>741.34500000000003</v>
      </c>
      <c r="P122" s="767">
        <v>4075.8179999999993</v>
      </c>
      <c r="Q122" s="527">
        <v>1324.9860000000001</v>
      </c>
      <c r="R122" s="767">
        <v>417.17599999999948</v>
      </c>
      <c r="S122" s="527">
        <v>20789.798999999999</v>
      </c>
      <c r="T122" s="767">
        <v>14287.849999999999</v>
      </c>
      <c r="U122" s="527">
        <v>6501.9489999999996</v>
      </c>
      <c r="V122" s="767">
        <v>20372.623</v>
      </c>
      <c r="W122" s="527">
        <v>17005.505000000001</v>
      </c>
      <c r="X122" s="767">
        <v>3367.1179999999999</v>
      </c>
      <c r="Y122" s="259"/>
      <c r="Z122" s="262" t="str">
        <f t="shared" si="1"/>
        <v>4 2017</v>
      </c>
      <c r="AA122" s="59"/>
      <c r="AB122" s="59"/>
      <c r="AC122" s="59"/>
      <c r="AD122" s="59"/>
      <c r="AE122" s="59"/>
      <c r="AF122" s="59"/>
      <c r="AG122" s="59"/>
      <c r="AH122" s="59"/>
      <c r="AI122" s="59"/>
      <c r="AJ122" s="59"/>
      <c r="AK122" s="59"/>
      <c r="AL122" s="59"/>
      <c r="AM122" s="59"/>
      <c r="AN122" s="59"/>
      <c r="AO122" s="59"/>
      <c r="AP122" s="59"/>
      <c r="AQ122" s="59"/>
      <c r="AR122" s="59"/>
    </row>
    <row r="123" spans="1:44" s="60" customFormat="1" ht="12.75" customHeight="1">
      <c r="A123" s="262" t="s">
        <v>788</v>
      </c>
      <c r="B123" s="484">
        <v>49138.942000000003</v>
      </c>
      <c r="C123" s="527">
        <v>48562.852999999988</v>
      </c>
      <c r="D123" s="767">
        <v>39947.239999999991</v>
      </c>
      <c r="E123" s="527">
        <v>31706.913999999997</v>
      </c>
      <c r="F123" s="767">
        <v>5810.2910000000002</v>
      </c>
      <c r="G123" s="527">
        <v>3013.0210000000002</v>
      </c>
      <c r="H123" s="767">
        <v>21904.839</v>
      </c>
      <c r="I123" s="527">
        <v>978.76300000000003</v>
      </c>
      <c r="J123" s="767">
        <v>8240.3259999999955</v>
      </c>
      <c r="K123" s="527">
        <v>8615.6129999999994</v>
      </c>
      <c r="L123" s="767">
        <v>8313.9979999999996</v>
      </c>
      <c r="M123" s="527">
        <v>124.095</v>
      </c>
      <c r="N123" s="767">
        <v>2115.567</v>
      </c>
      <c r="O123" s="527">
        <v>732.46900000000005</v>
      </c>
      <c r="P123" s="767">
        <v>4003.4760000000001</v>
      </c>
      <c r="Q123" s="527">
        <v>1338.3910000000001</v>
      </c>
      <c r="R123" s="767">
        <v>571.11200000000099</v>
      </c>
      <c r="S123" s="527">
        <v>21105.377</v>
      </c>
      <c r="T123" s="767">
        <v>14527.7</v>
      </c>
      <c r="U123" s="527">
        <v>6577.6769999999997</v>
      </c>
      <c r="V123" s="767">
        <v>20534.264999999999</v>
      </c>
      <c r="W123" s="527">
        <v>17228.552</v>
      </c>
      <c r="X123" s="767">
        <v>3305.7130000000002</v>
      </c>
      <c r="Y123" s="259"/>
      <c r="Z123" s="262" t="str">
        <f t="shared" si="1"/>
        <v>1 2018</v>
      </c>
      <c r="AA123" s="59"/>
      <c r="AB123" s="59"/>
      <c r="AC123" s="59"/>
      <c r="AD123" s="59"/>
      <c r="AE123" s="59"/>
      <c r="AF123" s="59"/>
      <c r="AG123" s="59"/>
      <c r="AH123" s="59"/>
      <c r="AI123" s="59"/>
      <c r="AJ123" s="59"/>
      <c r="AK123" s="59"/>
      <c r="AL123" s="59"/>
      <c r="AM123" s="59"/>
      <c r="AN123" s="59"/>
      <c r="AO123" s="59"/>
      <c r="AP123" s="59"/>
      <c r="AQ123" s="59"/>
      <c r="AR123" s="59"/>
    </row>
    <row r="124" spans="1:44" s="60" customFormat="1" ht="12.75" customHeight="1">
      <c r="A124" s="791" t="s">
        <v>789</v>
      </c>
      <c r="B124" s="764">
        <v>49521.998</v>
      </c>
      <c r="C124" s="765">
        <v>48762.949000000001</v>
      </c>
      <c r="D124" s="768">
        <v>40115.709000000003</v>
      </c>
      <c r="E124" s="765">
        <v>31855.153999999999</v>
      </c>
      <c r="F124" s="768">
        <v>5818.4229999999998</v>
      </c>
      <c r="G124" s="765">
        <v>3084.922</v>
      </c>
      <c r="H124" s="768">
        <v>21971.897000000001</v>
      </c>
      <c r="I124" s="765">
        <v>979.91200000000003</v>
      </c>
      <c r="J124" s="768">
        <v>8260.5550000000039</v>
      </c>
      <c r="K124" s="765">
        <v>8647.24</v>
      </c>
      <c r="L124" s="768">
        <v>8486.6959999999999</v>
      </c>
      <c r="M124" s="765">
        <v>121.443</v>
      </c>
      <c r="N124" s="768">
        <v>2179.2220000000002</v>
      </c>
      <c r="O124" s="765">
        <v>749.68399999999997</v>
      </c>
      <c r="P124" s="768">
        <v>4079.6109999999999</v>
      </c>
      <c r="Q124" s="765">
        <v>1356.7360000000001</v>
      </c>
      <c r="R124" s="768">
        <v>754.82900000000154</v>
      </c>
      <c r="S124" s="765">
        <v>21326.184000000001</v>
      </c>
      <c r="T124" s="768">
        <v>14516.881000000001</v>
      </c>
      <c r="U124" s="765">
        <v>6809.3029999999999</v>
      </c>
      <c r="V124" s="768">
        <v>20571.355</v>
      </c>
      <c r="W124" s="765">
        <v>17193.402999999998</v>
      </c>
      <c r="X124" s="768">
        <v>3377.9520000000002</v>
      </c>
      <c r="Y124" s="431"/>
      <c r="Z124" s="763" t="str">
        <f t="shared" si="1"/>
        <v>2 2018</v>
      </c>
      <c r="AA124" s="59"/>
      <c r="AB124" s="59"/>
      <c r="AC124" s="59"/>
      <c r="AD124" s="59"/>
      <c r="AE124" s="59"/>
      <c r="AF124" s="59"/>
      <c r="AG124" s="59"/>
      <c r="AH124" s="59"/>
      <c r="AI124" s="59"/>
      <c r="AJ124" s="59"/>
      <c r="AK124" s="59"/>
      <c r="AL124" s="59"/>
      <c r="AM124" s="59"/>
      <c r="AN124" s="59"/>
      <c r="AO124" s="59"/>
      <c r="AP124" s="59"/>
      <c r="AQ124" s="59"/>
      <c r="AR124" s="59"/>
    </row>
    <row r="125" spans="1:44" s="60" customFormat="1" ht="12.75" customHeight="1">
      <c r="A125" s="262" t="s">
        <v>790</v>
      </c>
      <c r="B125" s="484">
        <v>49782.347000000002</v>
      </c>
      <c r="C125" s="527">
        <v>49150.069999999992</v>
      </c>
      <c r="D125" s="767">
        <v>40230.733999999997</v>
      </c>
      <c r="E125" s="527">
        <v>31968.248000000003</v>
      </c>
      <c r="F125" s="767">
        <v>5866.4340000000002</v>
      </c>
      <c r="G125" s="527">
        <v>3073.4749999999999</v>
      </c>
      <c r="H125" s="767">
        <v>22049.528000000002</v>
      </c>
      <c r="I125" s="527">
        <v>978.81100000000004</v>
      </c>
      <c r="J125" s="767">
        <v>8262.4859999999953</v>
      </c>
      <c r="K125" s="527">
        <v>8919.3359999999993</v>
      </c>
      <c r="L125" s="767">
        <v>8579.3729999999996</v>
      </c>
      <c r="M125" s="527">
        <v>120.221</v>
      </c>
      <c r="N125" s="767">
        <v>2153.027</v>
      </c>
      <c r="O125" s="527">
        <v>846.14200000000005</v>
      </c>
      <c r="P125" s="767">
        <v>4079.0899999999997</v>
      </c>
      <c r="Q125" s="527">
        <v>1380.893</v>
      </c>
      <c r="R125" s="767">
        <v>631.6710000000021</v>
      </c>
      <c r="S125" s="527">
        <v>21077.226999999999</v>
      </c>
      <c r="T125" s="767">
        <v>14429.162</v>
      </c>
      <c r="U125" s="527">
        <v>6648.0649999999996</v>
      </c>
      <c r="V125" s="767">
        <v>20445.555999999997</v>
      </c>
      <c r="W125" s="527">
        <v>17065.28</v>
      </c>
      <c r="X125" s="767">
        <v>3380.2759999999998</v>
      </c>
      <c r="Y125" s="259"/>
      <c r="Z125" s="262" t="str">
        <f t="shared" si="1"/>
        <v>3 2018</v>
      </c>
      <c r="AA125" s="59"/>
      <c r="AB125" s="59"/>
      <c r="AC125" s="59"/>
      <c r="AD125" s="59"/>
      <c r="AE125" s="59"/>
      <c r="AF125" s="59"/>
      <c r="AG125" s="59"/>
      <c r="AH125" s="59"/>
      <c r="AI125" s="59"/>
      <c r="AJ125" s="59"/>
      <c r="AK125" s="59"/>
      <c r="AL125" s="59"/>
      <c r="AM125" s="59"/>
      <c r="AN125" s="59"/>
      <c r="AO125" s="59"/>
      <c r="AP125" s="59"/>
      <c r="AQ125" s="59"/>
      <c r="AR125" s="59"/>
    </row>
    <row r="126" spans="1:44" s="60" customFormat="1" ht="12.75" customHeight="1">
      <c r="A126" s="262" t="s">
        <v>791</v>
      </c>
      <c r="B126" s="484">
        <v>50085.519</v>
      </c>
      <c r="C126" s="527">
        <v>50060.885000000002</v>
      </c>
      <c r="D126" s="767">
        <v>40617.127</v>
      </c>
      <c r="E126" s="527">
        <v>32315.908000000003</v>
      </c>
      <c r="F126" s="767">
        <v>5907.8530000000001</v>
      </c>
      <c r="G126" s="527">
        <v>3072.3</v>
      </c>
      <c r="H126" s="767">
        <v>22358.855000000003</v>
      </c>
      <c r="I126" s="527">
        <v>976.9</v>
      </c>
      <c r="J126" s="767">
        <v>8301.2189999999991</v>
      </c>
      <c r="K126" s="527">
        <v>9443.7579999999998</v>
      </c>
      <c r="L126" s="767">
        <v>8824.4310000000005</v>
      </c>
      <c r="M126" s="527">
        <v>120.562</v>
      </c>
      <c r="N126" s="767">
        <v>2228.703</v>
      </c>
      <c r="O126" s="527">
        <v>838.46199999999999</v>
      </c>
      <c r="P126" s="767">
        <v>4221.7920000000013</v>
      </c>
      <c r="Q126" s="527">
        <v>1414.912</v>
      </c>
      <c r="R126" s="767">
        <v>30.152000000001863</v>
      </c>
      <c r="S126" s="527">
        <v>21143.758000000002</v>
      </c>
      <c r="T126" s="767">
        <v>14274.484</v>
      </c>
      <c r="U126" s="527">
        <v>6869.2740000000003</v>
      </c>
      <c r="V126" s="767">
        <v>21113.606</v>
      </c>
      <c r="W126" s="527">
        <v>17511.737000000001</v>
      </c>
      <c r="X126" s="767">
        <v>3601.8690000000001</v>
      </c>
      <c r="Y126" s="259"/>
      <c r="Z126" s="262" t="str">
        <f t="shared" si="1"/>
        <v>4 2018</v>
      </c>
      <c r="AA126" s="59"/>
      <c r="AB126" s="59"/>
      <c r="AC126" s="59"/>
      <c r="AD126" s="59"/>
      <c r="AE126" s="59"/>
      <c r="AF126" s="59"/>
      <c r="AG126" s="59"/>
      <c r="AH126" s="59"/>
      <c r="AI126" s="59"/>
      <c r="AJ126" s="59"/>
      <c r="AK126" s="59"/>
      <c r="AL126" s="59"/>
      <c r="AM126" s="59"/>
      <c r="AN126" s="59"/>
      <c r="AO126" s="59"/>
      <c r="AP126" s="59"/>
      <c r="AQ126" s="59"/>
      <c r="AR126" s="59"/>
    </row>
    <row r="127" spans="1:44" s="60" customFormat="1" ht="12.75" customHeight="1">
      <c r="A127" s="262" t="s">
        <v>792</v>
      </c>
      <c r="B127" s="484">
        <v>50527.767999999996</v>
      </c>
      <c r="C127" s="527">
        <v>50305.760999999999</v>
      </c>
      <c r="D127" s="767">
        <v>41137.754000000001</v>
      </c>
      <c r="E127" s="527">
        <v>32778.085999999996</v>
      </c>
      <c r="F127" s="767">
        <v>5908.2759999999998</v>
      </c>
      <c r="G127" s="527">
        <v>3135.5749999999998</v>
      </c>
      <c r="H127" s="767">
        <v>22745.443999999996</v>
      </c>
      <c r="I127" s="527">
        <v>988.79100000000005</v>
      </c>
      <c r="J127" s="767">
        <v>8359.6680000000033</v>
      </c>
      <c r="K127" s="527">
        <v>9168.0069999999996</v>
      </c>
      <c r="L127" s="767">
        <v>9086.5889999999999</v>
      </c>
      <c r="M127" s="527">
        <v>121.41500000000001</v>
      </c>
      <c r="N127" s="767">
        <v>2239.2739999999999</v>
      </c>
      <c r="O127" s="527">
        <v>807.14599999999996</v>
      </c>
      <c r="P127" s="767">
        <v>4485.8740000000007</v>
      </c>
      <c r="Q127" s="527">
        <v>1432.88</v>
      </c>
      <c r="R127" s="767">
        <v>241.60499999999956</v>
      </c>
      <c r="S127" s="527">
        <v>22059.784</v>
      </c>
      <c r="T127" s="767">
        <v>15048.037</v>
      </c>
      <c r="U127" s="527">
        <v>7011.7470000000003</v>
      </c>
      <c r="V127" s="767">
        <v>21818.179</v>
      </c>
      <c r="W127" s="527">
        <v>18224.339</v>
      </c>
      <c r="X127" s="767">
        <v>3593.84</v>
      </c>
      <c r="Y127" s="259"/>
      <c r="Z127" s="262" t="str">
        <f t="shared" si="1"/>
        <v>1 2019</v>
      </c>
      <c r="AA127" s="59"/>
      <c r="AB127" s="59"/>
      <c r="AC127" s="59"/>
      <c r="AD127" s="59"/>
      <c r="AE127" s="59"/>
      <c r="AF127" s="59"/>
      <c r="AG127" s="59"/>
      <c r="AH127" s="59"/>
      <c r="AI127" s="59"/>
      <c r="AJ127" s="59"/>
      <c r="AK127" s="59"/>
      <c r="AL127" s="59"/>
      <c r="AM127" s="59"/>
      <c r="AN127" s="59"/>
      <c r="AO127" s="59"/>
      <c r="AP127" s="59"/>
      <c r="AQ127" s="59"/>
      <c r="AR127" s="59"/>
    </row>
    <row r="128" spans="1:44" s="60" customFormat="1" ht="12.75" customHeight="1">
      <c r="A128" s="791" t="s">
        <v>793</v>
      </c>
      <c r="B128" s="764">
        <v>50816.285000000003</v>
      </c>
      <c r="C128" s="765">
        <v>50487.648000000001</v>
      </c>
      <c r="D128" s="768">
        <v>41310.055999999997</v>
      </c>
      <c r="E128" s="765">
        <v>32894.739000000001</v>
      </c>
      <c r="F128" s="768">
        <v>5965.9080000000004</v>
      </c>
      <c r="G128" s="765">
        <v>3067.4879999999998</v>
      </c>
      <c r="H128" s="768">
        <v>22872.974999999999</v>
      </c>
      <c r="I128" s="765">
        <v>988.36800000000005</v>
      </c>
      <c r="J128" s="768">
        <v>8415.3169999999973</v>
      </c>
      <c r="K128" s="765">
        <v>9177.5920000000006</v>
      </c>
      <c r="L128" s="768">
        <v>9000.9339999999993</v>
      </c>
      <c r="M128" s="765">
        <v>123.20099999999999</v>
      </c>
      <c r="N128" s="768">
        <v>2223.6329999999998</v>
      </c>
      <c r="O128" s="765">
        <v>814.673</v>
      </c>
      <c r="P128" s="768">
        <v>4383.866</v>
      </c>
      <c r="Q128" s="765">
        <v>1455.5609999999999</v>
      </c>
      <c r="R128" s="768">
        <v>353.63299999999799</v>
      </c>
      <c r="S128" s="765">
        <v>21759.069</v>
      </c>
      <c r="T128" s="768">
        <v>14859.829</v>
      </c>
      <c r="U128" s="765">
        <v>6899.24</v>
      </c>
      <c r="V128" s="768">
        <v>21405.436000000002</v>
      </c>
      <c r="W128" s="765">
        <v>17815.137000000002</v>
      </c>
      <c r="X128" s="768">
        <v>3590.299</v>
      </c>
      <c r="Y128" s="431"/>
      <c r="Z128" s="763" t="str">
        <f t="shared" si="1"/>
        <v>2 2019</v>
      </c>
      <c r="AA128" s="59"/>
      <c r="AB128" s="59"/>
      <c r="AC128" s="59"/>
      <c r="AD128" s="59"/>
      <c r="AE128" s="59"/>
      <c r="AF128" s="59"/>
      <c r="AG128" s="59"/>
      <c r="AH128" s="59"/>
      <c r="AI128" s="59"/>
      <c r="AJ128" s="59"/>
      <c r="AK128" s="59"/>
      <c r="AL128" s="59"/>
      <c r="AM128" s="59"/>
      <c r="AN128" s="59"/>
      <c r="AO128" s="59"/>
      <c r="AP128" s="59"/>
      <c r="AQ128" s="59"/>
      <c r="AR128" s="59"/>
    </row>
    <row r="129" spans="1:44" s="60" customFormat="1" ht="12.75" customHeight="1">
      <c r="A129" s="262" t="s">
        <v>794</v>
      </c>
      <c r="B129" s="484">
        <v>51045.913999999997</v>
      </c>
      <c r="C129" s="527">
        <v>51008.184999999998</v>
      </c>
      <c r="D129" s="767">
        <v>41566.387999999999</v>
      </c>
      <c r="E129" s="527">
        <v>33095.241000000002</v>
      </c>
      <c r="F129" s="767">
        <v>6012.1469999999999</v>
      </c>
      <c r="G129" s="527">
        <v>3065.6779999999999</v>
      </c>
      <c r="H129" s="767">
        <v>23037.927</v>
      </c>
      <c r="I129" s="527">
        <v>979.48900000000003</v>
      </c>
      <c r="J129" s="767">
        <v>8471.146999999999</v>
      </c>
      <c r="K129" s="527">
        <v>9441.7970000000005</v>
      </c>
      <c r="L129" s="767">
        <v>8971.7849999999999</v>
      </c>
      <c r="M129" s="527">
        <v>125.041</v>
      </c>
      <c r="N129" s="767">
        <v>2145.7060000000001</v>
      </c>
      <c r="O129" s="527">
        <v>823.31299999999999</v>
      </c>
      <c r="P129" s="767">
        <v>4398.058</v>
      </c>
      <c r="Q129" s="527">
        <v>1479.6669999999999</v>
      </c>
      <c r="R129" s="767">
        <v>60.994000000002416</v>
      </c>
      <c r="S129" s="527">
        <v>21726.272000000001</v>
      </c>
      <c r="T129" s="767">
        <v>14573.564000000002</v>
      </c>
      <c r="U129" s="527">
        <v>7152.7079999999996</v>
      </c>
      <c r="V129" s="767">
        <v>21665.277999999998</v>
      </c>
      <c r="W129" s="527">
        <v>17929.067999999999</v>
      </c>
      <c r="X129" s="767">
        <v>3736.21</v>
      </c>
      <c r="Y129" s="259"/>
      <c r="Z129" s="262" t="str">
        <f t="shared" si="1"/>
        <v>3 2019</v>
      </c>
      <c r="AA129" s="59"/>
      <c r="AB129" s="59"/>
      <c r="AC129" s="59"/>
      <c r="AD129" s="59"/>
      <c r="AE129" s="59"/>
      <c r="AF129" s="59"/>
      <c r="AG129" s="59"/>
      <c r="AH129" s="59"/>
      <c r="AI129" s="59"/>
      <c r="AJ129" s="59"/>
      <c r="AK129" s="59"/>
      <c r="AL129" s="59"/>
      <c r="AM129" s="59"/>
      <c r="AN129" s="59"/>
      <c r="AO129" s="59"/>
      <c r="AP129" s="59"/>
      <c r="AQ129" s="59"/>
      <c r="AR129" s="59"/>
    </row>
    <row r="130" spans="1:44" s="60" customFormat="1" ht="12.75" customHeight="1">
      <c r="A130" s="262" t="s">
        <v>795</v>
      </c>
      <c r="B130" s="484">
        <v>51464.891000000003</v>
      </c>
      <c r="C130" s="527">
        <v>50783.741999999998</v>
      </c>
      <c r="D130" s="767">
        <v>41775.991999999998</v>
      </c>
      <c r="E130" s="527">
        <v>33250.156999999999</v>
      </c>
      <c r="F130" s="767">
        <v>5996.0339999999997</v>
      </c>
      <c r="G130" s="527">
        <v>3041.8670000000002</v>
      </c>
      <c r="H130" s="767">
        <v>23251.743000000002</v>
      </c>
      <c r="I130" s="527">
        <v>960.51300000000003</v>
      </c>
      <c r="J130" s="767">
        <v>8525.8349999999973</v>
      </c>
      <c r="K130" s="527">
        <v>9007.75</v>
      </c>
      <c r="L130" s="767">
        <v>8988.0400000000009</v>
      </c>
      <c r="M130" s="527">
        <v>126.63</v>
      </c>
      <c r="N130" s="767">
        <v>2203.13</v>
      </c>
      <c r="O130" s="527">
        <v>799.31200000000001</v>
      </c>
      <c r="P130" s="767">
        <v>4362.5870000000004</v>
      </c>
      <c r="Q130" s="527">
        <v>1496.3810000000001</v>
      </c>
      <c r="R130" s="767">
        <v>695.58200000000215</v>
      </c>
      <c r="S130" s="527">
        <v>22557.256000000001</v>
      </c>
      <c r="T130" s="767">
        <v>15361.623000000001</v>
      </c>
      <c r="U130" s="527">
        <v>7195.6329999999998</v>
      </c>
      <c r="V130" s="767">
        <v>21861.673999999999</v>
      </c>
      <c r="W130" s="527">
        <v>17939.425999999999</v>
      </c>
      <c r="X130" s="767">
        <v>3922.248</v>
      </c>
      <c r="Y130" s="259"/>
      <c r="Z130" s="262" t="str">
        <f t="shared" si="1"/>
        <v>4 2019</v>
      </c>
      <c r="AA130" s="59"/>
      <c r="AB130" s="59"/>
      <c r="AC130" s="59"/>
      <c r="AD130" s="59"/>
      <c r="AE130" s="59"/>
      <c r="AF130" s="59"/>
      <c r="AG130" s="59"/>
      <c r="AH130" s="59"/>
      <c r="AI130" s="59"/>
      <c r="AJ130" s="59"/>
      <c r="AK130" s="59"/>
      <c r="AL130" s="59"/>
      <c r="AM130" s="59"/>
      <c r="AN130" s="59"/>
      <c r="AO130" s="59"/>
      <c r="AP130" s="59"/>
      <c r="AQ130" s="59"/>
      <c r="AR130" s="59"/>
    </row>
    <row r="131" spans="1:44" s="60" customFormat="1" ht="12.75" customHeight="1">
      <c r="A131" s="262" t="s">
        <v>796</v>
      </c>
      <c r="B131" s="484">
        <v>49223.343999999997</v>
      </c>
      <c r="C131" s="527">
        <v>49793.553</v>
      </c>
      <c r="D131" s="767">
        <v>40798.697999999997</v>
      </c>
      <c r="E131" s="527">
        <v>32395.027000000002</v>
      </c>
      <c r="F131" s="767">
        <v>6142.7929999999997</v>
      </c>
      <c r="G131" s="527">
        <v>2827.5509999999999</v>
      </c>
      <c r="H131" s="767">
        <v>22483.090000000004</v>
      </c>
      <c r="I131" s="527">
        <v>941.59299999999996</v>
      </c>
      <c r="J131" s="767">
        <v>8403.6709999999948</v>
      </c>
      <c r="K131" s="527">
        <v>8994.8549999999996</v>
      </c>
      <c r="L131" s="767">
        <v>8962.2300000000014</v>
      </c>
      <c r="M131" s="527">
        <v>127.855</v>
      </c>
      <c r="N131" s="767">
        <v>2104.0970000000002</v>
      </c>
      <c r="O131" s="527">
        <v>855.38199999999995</v>
      </c>
      <c r="P131" s="767">
        <v>4368.6610000000001</v>
      </c>
      <c r="Q131" s="527">
        <v>1506.2349999999999</v>
      </c>
      <c r="R131" s="767">
        <v>-569.15099999999802</v>
      </c>
      <c r="S131" s="527">
        <v>20937.631000000001</v>
      </c>
      <c r="T131" s="767">
        <v>14346.532000000001</v>
      </c>
      <c r="U131" s="527">
        <v>6591.0990000000002</v>
      </c>
      <c r="V131" s="767">
        <v>21506.781999999999</v>
      </c>
      <c r="W131" s="527">
        <v>18018.281999999999</v>
      </c>
      <c r="X131" s="767">
        <v>3488.5</v>
      </c>
      <c r="Y131" s="259"/>
      <c r="Z131" s="262" t="str">
        <f t="shared" si="1"/>
        <v>1 2020</v>
      </c>
      <c r="AA131" s="59"/>
      <c r="AB131" s="59"/>
      <c r="AC131" s="59"/>
      <c r="AD131" s="59"/>
      <c r="AE131" s="59"/>
      <c r="AF131" s="59"/>
      <c r="AG131" s="59"/>
      <c r="AH131" s="59"/>
      <c r="AI131" s="59"/>
      <c r="AJ131" s="59"/>
      <c r="AK131" s="59"/>
      <c r="AL131" s="59"/>
      <c r="AM131" s="59"/>
      <c r="AN131" s="59"/>
      <c r="AO131" s="59"/>
      <c r="AP131" s="59"/>
      <c r="AQ131" s="59"/>
      <c r="AR131" s="59"/>
    </row>
    <row r="132" spans="1:44" s="60" customFormat="1" ht="12.75" customHeight="1">
      <c r="A132" s="791" t="s">
        <v>797</v>
      </c>
      <c r="B132" s="764">
        <v>41781.021999999997</v>
      </c>
      <c r="C132" s="765">
        <v>43598.377999999997</v>
      </c>
      <c r="D132" s="768">
        <v>35531.491999999998</v>
      </c>
      <c r="E132" s="765">
        <v>27393.328000000001</v>
      </c>
      <c r="F132" s="768">
        <v>6227.6279999999997</v>
      </c>
      <c r="G132" s="765">
        <v>2138.172</v>
      </c>
      <c r="H132" s="768">
        <v>18100.844000000001</v>
      </c>
      <c r="I132" s="765">
        <v>926.68399999999997</v>
      </c>
      <c r="J132" s="768">
        <v>8138.1639999999979</v>
      </c>
      <c r="K132" s="765">
        <v>8066.8860000000004</v>
      </c>
      <c r="L132" s="768">
        <v>8160.4089999999997</v>
      </c>
      <c r="M132" s="765">
        <v>128.79300000000001</v>
      </c>
      <c r="N132" s="768">
        <v>1816.1969999999999</v>
      </c>
      <c r="O132" s="765">
        <v>269.99700000000001</v>
      </c>
      <c r="P132" s="768">
        <v>4434.5919999999996</v>
      </c>
      <c r="Q132" s="765">
        <v>1510.83</v>
      </c>
      <c r="R132" s="768">
        <v>-1829.1250000000018</v>
      </c>
      <c r="S132" s="765">
        <v>13242.654</v>
      </c>
      <c r="T132" s="768">
        <v>9884.36</v>
      </c>
      <c r="U132" s="765">
        <v>3358.2939999999999</v>
      </c>
      <c r="V132" s="768">
        <v>15071.779000000002</v>
      </c>
      <c r="W132" s="765">
        <v>12670.096000000001</v>
      </c>
      <c r="X132" s="768">
        <v>2401.683</v>
      </c>
      <c r="Y132" s="431"/>
      <c r="Z132" s="763" t="str">
        <f t="shared" si="1"/>
        <v>2 2020</v>
      </c>
      <c r="AA132" s="59"/>
      <c r="AB132" s="59"/>
      <c r="AC132" s="59"/>
      <c r="AD132" s="59"/>
      <c r="AE132" s="59"/>
      <c r="AF132" s="59"/>
      <c r="AG132" s="59"/>
      <c r="AH132" s="59"/>
      <c r="AI132" s="59"/>
      <c r="AJ132" s="59"/>
      <c r="AK132" s="59"/>
      <c r="AL132" s="59"/>
      <c r="AM132" s="59"/>
      <c r="AN132" s="59"/>
      <c r="AO132" s="59"/>
      <c r="AP132" s="59"/>
      <c r="AQ132" s="59"/>
      <c r="AR132" s="59"/>
    </row>
    <row r="133" spans="1:44" s="60" customFormat="1" ht="12.75" customHeight="1">
      <c r="A133" s="262" t="s">
        <v>798</v>
      </c>
      <c r="B133" s="484">
        <v>47876.038</v>
      </c>
      <c r="C133" s="527">
        <v>48875.595999999998</v>
      </c>
      <c r="D133" s="767">
        <v>40168.646999999997</v>
      </c>
      <c r="E133" s="527">
        <v>31528.019</v>
      </c>
      <c r="F133" s="767">
        <v>6236.8819999999996</v>
      </c>
      <c r="G133" s="527">
        <v>2921.732</v>
      </c>
      <c r="H133" s="767">
        <v>21449.957999999999</v>
      </c>
      <c r="I133" s="527">
        <v>919.447</v>
      </c>
      <c r="J133" s="767">
        <v>8640.627999999997</v>
      </c>
      <c r="K133" s="527">
        <v>8706.9490000000005</v>
      </c>
      <c r="L133" s="767">
        <v>9023.0190000000002</v>
      </c>
      <c r="M133" s="527">
        <v>129.51300000000001</v>
      </c>
      <c r="N133" s="767">
        <v>2172.58</v>
      </c>
      <c r="O133" s="527">
        <v>665.90300000000002</v>
      </c>
      <c r="P133" s="767">
        <v>4480.04</v>
      </c>
      <c r="Q133" s="527">
        <v>1574.9829999999999</v>
      </c>
      <c r="R133" s="767">
        <v>-1020.3050000000003</v>
      </c>
      <c r="S133" s="527">
        <v>18381.448</v>
      </c>
      <c r="T133" s="767">
        <v>14133.812</v>
      </c>
      <c r="U133" s="527">
        <v>4247.6360000000004</v>
      </c>
      <c r="V133" s="767">
        <v>19401.753000000001</v>
      </c>
      <c r="W133" s="527">
        <v>16644.566999999999</v>
      </c>
      <c r="X133" s="767">
        <v>2757.1860000000001</v>
      </c>
      <c r="Y133" s="259"/>
      <c r="Z133" s="262" t="str">
        <f t="shared" si="1"/>
        <v>3 2020</v>
      </c>
      <c r="AA133" s="59"/>
      <c r="AB133" s="59"/>
      <c r="AC133" s="59"/>
      <c r="AD133" s="59"/>
      <c r="AE133" s="59"/>
      <c r="AF133" s="59"/>
      <c r="AG133" s="59"/>
      <c r="AH133" s="59"/>
      <c r="AI133" s="59"/>
      <c r="AJ133" s="59"/>
      <c r="AK133" s="59"/>
      <c r="AL133" s="59"/>
      <c r="AM133" s="59"/>
      <c r="AN133" s="59"/>
      <c r="AO133" s="59"/>
      <c r="AP133" s="59"/>
      <c r="AQ133" s="59"/>
      <c r="AR133" s="59"/>
    </row>
    <row r="134" spans="1:44" s="60" customFormat="1" ht="12.75" customHeight="1">
      <c r="A134" s="262" t="s">
        <v>799</v>
      </c>
      <c r="B134" s="484">
        <v>48053.449000000001</v>
      </c>
      <c r="C134" s="527">
        <v>49428.108999999997</v>
      </c>
      <c r="D134" s="767">
        <v>40137.837</v>
      </c>
      <c r="E134" s="527">
        <v>31431.833999999999</v>
      </c>
      <c r="F134" s="767">
        <v>6245.8440000000001</v>
      </c>
      <c r="G134" s="527">
        <v>2748.3919999999998</v>
      </c>
      <c r="H134" s="767">
        <v>21517.366999999998</v>
      </c>
      <c r="I134" s="527">
        <v>920.23099999999999</v>
      </c>
      <c r="J134" s="767">
        <v>8706.0030000000006</v>
      </c>
      <c r="K134" s="527">
        <v>9290.2720000000008</v>
      </c>
      <c r="L134" s="767">
        <v>9116.8320000000003</v>
      </c>
      <c r="M134" s="527">
        <v>130.07300000000001</v>
      </c>
      <c r="N134" s="767">
        <v>2237.4870000000001</v>
      </c>
      <c r="O134" s="527">
        <v>599.87599999999998</v>
      </c>
      <c r="P134" s="767">
        <v>4517.598</v>
      </c>
      <c r="Q134" s="527">
        <v>1631.798</v>
      </c>
      <c r="R134" s="767">
        <v>-1399.0139999999992</v>
      </c>
      <c r="S134" s="527">
        <v>19125.395</v>
      </c>
      <c r="T134" s="767">
        <v>14554.777</v>
      </c>
      <c r="U134" s="527">
        <v>4570.6180000000004</v>
      </c>
      <c r="V134" s="767">
        <v>20524.409</v>
      </c>
      <c r="W134" s="527">
        <v>17375.172999999999</v>
      </c>
      <c r="X134" s="767">
        <v>3149.2359999999999</v>
      </c>
      <c r="Y134" s="259"/>
      <c r="Z134" s="262" t="str">
        <f t="shared" si="1"/>
        <v>4 2020</v>
      </c>
      <c r="AA134" s="59"/>
      <c r="AB134" s="59"/>
      <c r="AC134" s="59"/>
      <c r="AD134" s="59"/>
      <c r="AE134" s="59"/>
      <c r="AF134" s="59"/>
      <c r="AG134" s="59"/>
      <c r="AH134" s="59"/>
      <c r="AI134" s="59"/>
      <c r="AJ134" s="59"/>
      <c r="AK134" s="59"/>
      <c r="AL134" s="59"/>
      <c r="AM134" s="59"/>
      <c r="AN134" s="59"/>
      <c r="AO134" s="59"/>
      <c r="AP134" s="59"/>
      <c r="AQ134" s="59"/>
      <c r="AR134" s="59"/>
    </row>
    <row r="135" spans="1:44" s="60" customFormat="1" ht="12.75" customHeight="1">
      <c r="A135" s="262" t="s">
        <v>800</v>
      </c>
      <c r="B135" s="484">
        <v>46818.29</v>
      </c>
      <c r="C135" s="527">
        <v>48287.083000000006</v>
      </c>
      <c r="D135" s="767">
        <v>38732.999000000003</v>
      </c>
      <c r="E135" s="527">
        <v>30130.601999999999</v>
      </c>
      <c r="F135" s="767">
        <v>6297.991</v>
      </c>
      <c r="G135" s="527">
        <v>2483.7190000000001</v>
      </c>
      <c r="H135" s="767">
        <v>20419.347000000002</v>
      </c>
      <c r="I135" s="527">
        <v>929.54499999999996</v>
      </c>
      <c r="J135" s="767">
        <v>8602.3970000000027</v>
      </c>
      <c r="K135" s="527">
        <v>9554.0840000000007</v>
      </c>
      <c r="L135" s="767">
        <v>9466.0759999999991</v>
      </c>
      <c r="M135" s="527">
        <v>130.523</v>
      </c>
      <c r="N135" s="767">
        <v>2373.2060000000001</v>
      </c>
      <c r="O135" s="527">
        <v>631.46799999999996</v>
      </c>
      <c r="P135" s="767">
        <v>4617.8399999999992</v>
      </c>
      <c r="Q135" s="527">
        <v>1713.039</v>
      </c>
      <c r="R135" s="767">
        <v>-1491.643</v>
      </c>
      <c r="S135" s="527">
        <v>19423.118999999999</v>
      </c>
      <c r="T135" s="767">
        <v>14921.373</v>
      </c>
      <c r="U135" s="527">
        <v>4501.7460000000001</v>
      </c>
      <c r="V135" s="767">
        <v>20914.761999999999</v>
      </c>
      <c r="W135" s="527">
        <v>17955.775999999998</v>
      </c>
      <c r="X135" s="767">
        <v>2958.9859999999999</v>
      </c>
      <c r="Y135" s="431"/>
      <c r="Z135" s="262" t="str">
        <f t="shared" si="1"/>
        <v>1 2021</v>
      </c>
      <c r="AA135" s="59"/>
      <c r="AB135" s="59"/>
      <c r="AC135" s="59"/>
      <c r="AD135" s="59"/>
      <c r="AE135" s="59"/>
      <c r="AF135" s="59"/>
      <c r="AG135" s="59"/>
      <c r="AH135" s="59"/>
      <c r="AI135" s="59"/>
      <c r="AJ135" s="59"/>
      <c r="AK135" s="59"/>
      <c r="AL135" s="59"/>
      <c r="AM135" s="59"/>
      <c r="AN135" s="59"/>
      <c r="AO135" s="59"/>
      <c r="AP135" s="59"/>
      <c r="AQ135" s="59"/>
      <c r="AR135" s="59"/>
    </row>
    <row r="136" spans="1:44" s="60" customFormat="1" ht="12.75" customHeight="1">
      <c r="A136" s="791" t="s">
        <v>689</v>
      </c>
      <c r="B136" s="764">
        <v>48889.879000000001</v>
      </c>
      <c r="C136" s="765">
        <v>50647.805999999997</v>
      </c>
      <c r="D136" s="768">
        <v>41266.093000000001</v>
      </c>
      <c r="E136" s="765">
        <v>32381.163999999997</v>
      </c>
      <c r="F136" s="768">
        <v>6328.0780000000004</v>
      </c>
      <c r="G136" s="765">
        <v>2932.9839999999999</v>
      </c>
      <c r="H136" s="768">
        <v>22179.145999999997</v>
      </c>
      <c r="I136" s="765">
        <v>940.95600000000002</v>
      </c>
      <c r="J136" s="768">
        <v>8884.9290000000019</v>
      </c>
      <c r="K136" s="765">
        <v>9381.7129999999997</v>
      </c>
      <c r="L136" s="768">
        <v>9554.6110000000008</v>
      </c>
      <c r="M136" s="765">
        <v>130.90600000000001</v>
      </c>
      <c r="N136" s="768">
        <v>2378.0230000000001</v>
      </c>
      <c r="O136" s="765">
        <v>597.66600000000005</v>
      </c>
      <c r="P136" s="768">
        <v>4696.0880000000006</v>
      </c>
      <c r="Q136" s="765">
        <v>1751.9280000000001</v>
      </c>
      <c r="R136" s="768">
        <v>-1776.2069999999985</v>
      </c>
      <c r="S136" s="765">
        <v>19014.505000000001</v>
      </c>
      <c r="T136" s="768">
        <v>14228.827000000001</v>
      </c>
      <c r="U136" s="765">
        <v>4785.6779999999999</v>
      </c>
      <c r="V136" s="768">
        <v>20790.712</v>
      </c>
      <c r="W136" s="765">
        <v>17628.074000000001</v>
      </c>
      <c r="X136" s="768">
        <v>3162.6379999999999</v>
      </c>
      <c r="Y136" s="259"/>
      <c r="Z136" s="763" t="str">
        <f t="shared" si="1"/>
        <v>2 2021</v>
      </c>
      <c r="AA136" s="59"/>
      <c r="AB136" s="59"/>
      <c r="AC136" s="59"/>
      <c r="AD136" s="59"/>
      <c r="AE136" s="59"/>
      <c r="AF136" s="59"/>
      <c r="AG136" s="59"/>
      <c r="AH136" s="59"/>
      <c r="AI136" s="59"/>
      <c r="AJ136" s="59"/>
      <c r="AK136" s="59"/>
      <c r="AL136" s="59"/>
      <c r="AM136" s="59"/>
      <c r="AN136" s="59"/>
      <c r="AO136" s="59"/>
      <c r="AP136" s="59"/>
      <c r="AQ136" s="59"/>
      <c r="AR136" s="59"/>
    </row>
    <row r="137" spans="1:44" s="60" customFormat="1" ht="12.75" customHeight="1">
      <c r="A137" s="262" t="s">
        <v>690</v>
      </c>
      <c r="B137" s="484">
        <v>50249.957999999999</v>
      </c>
      <c r="C137" s="527">
        <v>51389.241999999998</v>
      </c>
      <c r="D137" s="767">
        <v>41803.815000000002</v>
      </c>
      <c r="E137" s="527">
        <v>32791.879000000001</v>
      </c>
      <c r="F137" s="767">
        <v>6295.6949999999997</v>
      </c>
      <c r="G137" s="527">
        <v>2733.6149999999998</v>
      </c>
      <c r="H137" s="767">
        <v>22811.675000000003</v>
      </c>
      <c r="I137" s="527">
        <v>950.89400000000001</v>
      </c>
      <c r="J137" s="767">
        <v>9011.9360000000015</v>
      </c>
      <c r="K137" s="527">
        <v>9585.4269999999997</v>
      </c>
      <c r="L137" s="767">
        <v>9437.75</v>
      </c>
      <c r="M137" s="527">
        <v>131.25299999999999</v>
      </c>
      <c r="N137" s="767">
        <v>2210.2890000000002</v>
      </c>
      <c r="O137" s="527">
        <v>656.32500000000005</v>
      </c>
      <c r="P137" s="767">
        <v>4661.1770000000006</v>
      </c>
      <c r="Q137" s="527">
        <v>1778.7059999999999</v>
      </c>
      <c r="R137" s="767">
        <v>-1151.4609999999993</v>
      </c>
      <c r="S137" s="527">
        <v>20637.41</v>
      </c>
      <c r="T137" s="767">
        <v>14587.567999999999</v>
      </c>
      <c r="U137" s="527">
        <v>6049.8419999999996</v>
      </c>
      <c r="V137" s="767">
        <v>21788.870999999999</v>
      </c>
      <c r="W137" s="527">
        <v>18160.305</v>
      </c>
      <c r="X137" s="767">
        <v>3628.5659999999998</v>
      </c>
      <c r="Y137" s="259"/>
      <c r="Z137" s="262" t="str">
        <f t="shared" si="1"/>
        <v>3 2021</v>
      </c>
      <c r="AA137" s="59"/>
      <c r="AB137" s="59"/>
      <c r="AC137" s="59"/>
      <c r="AD137" s="59"/>
      <c r="AE137" s="59"/>
      <c r="AF137" s="59"/>
      <c r="AG137" s="59"/>
      <c r="AH137" s="59"/>
      <c r="AI137" s="59"/>
      <c r="AJ137" s="59"/>
      <c r="AK137" s="59"/>
      <c r="AL137" s="59"/>
      <c r="AM137" s="59"/>
      <c r="AN137" s="59"/>
      <c r="AO137" s="59"/>
      <c r="AP137" s="59"/>
      <c r="AQ137" s="59"/>
      <c r="AR137" s="59"/>
    </row>
    <row r="138" spans="1:44" s="60" customFormat="1" ht="12.75" customHeight="1">
      <c r="A138" s="262" t="s">
        <v>691</v>
      </c>
      <c r="B138" s="484">
        <v>51224.171999999999</v>
      </c>
      <c r="C138" s="527">
        <v>52159.705999999998</v>
      </c>
      <c r="D138" s="767">
        <v>42097.517999999996</v>
      </c>
      <c r="E138" s="527">
        <v>33157.559000000001</v>
      </c>
      <c r="F138" s="767">
        <v>6260.8180000000002</v>
      </c>
      <c r="G138" s="527">
        <v>2869.8389999999999</v>
      </c>
      <c r="H138" s="767">
        <v>23070.637000000002</v>
      </c>
      <c r="I138" s="527">
        <v>956.26499999999999</v>
      </c>
      <c r="J138" s="767">
        <v>8939.9589999999953</v>
      </c>
      <c r="K138" s="527">
        <v>10062.188</v>
      </c>
      <c r="L138" s="767">
        <v>9866.3439999999973</v>
      </c>
      <c r="M138" s="527">
        <v>131.58500000000001</v>
      </c>
      <c r="N138" s="767">
        <v>2461.4989999999998</v>
      </c>
      <c r="O138" s="527">
        <v>684.58699999999999</v>
      </c>
      <c r="P138" s="767">
        <v>4806.8919999999989</v>
      </c>
      <c r="Q138" s="527">
        <v>1781.7809999999999</v>
      </c>
      <c r="R138" s="767">
        <v>-941.09700000000157</v>
      </c>
      <c r="S138" s="527">
        <v>22258.394</v>
      </c>
      <c r="T138" s="767">
        <v>15176.833000000001</v>
      </c>
      <c r="U138" s="527">
        <v>7081.5609999999997</v>
      </c>
      <c r="V138" s="767">
        <v>23199.491000000002</v>
      </c>
      <c r="W138" s="527">
        <v>19303.634000000002</v>
      </c>
      <c r="X138" s="767">
        <v>3895.857</v>
      </c>
      <c r="Y138" s="259"/>
      <c r="Z138" s="262" t="str">
        <f t="shared" si="1"/>
        <v>4 2021</v>
      </c>
      <c r="AA138" s="59"/>
      <c r="AB138" s="59"/>
      <c r="AC138" s="59"/>
      <c r="AD138" s="59"/>
      <c r="AE138" s="59"/>
      <c r="AF138" s="59"/>
      <c r="AG138" s="59"/>
      <c r="AH138" s="59"/>
      <c r="AI138" s="59"/>
      <c r="AJ138" s="59"/>
      <c r="AK138" s="59"/>
      <c r="AL138" s="59"/>
      <c r="AM138" s="59"/>
      <c r="AN138" s="59"/>
      <c r="AO138" s="59"/>
      <c r="AP138" s="59"/>
      <c r="AQ138" s="59"/>
      <c r="AR138" s="59"/>
    </row>
    <row r="139" spans="1:44" s="60" customFormat="1" ht="12.75" customHeight="1">
      <c r="A139" s="262" t="s">
        <v>692</v>
      </c>
      <c r="B139" s="484">
        <v>52444.752999999997</v>
      </c>
      <c r="C139" s="527">
        <v>52882.688000000002</v>
      </c>
      <c r="D139" s="767">
        <v>42719.214</v>
      </c>
      <c r="E139" s="527">
        <v>33649.057000000001</v>
      </c>
      <c r="F139" s="767">
        <v>6167.7250000000004</v>
      </c>
      <c r="G139" s="527">
        <v>3013.431</v>
      </c>
      <c r="H139" s="767">
        <v>23507.752</v>
      </c>
      <c r="I139" s="527">
        <v>960.149</v>
      </c>
      <c r="J139" s="767">
        <v>9070.1570000000011</v>
      </c>
      <c r="K139" s="527">
        <v>10163.474</v>
      </c>
      <c r="L139" s="767">
        <v>9980.1059999999998</v>
      </c>
      <c r="M139" s="527">
        <v>131.91300000000001</v>
      </c>
      <c r="N139" s="767">
        <v>2468.6149999999998</v>
      </c>
      <c r="O139" s="527">
        <v>743.90599999999995</v>
      </c>
      <c r="P139" s="767">
        <v>4832.0670000000009</v>
      </c>
      <c r="Q139" s="527">
        <v>1803.605</v>
      </c>
      <c r="R139" s="767">
        <v>-463.53200000000288</v>
      </c>
      <c r="S139" s="527">
        <v>23171.795999999998</v>
      </c>
      <c r="T139" s="767">
        <v>15569.446999999998</v>
      </c>
      <c r="U139" s="527">
        <v>7602.3490000000002</v>
      </c>
      <c r="V139" s="767">
        <v>23635.328000000001</v>
      </c>
      <c r="W139" s="527">
        <v>19902.013000000003</v>
      </c>
      <c r="X139" s="767">
        <v>3733.3150000000001</v>
      </c>
      <c r="Y139" s="259"/>
      <c r="Z139" s="262" t="str">
        <f t="shared" si="1"/>
        <v>1 2022</v>
      </c>
      <c r="AA139" s="59"/>
      <c r="AB139" s="59"/>
      <c r="AC139" s="59"/>
      <c r="AD139" s="59"/>
      <c r="AE139" s="59"/>
      <c r="AF139" s="59"/>
      <c r="AG139" s="59"/>
      <c r="AH139" s="59"/>
      <c r="AI139" s="59"/>
      <c r="AJ139" s="59"/>
      <c r="AK139" s="59"/>
      <c r="AL139" s="59"/>
      <c r="AM139" s="59"/>
      <c r="AN139" s="59"/>
      <c r="AO139" s="59"/>
      <c r="AP139" s="59"/>
      <c r="AQ139" s="59"/>
      <c r="AR139" s="59"/>
    </row>
    <row r="140" spans="1:44" s="60" customFormat="1" ht="12.75" customHeight="1">
      <c r="A140" s="1058" t="s">
        <v>693</v>
      </c>
      <c r="B140" s="1059">
        <v>52511.481</v>
      </c>
      <c r="C140" s="1060">
        <v>52502.315999999999</v>
      </c>
      <c r="D140" s="1056">
        <v>42913.707999999999</v>
      </c>
      <c r="E140" s="1060">
        <v>33880.209000000003</v>
      </c>
      <c r="F140" s="1056">
        <v>6182.152</v>
      </c>
      <c r="G140" s="1060">
        <v>3068.95</v>
      </c>
      <c r="H140" s="1056">
        <v>23668.730000000003</v>
      </c>
      <c r="I140" s="1060">
        <v>960.37699999999995</v>
      </c>
      <c r="J140" s="1056">
        <v>9033.4989999999962</v>
      </c>
      <c r="K140" s="1060">
        <v>9588.6080000000002</v>
      </c>
      <c r="L140" s="1056">
        <v>9612.7160000000022</v>
      </c>
      <c r="M140" s="1060">
        <v>132.239</v>
      </c>
      <c r="N140" s="1056">
        <v>2412.6849999999999</v>
      </c>
      <c r="O140" s="1060">
        <v>658.40899999999999</v>
      </c>
      <c r="P140" s="1056">
        <v>4614.5260000000017</v>
      </c>
      <c r="Q140" s="1060">
        <v>1794.857</v>
      </c>
      <c r="R140" s="1056">
        <v>-10.470000000001164</v>
      </c>
      <c r="S140" s="1060">
        <v>23871.663</v>
      </c>
      <c r="T140" s="1056">
        <v>16196.883000000002</v>
      </c>
      <c r="U140" s="1060">
        <v>7674.78</v>
      </c>
      <c r="V140" s="1056">
        <v>23882.133000000002</v>
      </c>
      <c r="W140" s="1060">
        <v>19940.548000000003</v>
      </c>
      <c r="X140" s="1056">
        <v>3941.585</v>
      </c>
      <c r="Y140" s="1061"/>
      <c r="Z140" s="1062" t="str">
        <f t="shared" si="1"/>
        <v>2 2022</v>
      </c>
      <c r="AA140" s="59"/>
      <c r="AB140" s="59"/>
      <c r="AC140" s="59"/>
      <c r="AD140" s="59"/>
      <c r="AE140" s="59"/>
      <c r="AF140" s="59"/>
      <c r="AG140" s="59"/>
      <c r="AH140" s="59"/>
      <c r="AI140" s="59"/>
      <c r="AJ140" s="59"/>
      <c r="AK140" s="59"/>
      <c r="AL140" s="59"/>
      <c r="AM140" s="59"/>
      <c r="AN140" s="59"/>
      <c r="AO140" s="59"/>
      <c r="AP140" s="59"/>
      <c r="AQ140" s="59"/>
      <c r="AR140" s="59"/>
    </row>
    <row r="141" spans="1:44" s="62" customFormat="1" ht="26.25" customHeight="1">
      <c r="A141" s="615" t="s">
        <v>84</v>
      </c>
      <c r="B141" s="1359" t="s">
        <v>169</v>
      </c>
      <c r="C141" s="1359"/>
      <c r="D141" s="1359"/>
      <c r="E141" s="1359"/>
      <c r="F141" s="1359"/>
      <c r="G141" s="1359"/>
      <c r="H141" s="266"/>
      <c r="J141" s="267"/>
      <c r="M141" s="268"/>
      <c r="N141" s="269"/>
      <c r="Q141" s="269"/>
    </row>
    <row r="142" spans="1:44" s="62" customFormat="1" ht="13.5" customHeight="1">
      <c r="A142" s="270"/>
      <c r="B142" s="63"/>
      <c r="C142" s="63"/>
      <c r="D142" s="64"/>
      <c r="E142" s="64"/>
      <c r="F142" s="65"/>
      <c r="G142" s="65"/>
      <c r="H142" s="63"/>
      <c r="I142" s="64"/>
      <c r="J142" s="65"/>
      <c r="K142" s="64"/>
      <c r="L142" s="64"/>
      <c r="M142" s="66"/>
      <c r="N142" s="67"/>
      <c r="O142" s="61"/>
      <c r="P142" s="64"/>
      <c r="Q142" s="67"/>
      <c r="R142" s="61"/>
      <c r="S142" s="61"/>
      <c r="T142" s="61"/>
      <c r="U142" s="61"/>
      <c r="V142" s="61"/>
      <c r="W142" s="61"/>
      <c r="X142" s="68"/>
      <c r="Y142" s="68"/>
      <c r="Z142" s="68"/>
      <c r="AA142" s="68"/>
      <c r="AB142" s="68"/>
      <c r="AC142" s="68"/>
      <c r="AD142" s="68"/>
      <c r="AE142" s="68"/>
      <c r="AF142" s="68"/>
      <c r="AG142" s="68"/>
      <c r="AH142" s="68"/>
      <c r="AI142" s="68"/>
      <c r="AJ142" s="68"/>
      <c r="AK142" s="68"/>
      <c r="AL142" s="68"/>
      <c r="AM142" s="68"/>
      <c r="AN142" s="68"/>
      <c r="AO142" s="68"/>
      <c r="AP142" s="68"/>
      <c r="AQ142" s="68"/>
    </row>
    <row r="143" spans="1:44" ht="12.75" customHeight="1">
      <c r="F143" s="69"/>
      <c r="G143" s="69"/>
      <c r="H143" s="69"/>
      <c r="I143" s="69"/>
      <c r="J143" s="69"/>
      <c r="K143" s="69"/>
      <c r="L143" s="69"/>
      <c r="M143" s="49"/>
      <c r="N143" s="50"/>
    </row>
    <row r="144" spans="1:44">
      <c r="F144" s="69"/>
      <c r="G144" s="69"/>
      <c r="H144" s="69"/>
      <c r="I144" s="69"/>
      <c r="J144" s="69"/>
      <c r="K144" s="69"/>
      <c r="L144" s="69"/>
    </row>
    <row r="145" spans="6:12">
      <c r="F145" s="69"/>
      <c r="G145" s="69"/>
      <c r="H145" s="69"/>
      <c r="I145" s="69"/>
      <c r="J145" s="69"/>
      <c r="K145" s="69"/>
      <c r="L145" s="69"/>
    </row>
    <row r="146" spans="6:12">
      <c r="F146" s="69"/>
      <c r="G146" s="69"/>
      <c r="H146" s="69"/>
      <c r="I146" s="69"/>
      <c r="J146" s="69"/>
      <c r="K146" s="69"/>
      <c r="L146" s="69"/>
    </row>
    <row r="147" spans="6:12">
      <c r="F147" s="69"/>
      <c r="G147" s="69"/>
      <c r="H147" s="69"/>
      <c r="I147" s="69"/>
      <c r="J147" s="69"/>
      <c r="K147" s="69"/>
      <c r="L147" s="69"/>
    </row>
    <row r="148" spans="6:12">
      <c r="F148" s="69"/>
      <c r="G148" s="69"/>
      <c r="H148" s="69"/>
      <c r="I148" s="69"/>
      <c r="J148" s="69"/>
      <c r="K148" s="69"/>
      <c r="L148" s="69"/>
    </row>
    <row r="149" spans="6:12">
      <c r="F149" s="69"/>
      <c r="G149" s="69"/>
      <c r="H149" s="69"/>
      <c r="I149" s="69"/>
      <c r="J149" s="69"/>
      <c r="K149" s="69"/>
      <c r="L149" s="69"/>
    </row>
    <row r="150" spans="6:12">
      <c r="F150" s="69"/>
      <c r="G150" s="69"/>
      <c r="H150" s="69"/>
      <c r="I150" s="69"/>
      <c r="J150" s="69"/>
      <c r="K150" s="69"/>
      <c r="L150" s="69"/>
    </row>
    <row r="151" spans="6:12">
      <c r="F151" s="69"/>
      <c r="G151" s="69"/>
      <c r="H151" s="69"/>
      <c r="I151" s="69"/>
      <c r="J151" s="69"/>
      <c r="K151" s="69"/>
      <c r="L151" s="69"/>
    </row>
    <row r="152" spans="6:12">
      <c r="F152" s="69"/>
      <c r="G152" s="69"/>
      <c r="H152" s="69"/>
      <c r="I152" s="69"/>
      <c r="J152" s="69"/>
      <c r="K152" s="69"/>
      <c r="L152" s="69"/>
    </row>
    <row r="153" spans="6:12">
      <c r="F153" s="69"/>
      <c r="G153" s="69"/>
      <c r="H153" s="69"/>
      <c r="I153" s="69"/>
      <c r="J153" s="69"/>
      <c r="K153" s="69"/>
      <c r="L153" s="69"/>
    </row>
    <row r="154" spans="6:12">
      <c r="F154" s="69"/>
      <c r="G154" s="69"/>
      <c r="H154" s="69"/>
      <c r="I154" s="69"/>
      <c r="J154" s="69"/>
      <c r="K154" s="69"/>
      <c r="L154" s="69"/>
    </row>
    <row r="155" spans="6:12">
      <c r="F155" s="69"/>
      <c r="G155" s="69"/>
      <c r="H155" s="69"/>
      <c r="I155" s="69"/>
      <c r="J155" s="69"/>
      <c r="K155" s="69"/>
      <c r="L155" s="69"/>
    </row>
    <row r="156" spans="6:12">
      <c r="F156" s="69"/>
      <c r="G156" s="69"/>
      <c r="H156" s="69"/>
      <c r="I156" s="69"/>
      <c r="J156" s="69"/>
      <c r="K156" s="69"/>
      <c r="L156" s="69"/>
    </row>
    <row r="157" spans="6:12">
      <c r="F157" s="69"/>
      <c r="G157" s="69"/>
      <c r="H157" s="69"/>
      <c r="I157" s="69"/>
      <c r="J157" s="69"/>
      <c r="K157" s="69"/>
      <c r="L157" s="69"/>
    </row>
    <row r="158" spans="6:12">
      <c r="F158" s="69"/>
      <c r="G158" s="69"/>
      <c r="H158" s="69"/>
      <c r="I158" s="69"/>
      <c r="J158" s="69"/>
      <c r="K158" s="69"/>
      <c r="L158" s="69"/>
    </row>
    <row r="159" spans="6:12">
      <c r="F159" s="69"/>
      <c r="G159" s="69"/>
      <c r="H159" s="69"/>
      <c r="I159" s="69"/>
      <c r="J159" s="69"/>
      <c r="K159" s="69"/>
      <c r="L159" s="69"/>
    </row>
    <row r="160" spans="6:12">
      <c r="F160" s="69"/>
      <c r="G160" s="69"/>
      <c r="H160" s="69"/>
      <c r="I160" s="69"/>
      <c r="J160" s="69"/>
      <c r="K160" s="69"/>
      <c r="L160" s="69"/>
    </row>
    <row r="161" spans="6:12">
      <c r="F161" s="69"/>
      <c r="G161" s="69"/>
      <c r="H161" s="69"/>
      <c r="I161" s="69"/>
      <c r="J161" s="69"/>
      <c r="K161" s="69"/>
      <c r="L161" s="69"/>
    </row>
    <row r="162" spans="6:12">
      <c r="F162" s="69"/>
      <c r="G162" s="69"/>
      <c r="H162" s="69"/>
      <c r="I162" s="69"/>
      <c r="J162" s="69"/>
      <c r="K162" s="69"/>
      <c r="L162" s="69"/>
    </row>
    <row r="163" spans="6:12">
      <c r="F163" s="69"/>
      <c r="G163" s="69"/>
      <c r="H163" s="69"/>
      <c r="I163" s="69"/>
      <c r="J163" s="69"/>
      <c r="K163" s="69"/>
      <c r="L163" s="69"/>
    </row>
    <row r="164" spans="6:12">
      <c r="F164" s="69"/>
      <c r="G164" s="69"/>
      <c r="H164" s="69"/>
      <c r="I164" s="69"/>
      <c r="J164" s="69"/>
      <c r="K164" s="69"/>
      <c r="L164" s="69"/>
    </row>
    <row r="165" spans="6:12">
      <c r="F165" s="69"/>
      <c r="G165" s="69"/>
      <c r="H165" s="69"/>
      <c r="I165" s="69"/>
      <c r="J165" s="69"/>
      <c r="K165" s="69"/>
      <c r="L165" s="69"/>
    </row>
    <row r="166" spans="6:12">
      <c r="F166" s="69"/>
      <c r="G166" s="69"/>
      <c r="H166" s="69"/>
      <c r="I166" s="69"/>
      <c r="J166" s="69"/>
      <c r="K166" s="69"/>
      <c r="L166" s="69"/>
    </row>
    <row r="167" spans="6:12">
      <c r="F167" s="69"/>
      <c r="G167" s="69"/>
      <c r="H167" s="69"/>
      <c r="I167" s="69"/>
      <c r="J167" s="69"/>
      <c r="K167" s="69"/>
      <c r="L167" s="69"/>
    </row>
    <row r="168" spans="6:12">
      <c r="F168" s="69"/>
      <c r="G168" s="69"/>
      <c r="H168" s="69"/>
      <c r="I168" s="69"/>
      <c r="J168" s="69"/>
      <c r="K168" s="69"/>
      <c r="L168" s="69"/>
    </row>
  </sheetData>
  <sheetProtection insertHyperlinks="0" autoFilter="0"/>
  <mergeCells count="17">
    <mergeCell ref="B141:G141"/>
    <mergeCell ref="A3:X3"/>
    <mergeCell ref="B5:T5"/>
    <mergeCell ref="B11:X11"/>
    <mergeCell ref="V5:W5"/>
    <mergeCell ref="A7:A9"/>
    <mergeCell ref="A1:X1"/>
    <mergeCell ref="B7:B8"/>
    <mergeCell ref="C7:C8"/>
    <mergeCell ref="D7:D8"/>
    <mergeCell ref="E7:I7"/>
    <mergeCell ref="J7:J8"/>
    <mergeCell ref="K7:K8"/>
    <mergeCell ref="L7:Q7"/>
    <mergeCell ref="R7:R8"/>
    <mergeCell ref="S7:U7"/>
    <mergeCell ref="V7:X7"/>
  </mergeCells>
  <phoneticPr fontId="18" type="noConversion"/>
  <hyperlinks>
    <hyperlink ref="Z3" location="INDICE!A1" display="Índice" xr:uid="{CBB43993-DFB0-493A-8D80-83F078409F04}"/>
  </hyperlinks>
  <printOptions horizontalCentered="1" verticalCentered="1"/>
  <pageMargins left="0.74803149606299213" right="0.74803149606299213" top="0.98425196850393704" bottom="0.59055118110236227" header="0.39370078740157483" footer="0.31496062992125984"/>
  <pageSetup paperSize="9" scale="50" fitToHeight="0" orientation="landscape" r:id="rId1"/>
  <headerFooter alignWithMargins="0">
    <oddHeader>&amp;L&amp;G&amp;R&amp;G</oddHeader>
  </headerFooter>
  <ignoredErrors>
    <ignoredError sqref="A141" numberStoredAsText="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13">
    <pageSetUpPr fitToPage="1"/>
  </sheetPr>
  <dimension ref="A1:AR170"/>
  <sheetViews>
    <sheetView showGridLines="0" zoomScale="85" zoomScaleNormal="85" workbookViewId="0">
      <selection activeCell="A3" sqref="A3"/>
    </sheetView>
  </sheetViews>
  <sheetFormatPr defaultColWidth="9.109375" defaultRowHeight="12.6"/>
  <cols>
    <col min="1" max="2" width="10.6640625" style="49" customWidth="1"/>
    <col min="3" max="3" width="10.6640625" style="69" customWidth="1"/>
    <col min="4" max="4" width="10.6640625" style="49" customWidth="1"/>
    <col min="5" max="5" width="10.6640625" style="69" customWidth="1"/>
    <col min="6" max="6" width="10.6640625" style="72" customWidth="1"/>
    <col min="7" max="7" width="10.6640625" style="73" customWidth="1"/>
    <col min="8" max="12" width="10.6640625" style="72" customWidth="1"/>
    <col min="13" max="13" width="10.6640625" style="70" customWidth="1"/>
    <col min="14" max="14" width="10.6640625" style="71" customWidth="1"/>
    <col min="15" max="16" width="10.6640625" style="49" customWidth="1"/>
    <col min="17" max="17" width="10.6640625" style="50" customWidth="1"/>
    <col min="18" max="24" width="10.6640625" style="49" customWidth="1"/>
    <col min="25" max="25" width="0.5546875" style="49" customWidth="1"/>
    <col min="26" max="16384" width="9.109375" style="49"/>
  </cols>
  <sheetData>
    <row r="1" spans="1:44" ht="18" customHeight="1">
      <c r="A1" s="1347" t="s">
        <v>183</v>
      </c>
      <c r="B1" s="1347"/>
      <c r="C1" s="1347"/>
      <c r="D1" s="1347"/>
      <c r="E1" s="1347"/>
      <c r="F1" s="1347"/>
      <c r="G1" s="1347"/>
      <c r="H1" s="1347"/>
      <c r="I1" s="1347"/>
      <c r="J1" s="1347"/>
      <c r="K1" s="1347"/>
      <c r="L1" s="1347"/>
      <c r="M1" s="1347"/>
      <c r="N1" s="1347"/>
      <c r="O1" s="1347"/>
      <c r="P1" s="1347"/>
      <c r="Q1" s="1347"/>
      <c r="R1" s="1347"/>
      <c r="S1" s="1347"/>
      <c r="T1" s="1347"/>
      <c r="U1" s="1347"/>
      <c r="V1" s="1347"/>
      <c r="W1" s="1347"/>
      <c r="X1" s="1347"/>
    </row>
    <row r="2" spans="1:44" ht="9.9" customHeight="1">
      <c r="A2" s="3"/>
      <c r="B2" s="29"/>
      <c r="C2" s="30"/>
      <c r="D2" s="29"/>
      <c r="E2" s="31"/>
      <c r="F2" s="32"/>
      <c r="G2" s="31"/>
      <c r="H2" s="32"/>
      <c r="I2" s="32"/>
      <c r="J2" s="32"/>
      <c r="K2" s="32"/>
      <c r="L2" s="32"/>
      <c r="M2" s="32"/>
      <c r="N2" s="33"/>
      <c r="O2" s="34"/>
    </row>
    <row r="3" spans="1:44" ht="20.100000000000001" customHeight="1">
      <c r="A3" s="87" t="s">
        <v>656</v>
      </c>
      <c r="B3" s="232"/>
      <c r="C3" s="232"/>
      <c r="D3" s="232"/>
      <c r="E3" s="232"/>
      <c r="F3" s="232"/>
      <c r="G3" s="232"/>
      <c r="H3" s="232"/>
      <c r="I3" s="232"/>
      <c r="J3" s="232"/>
      <c r="K3" s="232"/>
      <c r="L3" s="232"/>
      <c r="M3" s="232"/>
      <c r="N3" s="232"/>
      <c r="O3" s="233"/>
      <c r="P3" s="231"/>
      <c r="Q3" s="234"/>
      <c r="R3" s="231"/>
      <c r="S3" s="231"/>
      <c r="T3" s="231"/>
      <c r="U3" s="231"/>
      <c r="V3" s="231"/>
      <c r="W3" s="231"/>
      <c r="X3" s="231"/>
      <c r="Y3" s="231"/>
      <c r="Z3" s="565" t="s">
        <v>182</v>
      </c>
    </row>
    <row r="4" spans="1:44" ht="6" customHeight="1">
      <c r="A4" s="46"/>
      <c r="B4" s="47"/>
      <c r="C4" s="47"/>
      <c r="D4" s="47"/>
      <c r="E4" s="47"/>
      <c r="F4" s="47"/>
      <c r="G4" s="47"/>
      <c r="H4" s="47"/>
      <c r="I4" s="47"/>
      <c r="J4" s="47"/>
      <c r="K4" s="47"/>
      <c r="L4" s="47"/>
      <c r="M4" s="47"/>
      <c r="N4" s="47"/>
      <c r="O4" s="48"/>
    </row>
    <row r="5" spans="1:44" s="51" customFormat="1" ht="26.25" customHeight="1">
      <c r="B5" s="1370" t="s">
        <v>424</v>
      </c>
      <c r="C5" s="1370"/>
      <c r="D5" s="1370"/>
      <c r="E5" s="1370"/>
      <c r="F5" s="1370"/>
      <c r="G5" s="1370"/>
      <c r="H5" s="1370"/>
      <c r="I5" s="1370"/>
      <c r="J5" s="1370"/>
      <c r="K5" s="1370"/>
      <c r="L5" s="1370"/>
      <c r="M5" s="7"/>
      <c r="N5" s="43"/>
      <c r="O5" s="7"/>
      <c r="P5" s="7"/>
      <c r="V5" s="1369" t="s">
        <v>99</v>
      </c>
      <c r="W5" s="1365"/>
      <c r="X5" s="651">
        <v>44827</v>
      </c>
    </row>
    <row r="6" spans="1:44" s="51" customFormat="1" ht="6" customHeight="1" thickBot="1">
      <c r="A6" s="7"/>
      <c r="B6" s="7"/>
      <c r="C6" s="45"/>
      <c r="D6" s="7"/>
      <c r="E6" s="45"/>
      <c r="F6" s="7"/>
      <c r="G6" s="45"/>
      <c r="H6" s="7"/>
      <c r="I6" s="7"/>
      <c r="J6" s="7"/>
      <c r="K6" s="7"/>
      <c r="L6" s="7"/>
      <c r="M6" s="7"/>
      <c r="N6" s="43"/>
      <c r="O6" s="7"/>
      <c r="P6" s="7"/>
      <c r="Q6" s="235"/>
      <c r="R6" s="235"/>
      <c r="S6" s="235"/>
      <c r="T6" s="235"/>
      <c r="U6" s="235"/>
      <c r="V6" s="235"/>
      <c r="W6" s="236"/>
      <c r="X6" s="236"/>
    </row>
    <row r="7" spans="1:44" s="51" customFormat="1" ht="26.25" customHeight="1">
      <c r="A7" s="1366" t="s">
        <v>171</v>
      </c>
      <c r="B7" s="1348" t="s">
        <v>83</v>
      </c>
      <c r="C7" s="1350" t="s">
        <v>165</v>
      </c>
      <c r="D7" s="1350" t="s">
        <v>164</v>
      </c>
      <c r="E7" s="1352" t="s">
        <v>85</v>
      </c>
      <c r="F7" s="1353"/>
      <c r="G7" s="1353"/>
      <c r="H7" s="1353"/>
      <c r="I7" s="1353"/>
      <c r="J7" s="1354" t="s">
        <v>167</v>
      </c>
      <c r="K7" s="1354" t="s">
        <v>89</v>
      </c>
      <c r="L7" s="1356" t="s">
        <v>94</v>
      </c>
      <c r="M7" s="1357"/>
      <c r="N7" s="1357"/>
      <c r="O7" s="1357"/>
      <c r="P7" s="1357"/>
      <c r="Q7" s="1358"/>
      <c r="R7" s="1354" t="s">
        <v>93</v>
      </c>
      <c r="S7" s="1356" t="s">
        <v>95</v>
      </c>
      <c r="T7" s="1357"/>
      <c r="U7" s="1358"/>
      <c r="V7" s="1356" t="s">
        <v>96</v>
      </c>
      <c r="W7" s="1357"/>
      <c r="X7" s="1357"/>
      <c r="Y7" s="237"/>
    </row>
    <row r="8" spans="1:44" s="52" customFormat="1" ht="80.099999999999994" customHeight="1">
      <c r="A8" s="1366"/>
      <c r="B8" s="1349"/>
      <c r="C8" s="1351"/>
      <c r="D8" s="1351"/>
      <c r="E8" s="610" t="s">
        <v>31</v>
      </c>
      <c r="F8" s="611" t="s">
        <v>86</v>
      </c>
      <c r="G8" s="610" t="s">
        <v>87</v>
      </c>
      <c r="H8" s="656" t="s">
        <v>443</v>
      </c>
      <c r="I8" s="610" t="s">
        <v>88</v>
      </c>
      <c r="J8" s="1355"/>
      <c r="K8" s="1355"/>
      <c r="L8" s="613" t="s">
        <v>31</v>
      </c>
      <c r="M8" s="612" t="s">
        <v>90</v>
      </c>
      <c r="N8" s="612" t="s">
        <v>166</v>
      </c>
      <c r="O8" s="612" t="s">
        <v>91</v>
      </c>
      <c r="P8" s="612" t="s">
        <v>168</v>
      </c>
      <c r="Q8" s="612" t="s">
        <v>92</v>
      </c>
      <c r="R8" s="1355"/>
      <c r="S8" s="613" t="s">
        <v>31</v>
      </c>
      <c r="T8" s="612" t="s">
        <v>97</v>
      </c>
      <c r="U8" s="612" t="s">
        <v>98</v>
      </c>
      <c r="V8" s="612" t="s">
        <v>31</v>
      </c>
      <c r="W8" s="612" t="s">
        <v>97</v>
      </c>
      <c r="X8" s="612" t="s">
        <v>98</v>
      </c>
      <c r="Y8" s="238"/>
    </row>
    <row r="9" spans="1:44" s="53" customFormat="1" ht="9.9" customHeight="1">
      <c r="A9" s="1367"/>
      <c r="B9" s="642" t="s">
        <v>84</v>
      </c>
      <c r="C9" s="239" t="s">
        <v>444</v>
      </c>
      <c r="D9" s="239" t="s">
        <v>447</v>
      </c>
      <c r="E9" s="240" t="s">
        <v>448</v>
      </c>
      <c r="F9" s="240" t="s">
        <v>12</v>
      </c>
      <c r="G9" s="240" t="s">
        <v>13</v>
      </c>
      <c r="H9" s="240" t="s">
        <v>40</v>
      </c>
      <c r="I9" s="240" t="s">
        <v>14</v>
      </c>
      <c r="J9" s="240" t="s">
        <v>15</v>
      </c>
      <c r="K9" s="240" t="s">
        <v>16</v>
      </c>
      <c r="L9" s="664" t="s">
        <v>449</v>
      </c>
      <c r="M9" s="240" t="s">
        <v>41</v>
      </c>
      <c r="N9" s="240" t="s">
        <v>20</v>
      </c>
      <c r="O9" s="240" t="s">
        <v>18</v>
      </c>
      <c r="P9" s="240" t="s">
        <v>42</v>
      </c>
      <c r="Q9" s="240" t="s">
        <v>21</v>
      </c>
      <c r="R9" s="664" t="s">
        <v>446</v>
      </c>
      <c r="S9" s="241" t="s">
        <v>43</v>
      </c>
      <c r="T9" s="241" t="s">
        <v>44</v>
      </c>
      <c r="U9" s="241" t="s">
        <v>45</v>
      </c>
      <c r="V9" s="241" t="s">
        <v>46</v>
      </c>
      <c r="W9" s="242" t="s">
        <v>47</v>
      </c>
      <c r="X9" s="243" t="s">
        <v>48</v>
      </c>
      <c r="Y9" s="244"/>
    </row>
    <row r="10" spans="1:44" s="53" customFormat="1" ht="26.25" customHeight="1">
      <c r="A10" s="562" t="s">
        <v>172</v>
      </c>
      <c r="B10" s="245" t="s">
        <v>1</v>
      </c>
      <c r="C10" s="246" t="s">
        <v>1</v>
      </c>
      <c r="D10" s="246" t="s">
        <v>1</v>
      </c>
      <c r="E10" s="246" t="s">
        <v>1</v>
      </c>
      <c r="F10" s="246" t="s">
        <v>1</v>
      </c>
      <c r="G10" s="246" t="s">
        <v>1</v>
      </c>
      <c r="H10" s="246" t="s">
        <v>1</v>
      </c>
      <c r="I10" s="246" t="s">
        <v>1</v>
      </c>
      <c r="J10" s="246" t="s">
        <v>1</v>
      </c>
      <c r="K10" s="246" t="s">
        <v>1</v>
      </c>
      <c r="L10" s="246" t="s">
        <v>1</v>
      </c>
      <c r="M10" s="246" t="s">
        <v>1</v>
      </c>
      <c r="N10" s="246" t="s">
        <v>1</v>
      </c>
      <c r="O10" s="246" t="s">
        <v>1</v>
      </c>
      <c r="P10" s="246" t="s">
        <v>1</v>
      </c>
      <c r="Q10" s="246" t="s">
        <v>1</v>
      </c>
      <c r="R10" s="246" t="s">
        <v>1</v>
      </c>
      <c r="S10" s="246" t="s">
        <v>1</v>
      </c>
      <c r="T10" s="246" t="s">
        <v>1</v>
      </c>
      <c r="U10" s="246" t="s">
        <v>1</v>
      </c>
      <c r="V10" s="246" t="s">
        <v>1</v>
      </c>
      <c r="W10" s="246" t="s">
        <v>1</v>
      </c>
      <c r="X10" s="247" t="s">
        <v>1</v>
      </c>
      <c r="Y10" s="244"/>
    </row>
    <row r="11" spans="1:44" s="55" customFormat="1" ht="26.25" customHeight="1" thickBot="1">
      <c r="A11" s="614" t="s">
        <v>173</v>
      </c>
      <c r="B11" s="1362" t="s">
        <v>442</v>
      </c>
      <c r="C11" s="1363"/>
      <c r="D11" s="1363"/>
      <c r="E11" s="1363"/>
      <c r="F11" s="1363"/>
      <c r="G11" s="1363"/>
      <c r="H11" s="1363"/>
      <c r="I11" s="1363"/>
      <c r="J11" s="1363"/>
      <c r="K11" s="1363"/>
      <c r="L11" s="1363"/>
      <c r="M11" s="1363"/>
      <c r="N11" s="1363"/>
      <c r="O11" s="1363"/>
      <c r="P11" s="1363"/>
      <c r="Q11" s="1363"/>
      <c r="R11" s="1363"/>
      <c r="S11" s="1363"/>
      <c r="T11" s="1363"/>
      <c r="U11" s="1363"/>
      <c r="V11" s="1363"/>
      <c r="W11" s="1363"/>
      <c r="X11" s="1363"/>
      <c r="Y11" s="248"/>
      <c r="Z11" s="54"/>
      <c r="AA11" s="54"/>
      <c r="AB11" s="54"/>
      <c r="AC11" s="54"/>
      <c r="AD11" s="54"/>
      <c r="AE11" s="54"/>
      <c r="AF11" s="54"/>
      <c r="AG11" s="54"/>
      <c r="AH11" s="54"/>
      <c r="AI11" s="54"/>
      <c r="AJ11" s="54"/>
      <c r="AK11" s="54"/>
      <c r="AL11" s="54"/>
      <c r="AM11" s="54"/>
      <c r="AN11" s="54"/>
      <c r="AO11" s="54"/>
      <c r="AP11" s="54"/>
      <c r="AQ11" s="54"/>
      <c r="AR11" s="54"/>
    </row>
    <row r="12" spans="1:44" s="55" customFormat="1" ht="9" customHeight="1">
      <c r="A12" s="249"/>
      <c r="B12" s="250"/>
      <c r="C12" s="251"/>
      <c r="D12" s="252"/>
      <c r="E12" s="253"/>
      <c r="F12" s="253"/>
      <c r="G12" s="254"/>
      <c r="H12" s="254"/>
      <c r="I12" s="252"/>
      <c r="J12" s="253"/>
      <c r="K12" s="254"/>
      <c r="L12" s="253"/>
      <c r="M12" s="253"/>
      <c r="N12" s="252"/>
      <c r="O12" s="253"/>
      <c r="P12" s="253"/>
      <c r="Q12" s="252"/>
      <c r="R12" s="253"/>
      <c r="S12" s="253"/>
      <c r="T12" s="253"/>
      <c r="U12" s="253"/>
      <c r="V12" s="253"/>
      <c r="W12" s="255"/>
      <c r="X12" s="256"/>
      <c r="Y12" s="257"/>
      <c r="Z12" s="54"/>
      <c r="AA12" s="54"/>
      <c r="AB12" s="54"/>
      <c r="AC12" s="54"/>
      <c r="AD12" s="54"/>
      <c r="AE12" s="54"/>
      <c r="AF12" s="54"/>
      <c r="AG12" s="54"/>
      <c r="AH12" s="54"/>
      <c r="AI12" s="54"/>
      <c r="AJ12" s="54"/>
      <c r="AK12" s="54"/>
      <c r="AL12" s="54"/>
      <c r="AM12" s="54"/>
      <c r="AN12" s="54"/>
      <c r="AO12" s="54"/>
      <c r="AP12" s="54"/>
      <c r="AQ12" s="54"/>
      <c r="AR12" s="54"/>
    </row>
    <row r="13" spans="1:44" s="55" customFormat="1" ht="12.75" customHeight="1">
      <c r="A13" s="271">
        <v>1997</v>
      </c>
      <c r="B13" s="486">
        <v>102330.95999999999</v>
      </c>
      <c r="C13" s="485">
        <v>110514.02100000001</v>
      </c>
      <c r="D13" s="767">
        <v>83371.404999999999</v>
      </c>
      <c r="E13" s="485">
        <v>65362.561000000002</v>
      </c>
      <c r="F13" s="767">
        <v>12443.736999999999</v>
      </c>
      <c r="G13" s="485">
        <v>7651.0619999999999</v>
      </c>
      <c r="H13" s="767">
        <v>43652.304000000004</v>
      </c>
      <c r="I13" s="485">
        <v>1615.4580000000001</v>
      </c>
      <c r="J13" s="767">
        <v>18008.84399999999</v>
      </c>
      <c r="K13" s="485">
        <v>27142.616000000002</v>
      </c>
      <c r="L13" s="767">
        <v>26603.35</v>
      </c>
      <c r="M13" s="485">
        <v>381.221</v>
      </c>
      <c r="N13" s="767">
        <v>5593.8469999999998</v>
      </c>
      <c r="O13" s="485">
        <v>2879.4609999999998</v>
      </c>
      <c r="P13" s="767">
        <v>16468.8</v>
      </c>
      <c r="Q13" s="485">
        <v>1280.021</v>
      </c>
      <c r="R13" s="767">
        <v>-8183.0610000000015</v>
      </c>
      <c r="S13" s="485">
        <v>27787.097000000002</v>
      </c>
      <c r="T13" s="767">
        <v>21730.149000000001</v>
      </c>
      <c r="U13" s="485">
        <v>6056.9480000000003</v>
      </c>
      <c r="V13" s="767">
        <v>35970.158000000003</v>
      </c>
      <c r="W13" s="485">
        <v>31186.578000000001</v>
      </c>
      <c r="X13" s="767">
        <v>4783.58</v>
      </c>
      <c r="Y13" s="257"/>
      <c r="Z13" s="54"/>
      <c r="AA13" s="54"/>
      <c r="AB13" s="54"/>
      <c r="AC13" s="54"/>
      <c r="AD13" s="54"/>
      <c r="AE13" s="54"/>
      <c r="AF13" s="54"/>
      <c r="AG13" s="54"/>
      <c r="AH13" s="54"/>
      <c r="AI13" s="54"/>
      <c r="AJ13" s="54"/>
      <c r="AK13" s="54"/>
      <c r="AL13" s="54"/>
      <c r="AM13" s="54"/>
      <c r="AN13" s="54"/>
      <c r="AO13" s="54"/>
      <c r="AP13" s="54"/>
      <c r="AQ13" s="54"/>
      <c r="AR13" s="54"/>
    </row>
    <row r="14" spans="1:44" s="55" customFormat="1" ht="12.75" customHeight="1">
      <c r="A14" s="271">
        <v>1998</v>
      </c>
      <c r="B14" s="486">
        <v>111353.38099999999</v>
      </c>
      <c r="C14" s="485">
        <v>121561.863</v>
      </c>
      <c r="D14" s="767">
        <v>90030.191000000006</v>
      </c>
      <c r="E14" s="485">
        <v>70172.596000000005</v>
      </c>
      <c r="F14" s="767">
        <v>13512.438000000002</v>
      </c>
      <c r="G14" s="485">
        <v>8866.9889999999996</v>
      </c>
      <c r="H14" s="767">
        <v>46088.567999999999</v>
      </c>
      <c r="I14" s="485">
        <v>1704.6010000000001</v>
      </c>
      <c r="J14" s="767">
        <v>19857.595000000001</v>
      </c>
      <c r="K14" s="485">
        <v>31531.671999999995</v>
      </c>
      <c r="L14" s="767">
        <v>30453.170999999998</v>
      </c>
      <c r="M14" s="485">
        <v>401.709</v>
      </c>
      <c r="N14" s="767">
        <v>6623.6679999999997</v>
      </c>
      <c r="O14" s="485">
        <v>3509.13</v>
      </c>
      <c r="P14" s="767">
        <v>18353.152000000002</v>
      </c>
      <c r="Q14" s="485">
        <v>1565.5119999999999</v>
      </c>
      <c r="R14" s="767">
        <v>-10208.482</v>
      </c>
      <c r="S14" s="485">
        <v>30434.691000000003</v>
      </c>
      <c r="T14" s="767">
        <v>23492.874</v>
      </c>
      <c r="U14" s="485">
        <v>6941.817</v>
      </c>
      <c r="V14" s="767">
        <v>40643.173000000003</v>
      </c>
      <c r="W14" s="485">
        <v>35271.01</v>
      </c>
      <c r="X14" s="767">
        <v>5372.1629999999996</v>
      </c>
      <c r="Y14" s="257"/>
      <c r="Z14" s="54"/>
      <c r="AA14" s="54"/>
      <c r="AB14" s="54"/>
      <c r="AC14" s="54"/>
      <c r="AD14" s="54"/>
      <c r="AE14" s="54"/>
      <c r="AF14" s="54"/>
      <c r="AG14" s="54"/>
      <c r="AH14" s="54"/>
      <c r="AI14" s="54"/>
      <c r="AJ14" s="54"/>
      <c r="AK14" s="54"/>
      <c r="AL14" s="54"/>
      <c r="AM14" s="54"/>
      <c r="AN14" s="54"/>
      <c r="AO14" s="54"/>
      <c r="AP14" s="54"/>
      <c r="AQ14" s="54"/>
      <c r="AR14" s="54"/>
    </row>
    <row r="15" spans="1:44" s="55" customFormat="1" ht="12.75" customHeight="1">
      <c r="A15" s="271">
        <v>1999</v>
      </c>
      <c r="B15" s="486">
        <v>119603.30499999999</v>
      </c>
      <c r="C15" s="485">
        <v>131982.70199999999</v>
      </c>
      <c r="D15" s="767">
        <v>97264.468999999983</v>
      </c>
      <c r="E15" s="485">
        <v>75701.532999999996</v>
      </c>
      <c r="F15" s="767">
        <v>14197.674000000001</v>
      </c>
      <c r="G15" s="485">
        <v>10207.162</v>
      </c>
      <c r="H15" s="767">
        <v>49511.880999999994</v>
      </c>
      <c r="I15" s="485">
        <v>1784.816</v>
      </c>
      <c r="J15" s="767">
        <v>21562.93599999998</v>
      </c>
      <c r="K15" s="485">
        <v>34718.233</v>
      </c>
      <c r="L15" s="767">
        <v>32999.910000000003</v>
      </c>
      <c r="M15" s="485">
        <v>473.483</v>
      </c>
      <c r="N15" s="767">
        <v>7093.4070000000002</v>
      </c>
      <c r="O15" s="485">
        <v>3809.0839999999998</v>
      </c>
      <c r="P15" s="767">
        <v>19794.370999999999</v>
      </c>
      <c r="Q15" s="485">
        <v>1829.5650000000003</v>
      </c>
      <c r="R15" s="767">
        <v>-12379.396999999994</v>
      </c>
      <c r="S15" s="485">
        <v>31673.317000000006</v>
      </c>
      <c r="T15" s="767">
        <v>24514.218000000001</v>
      </c>
      <c r="U15" s="485">
        <v>7159.0990000000002</v>
      </c>
      <c r="V15" s="767">
        <v>44052.714</v>
      </c>
      <c r="W15" s="485">
        <v>38644.557999999997</v>
      </c>
      <c r="X15" s="767">
        <v>5408.1560000000009</v>
      </c>
      <c r="Y15" s="257"/>
      <c r="Z15" s="54"/>
      <c r="AA15" s="54"/>
      <c r="AB15" s="54"/>
      <c r="AC15" s="54"/>
      <c r="AD15" s="54"/>
      <c r="AE15" s="54"/>
      <c r="AF15" s="54"/>
      <c r="AG15" s="54"/>
      <c r="AH15" s="54"/>
      <c r="AI15" s="54"/>
      <c r="AJ15" s="54"/>
      <c r="AK15" s="54"/>
      <c r="AL15" s="54"/>
      <c r="AM15" s="54"/>
      <c r="AN15" s="54"/>
      <c r="AO15" s="54"/>
      <c r="AP15" s="54"/>
      <c r="AQ15" s="54"/>
      <c r="AR15" s="54"/>
    </row>
    <row r="16" spans="1:44" s="55" customFormat="1" ht="12.75" customHeight="1">
      <c r="A16" s="271">
        <v>2000</v>
      </c>
      <c r="B16" s="486">
        <v>128414.44500000001</v>
      </c>
      <c r="C16" s="485">
        <v>142596.22400000002</v>
      </c>
      <c r="D16" s="767">
        <v>105642.86300000001</v>
      </c>
      <c r="E16" s="485">
        <v>81416.192999999999</v>
      </c>
      <c r="F16" s="767">
        <v>14748.675999999999</v>
      </c>
      <c r="G16" s="485">
        <v>10894.216</v>
      </c>
      <c r="H16" s="767">
        <v>53735.071000000004</v>
      </c>
      <c r="I16" s="485">
        <v>2038.23</v>
      </c>
      <c r="J16" s="767">
        <v>24226.67</v>
      </c>
      <c r="K16" s="485">
        <v>36953.360999999997</v>
      </c>
      <c r="L16" s="767">
        <v>35959.962</v>
      </c>
      <c r="M16" s="485">
        <v>398.61599999999999</v>
      </c>
      <c r="N16" s="767">
        <v>7924.7929999999997</v>
      </c>
      <c r="O16" s="485">
        <v>4074.1390000000001</v>
      </c>
      <c r="P16" s="767">
        <v>21465.701999999997</v>
      </c>
      <c r="Q16" s="485">
        <v>2096.712</v>
      </c>
      <c r="R16" s="767">
        <v>-14181.77900000001</v>
      </c>
      <c r="S16" s="485">
        <v>36218.807000000001</v>
      </c>
      <c r="T16" s="767">
        <v>27981.547000000006</v>
      </c>
      <c r="U16" s="485">
        <v>8237.26</v>
      </c>
      <c r="V16" s="767">
        <v>50400.58600000001</v>
      </c>
      <c r="W16" s="485">
        <v>44453.944000000003</v>
      </c>
      <c r="X16" s="767">
        <v>5946.6419999999998</v>
      </c>
      <c r="Y16" s="257"/>
      <c r="Z16" s="54"/>
      <c r="AA16" s="54"/>
      <c r="AB16" s="54"/>
      <c r="AC16" s="54"/>
      <c r="AD16" s="54"/>
      <c r="AE16" s="54"/>
      <c r="AF16" s="54"/>
      <c r="AG16" s="54"/>
      <c r="AH16" s="54"/>
      <c r="AI16" s="54"/>
      <c r="AJ16" s="54"/>
      <c r="AK16" s="54"/>
      <c r="AL16" s="54"/>
      <c r="AM16" s="54"/>
      <c r="AN16" s="54"/>
      <c r="AO16" s="54"/>
      <c r="AP16" s="54"/>
      <c r="AQ16" s="54"/>
      <c r="AR16" s="54"/>
    </row>
    <row r="17" spans="1:44" s="55" customFormat="1" ht="12.75" customHeight="1">
      <c r="A17" s="271">
        <v>2001</v>
      </c>
      <c r="B17" s="486">
        <v>135775.00900000002</v>
      </c>
      <c r="C17" s="485">
        <v>149647.55299999999</v>
      </c>
      <c r="D17" s="767">
        <v>111416.71599999999</v>
      </c>
      <c r="E17" s="485">
        <v>85280.473000000013</v>
      </c>
      <c r="F17" s="767">
        <v>15910.436000000002</v>
      </c>
      <c r="G17" s="485">
        <v>10303.259</v>
      </c>
      <c r="H17" s="767">
        <v>56803.059000000001</v>
      </c>
      <c r="I17" s="485">
        <v>2263.7190000000001</v>
      </c>
      <c r="J17" s="767">
        <v>26136.242999999995</v>
      </c>
      <c r="K17" s="485">
        <v>38230.837</v>
      </c>
      <c r="L17" s="767">
        <v>37177.356</v>
      </c>
      <c r="M17" s="485">
        <v>406.661</v>
      </c>
      <c r="N17" s="767">
        <v>8144.9619999999995</v>
      </c>
      <c r="O17" s="485">
        <v>3611.0889999999999</v>
      </c>
      <c r="P17" s="767">
        <v>22744.251</v>
      </c>
      <c r="Q17" s="485">
        <v>2270.393</v>
      </c>
      <c r="R17" s="767">
        <v>-13872.544000000002</v>
      </c>
      <c r="S17" s="485">
        <v>37253.031999999999</v>
      </c>
      <c r="T17" s="767">
        <v>28578.677</v>
      </c>
      <c r="U17" s="485">
        <v>8674.3549999999996</v>
      </c>
      <c r="V17" s="767">
        <v>51125.576000000001</v>
      </c>
      <c r="W17" s="485">
        <v>45286.792999999998</v>
      </c>
      <c r="X17" s="767">
        <v>5838.7830000000004</v>
      </c>
      <c r="Y17" s="257"/>
      <c r="Z17" s="54"/>
      <c r="AA17" s="54"/>
      <c r="AB17" s="54"/>
      <c r="AC17" s="54"/>
      <c r="AD17" s="54"/>
      <c r="AE17" s="54"/>
      <c r="AF17" s="54"/>
      <c r="AG17" s="54"/>
      <c r="AH17" s="54"/>
      <c r="AI17" s="54"/>
      <c r="AJ17" s="54"/>
      <c r="AK17" s="54"/>
      <c r="AL17" s="54"/>
      <c r="AM17" s="54"/>
      <c r="AN17" s="54"/>
      <c r="AO17" s="54"/>
      <c r="AP17" s="54"/>
      <c r="AQ17" s="54"/>
      <c r="AR17" s="54"/>
    </row>
    <row r="18" spans="1:44" s="55" customFormat="1" ht="12.75" customHeight="1">
      <c r="A18" s="271">
        <v>2002</v>
      </c>
      <c r="B18" s="486">
        <v>142554.26300000004</v>
      </c>
      <c r="C18" s="485">
        <v>154188.87900000002</v>
      </c>
      <c r="D18" s="767">
        <v>117261.15300000001</v>
      </c>
      <c r="E18" s="485">
        <v>89388.809000000008</v>
      </c>
      <c r="F18" s="767">
        <v>16387.808000000001</v>
      </c>
      <c r="G18" s="485">
        <v>10119.635</v>
      </c>
      <c r="H18" s="767">
        <v>60471.661000000007</v>
      </c>
      <c r="I18" s="485">
        <v>2409.7049999999999</v>
      </c>
      <c r="J18" s="767">
        <v>27872.344000000008</v>
      </c>
      <c r="K18" s="485">
        <v>36927.726000000002</v>
      </c>
      <c r="L18" s="767">
        <v>36860.404999999999</v>
      </c>
      <c r="M18" s="485">
        <v>466.78300000000002</v>
      </c>
      <c r="N18" s="767">
        <v>7501.6930000000011</v>
      </c>
      <c r="O18" s="485">
        <v>3238.7210000000005</v>
      </c>
      <c r="P18" s="767">
        <v>23163.798999999999</v>
      </c>
      <c r="Q18" s="485">
        <v>2489.4090000000001</v>
      </c>
      <c r="R18" s="767">
        <v>-11634.615999999995</v>
      </c>
      <c r="S18" s="485">
        <v>38594.232000000004</v>
      </c>
      <c r="T18" s="767">
        <v>29618.307000000001</v>
      </c>
      <c r="U18" s="485">
        <v>8975.9249999999993</v>
      </c>
      <c r="V18" s="767">
        <v>50228.847999999998</v>
      </c>
      <c r="W18" s="485">
        <v>44190.232999999993</v>
      </c>
      <c r="X18" s="767">
        <v>6038.6149999999989</v>
      </c>
      <c r="Y18" s="257"/>
      <c r="Z18" s="54"/>
      <c r="AA18" s="54"/>
      <c r="AB18" s="54"/>
      <c r="AC18" s="54"/>
      <c r="AD18" s="54"/>
      <c r="AE18" s="54"/>
      <c r="AF18" s="54"/>
      <c r="AG18" s="54"/>
      <c r="AH18" s="54"/>
      <c r="AI18" s="54"/>
      <c r="AJ18" s="54"/>
      <c r="AK18" s="54"/>
      <c r="AL18" s="54"/>
      <c r="AM18" s="54"/>
      <c r="AN18" s="54"/>
      <c r="AO18" s="54"/>
      <c r="AP18" s="54"/>
      <c r="AQ18" s="54"/>
      <c r="AR18" s="54"/>
    </row>
    <row r="19" spans="1:44" s="55" customFormat="1" ht="12.75" customHeight="1">
      <c r="A19" s="271">
        <v>2003</v>
      </c>
      <c r="B19" s="486">
        <v>146067.85800000001</v>
      </c>
      <c r="C19" s="485">
        <v>155422.86699999997</v>
      </c>
      <c r="D19" s="767">
        <v>121659.71199999998</v>
      </c>
      <c r="E19" s="485">
        <v>92290.729999999981</v>
      </c>
      <c r="F19" s="767">
        <v>16930.678</v>
      </c>
      <c r="G19" s="485">
        <v>9435.8430000000008</v>
      </c>
      <c r="H19" s="767">
        <v>63443.433999999994</v>
      </c>
      <c r="I19" s="485">
        <v>2480.7750000000001</v>
      </c>
      <c r="J19" s="767">
        <v>29368.981999999993</v>
      </c>
      <c r="K19" s="485">
        <v>33763.154999999999</v>
      </c>
      <c r="L19" s="767">
        <v>34706.369999999995</v>
      </c>
      <c r="M19" s="485">
        <v>446.16500000000002</v>
      </c>
      <c r="N19" s="767">
        <v>7047.1509999999998</v>
      </c>
      <c r="O19" s="485">
        <v>2913.5550000000003</v>
      </c>
      <c r="P19" s="767">
        <v>21771.478000000003</v>
      </c>
      <c r="Q19" s="485">
        <v>2528.0210000000006</v>
      </c>
      <c r="R19" s="767">
        <v>-9355.0090000000055</v>
      </c>
      <c r="S19" s="485">
        <v>39974.671000000002</v>
      </c>
      <c r="T19" s="767">
        <v>31010.782000000007</v>
      </c>
      <c r="U19" s="485">
        <v>8963.8889999999992</v>
      </c>
      <c r="V19" s="767">
        <v>49329.680000000008</v>
      </c>
      <c r="W19" s="485">
        <v>43393.720000000008</v>
      </c>
      <c r="X19" s="767">
        <v>5935.9599999999991</v>
      </c>
      <c r="Y19" s="257"/>
      <c r="Z19" s="54"/>
      <c r="AA19" s="54"/>
      <c r="AB19" s="54"/>
      <c r="AC19" s="54"/>
      <c r="AD19" s="54"/>
      <c r="AE19" s="54"/>
      <c r="AF19" s="54"/>
      <c r="AG19" s="54"/>
      <c r="AH19" s="54"/>
      <c r="AI19" s="54"/>
      <c r="AJ19" s="54"/>
      <c r="AK19" s="54"/>
      <c r="AL19" s="54"/>
      <c r="AM19" s="54"/>
      <c r="AN19" s="54"/>
      <c r="AO19" s="54"/>
      <c r="AP19" s="54"/>
      <c r="AQ19" s="54"/>
      <c r="AR19" s="54"/>
    </row>
    <row r="20" spans="1:44" s="55" customFormat="1" ht="12.75" customHeight="1">
      <c r="A20" s="271">
        <v>2004</v>
      </c>
      <c r="B20" s="486">
        <v>152248.38799999998</v>
      </c>
      <c r="C20" s="485">
        <v>164231.08299999998</v>
      </c>
      <c r="D20" s="767">
        <v>127958.93399999999</v>
      </c>
      <c r="E20" s="485">
        <v>96864.301999999996</v>
      </c>
      <c r="F20" s="767">
        <v>17484.741999999998</v>
      </c>
      <c r="G20" s="485">
        <v>10164.451000000001</v>
      </c>
      <c r="H20" s="767">
        <v>66615.456000000006</v>
      </c>
      <c r="I20" s="485">
        <v>2599.6529999999998</v>
      </c>
      <c r="J20" s="767">
        <v>31094.631999999994</v>
      </c>
      <c r="K20" s="485">
        <v>36272.148999999998</v>
      </c>
      <c r="L20" s="767">
        <v>35662.764999999999</v>
      </c>
      <c r="M20" s="485">
        <v>538.55899999999997</v>
      </c>
      <c r="N20" s="767">
        <v>7434.2389999999996</v>
      </c>
      <c r="O20" s="485">
        <v>2870.0190000000002</v>
      </c>
      <c r="P20" s="767">
        <v>22173.707000000002</v>
      </c>
      <c r="Q20" s="485">
        <v>2646.241</v>
      </c>
      <c r="R20" s="767">
        <v>-11982.695</v>
      </c>
      <c r="S20" s="485">
        <v>42122.64</v>
      </c>
      <c r="T20" s="767">
        <v>32061.376</v>
      </c>
      <c r="U20" s="485">
        <v>10061.263999999999</v>
      </c>
      <c r="V20" s="767">
        <v>54105.334999999999</v>
      </c>
      <c r="W20" s="485">
        <v>47870.024000000005</v>
      </c>
      <c r="X20" s="767">
        <v>6235.3109999999997</v>
      </c>
      <c r="Y20" s="257"/>
      <c r="Z20" s="54"/>
      <c r="AA20" s="54"/>
      <c r="AB20" s="54"/>
      <c r="AC20" s="54"/>
      <c r="AD20" s="54"/>
      <c r="AE20" s="54"/>
      <c r="AF20" s="54"/>
      <c r="AG20" s="54"/>
      <c r="AH20" s="54"/>
      <c r="AI20" s="54"/>
      <c r="AJ20" s="54"/>
      <c r="AK20" s="54"/>
      <c r="AL20" s="54"/>
      <c r="AM20" s="54"/>
      <c r="AN20" s="54"/>
      <c r="AO20" s="54"/>
      <c r="AP20" s="54"/>
      <c r="AQ20" s="54"/>
      <c r="AR20" s="54"/>
    </row>
    <row r="21" spans="1:44" s="55" customFormat="1" ht="12.75" customHeight="1">
      <c r="A21" s="271">
        <v>2005</v>
      </c>
      <c r="B21" s="486">
        <v>158552.70400000003</v>
      </c>
      <c r="C21" s="485">
        <v>172467.55800000002</v>
      </c>
      <c r="D21" s="767">
        <v>135431.84400000001</v>
      </c>
      <c r="E21" s="485">
        <v>102159.32500000001</v>
      </c>
      <c r="F21" s="767">
        <v>17623.006000000001</v>
      </c>
      <c r="G21" s="485">
        <v>10902.861000000001</v>
      </c>
      <c r="H21" s="767">
        <v>70936.210999999996</v>
      </c>
      <c r="I21" s="485">
        <v>2697.2469999999998</v>
      </c>
      <c r="J21" s="767">
        <v>33272.519000000015</v>
      </c>
      <c r="K21" s="485">
        <v>37035.714</v>
      </c>
      <c r="L21" s="767">
        <v>36667.811000000009</v>
      </c>
      <c r="M21" s="485">
        <v>459.66899999999998</v>
      </c>
      <c r="N21" s="767">
        <v>7719.9380000000001</v>
      </c>
      <c r="O21" s="485">
        <v>3005.7910000000002</v>
      </c>
      <c r="P21" s="767">
        <v>22671.920000000006</v>
      </c>
      <c r="Q21" s="485">
        <v>2810.4929999999999</v>
      </c>
      <c r="R21" s="767">
        <v>-13914.853999999999</v>
      </c>
      <c r="S21" s="485">
        <v>42942.68</v>
      </c>
      <c r="T21" s="767">
        <v>32680.157999999999</v>
      </c>
      <c r="U21" s="485">
        <v>10262.522000000001</v>
      </c>
      <c r="V21" s="767">
        <v>56857.534</v>
      </c>
      <c r="W21" s="485">
        <v>50245.751999999993</v>
      </c>
      <c r="X21" s="767">
        <v>6611.7819999999992</v>
      </c>
      <c r="Y21" s="257"/>
      <c r="Z21" s="54"/>
      <c r="AA21" s="54"/>
      <c r="AB21" s="54"/>
      <c r="AC21" s="54"/>
      <c r="AD21" s="54"/>
      <c r="AE21" s="54"/>
      <c r="AF21" s="54"/>
      <c r="AG21" s="54"/>
      <c r="AH21" s="54"/>
      <c r="AI21" s="54"/>
      <c r="AJ21" s="54"/>
      <c r="AK21" s="54"/>
      <c r="AL21" s="54"/>
      <c r="AM21" s="54"/>
      <c r="AN21" s="54"/>
      <c r="AO21" s="54"/>
      <c r="AP21" s="54"/>
      <c r="AQ21" s="54"/>
      <c r="AR21" s="54"/>
    </row>
    <row r="22" spans="1:44" s="55" customFormat="1" ht="12.75" customHeight="1">
      <c r="A22" s="271">
        <v>2006</v>
      </c>
      <c r="B22" s="486">
        <v>166260.46899999998</v>
      </c>
      <c r="C22" s="485">
        <v>179282.39499999999</v>
      </c>
      <c r="D22" s="767">
        <v>141166.06299999999</v>
      </c>
      <c r="E22" s="485">
        <v>107380.666</v>
      </c>
      <c r="F22" s="767">
        <v>18475.749</v>
      </c>
      <c r="G22" s="485">
        <v>11357.482000000002</v>
      </c>
      <c r="H22" s="767">
        <v>74739.551999999996</v>
      </c>
      <c r="I22" s="485">
        <v>2807.8829999999998</v>
      </c>
      <c r="J22" s="767">
        <v>33785.396999999997</v>
      </c>
      <c r="K22" s="485">
        <v>38116.332000000002</v>
      </c>
      <c r="L22" s="767">
        <v>37463.228000000003</v>
      </c>
      <c r="M22" s="485">
        <v>431.66700000000003</v>
      </c>
      <c r="N22" s="767">
        <v>7933.93</v>
      </c>
      <c r="O22" s="485">
        <v>3131.759</v>
      </c>
      <c r="P22" s="767">
        <v>22664.808000000005</v>
      </c>
      <c r="Q22" s="485">
        <v>3301.0639999999994</v>
      </c>
      <c r="R22" s="767">
        <v>-13021.925999999999</v>
      </c>
      <c r="S22" s="485">
        <v>50472.362999999998</v>
      </c>
      <c r="T22" s="767">
        <v>37881.910000000003</v>
      </c>
      <c r="U22" s="485">
        <v>12590.453</v>
      </c>
      <c r="V22" s="767">
        <v>63494.288999999997</v>
      </c>
      <c r="W22" s="485">
        <v>55731.111999999994</v>
      </c>
      <c r="X22" s="767">
        <v>7763.1769999999997</v>
      </c>
      <c r="Y22" s="257"/>
      <c r="Z22" s="54"/>
      <c r="AA22" s="54"/>
      <c r="AB22" s="54"/>
      <c r="AC22" s="54"/>
      <c r="AD22" s="54"/>
      <c r="AE22" s="54"/>
      <c r="AF22" s="54"/>
      <c r="AG22" s="54"/>
      <c r="AH22" s="54"/>
      <c r="AI22" s="54"/>
      <c r="AJ22" s="54"/>
      <c r="AK22" s="54"/>
      <c r="AL22" s="54"/>
      <c r="AM22" s="54"/>
      <c r="AN22" s="54"/>
      <c r="AO22" s="54"/>
      <c r="AP22" s="54"/>
      <c r="AQ22" s="54"/>
      <c r="AR22" s="54"/>
    </row>
    <row r="23" spans="1:44" s="55" customFormat="1" ht="12.75" customHeight="1">
      <c r="A23" s="271">
        <v>2007</v>
      </c>
      <c r="B23" s="486">
        <v>175483.40099999998</v>
      </c>
      <c r="C23" s="485">
        <v>188745.995</v>
      </c>
      <c r="D23" s="767">
        <v>148209.52900000001</v>
      </c>
      <c r="E23" s="485">
        <v>113802.72600000002</v>
      </c>
      <c r="F23" s="767">
        <v>19323.794000000002</v>
      </c>
      <c r="G23" s="485">
        <v>11930.005999999998</v>
      </c>
      <c r="H23" s="767">
        <v>79442.156000000017</v>
      </c>
      <c r="I23" s="485">
        <v>3106.77</v>
      </c>
      <c r="J23" s="767">
        <v>34406.803000000007</v>
      </c>
      <c r="K23" s="485">
        <v>40536.466</v>
      </c>
      <c r="L23" s="767">
        <v>39500.650999999998</v>
      </c>
      <c r="M23" s="485">
        <v>423.697</v>
      </c>
      <c r="N23" s="767">
        <v>8486.7569999999978</v>
      </c>
      <c r="O23" s="485">
        <v>3544.4949999999994</v>
      </c>
      <c r="P23" s="767">
        <v>23214.731000000003</v>
      </c>
      <c r="Q23" s="485">
        <v>3830.9710000000005</v>
      </c>
      <c r="R23" s="767">
        <v>-13262.594000000026</v>
      </c>
      <c r="S23" s="485">
        <v>54740.615999999995</v>
      </c>
      <c r="T23" s="767">
        <v>39925.186999999998</v>
      </c>
      <c r="U23" s="485">
        <v>14815.429</v>
      </c>
      <c r="V23" s="767">
        <v>68003.210000000021</v>
      </c>
      <c r="W23" s="485">
        <v>59348.874000000011</v>
      </c>
      <c r="X23" s="767">
        <v>8654.3359999999993</v>
      </c>
      <c r="Y23" s="257"/>
      <c r="Z23" s="54"/>
      <c r="AA23" s="54"/>
      <c r="AB23" s="54"/>
      <c r="AC23" s="54"/>
      <c r="AD23" s="54"/>
      <c r="AE23" s="54"/>
      <c r="AF23" s="54"/>
      <c r="AG23" s="54"/>
      <c r="AH23" s="54"/>
      <c r="AI23" s="54"/>
      <c r="AJ23" s="54"/>
      <c r="AK23" s="54"/>
      <c r="AL23" s="54"/>
      <c r="AM23" s="54"/>
      <c r="AN23" s="54"/>
      <c r="AO23" s="54"/>
      <c r="AP23" s="54"/>
      <c r="AQ23" s="54"/>
      <c r="AR23" s="54"/>
    </row>
    <row r="24" spans="1:44" s="55" customFormat="1" ht="12.75" customHeight="1">
      <c r="A24" s="271">
        <v>2008</v>
      </c>
      <c r="B24" s="486">
        <v>179102.78100000002</v>
      </c>
      <c r="C24" s="485">
        <v>196213.51699999999</v>
      </c>
      <c r="D24" s="767">
        <v>153981.989</v>
      </c>
      <c r="E24" s="485">
        <v>118575.067</v>
      </c>
      <c r="F24" s="767">
        <v>20399.117999999999</v>
      </c>
      <c r="G24" s="485">
        <v>11872.01</v>
      </c>
      <c r="H24" s="767">
        <v>83034.222999999998</v>
      </c>
      <c r="I24" s="485">
        <v>3269.7160000000003</v>
      </c>
      <c r="J24" s="767">
        <v>35406.922000000013</v>
      </c>
      <c r="K24" s="485">
        <v>42231.527999999998</v>
      </c>
      <c r="L24" s="767">
        <v>40928.99</v>
      </c>
      <c r="M24" s="485">
        <v>404.88200000000006</v>
      </c>
      <c r="N24" s="767">
        <v>9148.9959999999992</v>
      </c>
      <c r="O24" s="485">
        <v>3439.7700000000004</v>
      </c>
      <c r="P24" s="767">
        <v>23311.663</v>
      </c>
      <c r="Q24" s="485">
        <v>4623.6790000000001</v>
      </c>
      <c r="R24" s="767">
        <v>-17110.736000000004</v>
      </c>
      <c r="S24" s="485">
        <v>55989.462</v>
      </c>
      <c r="T24" s="767">
        <v>40411.279999999999</v>
      </c>
      <c r="U24" s="485">
        <v>15578.182000000001</v>
      </c>
      <c r="V24" s="767">
        <v>73100.198000000004</v>
      </c>
      <c r="W24" s="485">
        <v>63824.919000000009</v>
      </c>
      <c r="X24" s="767">
        <v>9275.2790000000005</v>
      </c>
      <c r="Y24" s="257"/>
      <c r="Z24" s="54"/>
      <c r="AA24" s="54"/>
      <c r="AB24" s="54"/>
      <c r="AC24" s="54"/>
      <c r="AD24" s="54"/>
      <c r="AE24" s="54"/>
      <c r="AF24" s="54"/>
      <c r="AG24" s="54"/>
      <c r="AH24" s="54"/>
      <c r="AI24" s="54"/>
      <c r="AJ24" s="54"/>
      <c r="AK24" s="54"/>
      <c r="AL24" s="54"/>
      <c r="AM24" s="54"/>
      <c r="AN24" s="54"/>
      <c r="AO24" s="54"/>
      <c r="AP24" s="54"/>
      <c r="AQ24" s="54"/>
      <c r="AR24" s="54"/>
    </row>
    <row r="25" spans="1:44" s="55" customFormat="1" ht="12.75" customHeight="1">
      <c r="A25" s="271">
        <v>2009</v>
      </c>
      <c r="B25" s="486">
        <v>175416.43700000001</v>
      </c>
      <c r="C25" s="485">
        <v>187529.307</v>
      </c>
      <c r="D25" s="767">
        <v>150968.12299999999</v>
      </c>
      <c r="E25" s="485">
        <v>113594.117</v>
      </c>
      <c r="F25" s="767">
        <v>19892.716</v>
      </c>
      <c r="G25" s="485">
        <v>9821.375</v>
      </c>
      <c r="H25" s="767">
        <v>80632.960999999996</v>
      </c>
      <c r="I25" s="485">
        <v>3247.0649999999996</v>
      </c>
      <c r="J25" s="767">
        <v>37374.006000000001</v>
      </c>
      <c r="K25" s="485">
        <v>36561.184000000001</v>
      </c>
      <c r="L25" s="767">
        <v>37191.082999999999</v>
      </c>
      <c r="M25" s="485">
        <v>418.57</v>
      </c>
      <c r="N25" s="767">
        <v>8015.2340000000013</v>
      </c>
      <c r="O25" s="485">
        <v>2525.0869999999995</v>
      </c>
      <c r="P25" s="767">
        <v>21532.217999999993</v>
      </c>
      <c r="Q25" s="485">
        <v>4699.9740000000002</v>
      </c>
      <c r="R25" s="767">
        <v>-12112.869999999995</v>
      </c>
      <c r="S25" s="485">
        <v>47877.711000000003</v>
      </c>
      <c r="T25" s="767">
        <v>33603.471000000005</v>
      </c>
      <c r="U25" s="485">
        <v>14274.24</v>
      </c>
      <c r="V25" s="767">
        <v>59990.580999999998</v>
      </c>
      <c r="W25" s="485">
        <v>51070.063999999998</v>
      </c>
      <c r="X25" s="767">
        <v>8920.516999999998</v>
      </c>
      <c r="Y25" s="257"/>
      <c r="Z25" s="54"/>
      <c r="AA25" s="54"/>
      <c r="AB25" s="54"/>
      <c r="AC25" s="54"/>
      <c r="AD25" s="54"/>
      <c r="AE25" s="54"/>
      <c r="AF25" s="54"/>
      <c r="AG25" s="54"/>
      <c r="AH25" s="54"/>
      <c r="AI25" s="54"/>
      <c r="AJ25" s="54"/>
      <c r="AK25" s="54"/>
      <c r="AL25" s="54"/>
      <c r="AM25" s="54"/>
      <c r="AN25" s="54"/>
      <c r="AO25" s="54"/>
      <c r="AP25" s="54"/>
      <c r="AQ25" s="54"/>
      <c r="AR25" s="54"/>
    </row>
    <row r="26" spans="1:44" s="55" customFormat="1" ht="12.75" customHeight="1">
      <c r="A26" s="271">
        <v>2010</v>
      </c>
      <c r="B26" s="486">
        <v>179610.77899999998</v>
      </c>
      <c r="C26" s="485">
        <v>193341.44400000002</v>
      </c>
      <c r="D26" s="767">
        <v>155396.86900000001</v>
      </c>
      <c r="E26" s="485">
        <v>118409.344</v>
      </c>
      <c r="F26" s="767">
        <v>20168.258999999998</v>
      </c>
      <c r="G26" s="485">
        <v>11164.512000000002</v>
      </c>
      <c r="H26" s="767">
        <v>83815.437000000005</v>
      </c>
      <c r="I26" s="485">
        <v>3261.136</v>
      </c>
      <c r="J26" s="767">
        <v>36987.525000000001</v>
      </c>
      <c r="K26" s="485">
        <v>37944.574999999997</v>
      </c>
      <c r="L26" s="767">
        <v>36952.800999999999</v>
      </c>
      <c r="M26" s="485">
        <v>428.14200000000005</v>
      </c>
      <c r="N26" s="767">
        <v>8416.9339999999993</v>
      </c>
      <c r="O26" s="485">
        <v>2319.402</v>
      </c>
      <c r="P26" s="767">
        <v>21038.999</v>
      </c>
      <c r="Q26" s="485">
        <v>4749.3239999999987</v>
      </c>
      <c r="R26" s="767">
        <v>-13730.664999999994</v>
      </c>
      <c r="S26" s="485">
        <v>54007.72</v>
      </c>
      <c r="T26" s="767">
        <v>39021.243000000002</v>
      </c>
      <c r="U26" s="485">
        <v>14986.477000000001</v>
      </c>
      <c r="V26" s="767">
        <v>67738.384999999995</v>
      </c>
      <c r="W26" s="485">
        <v>58011.938999999998</v>
      </c>
      <c r="X26" s="767">
        <v>9726.4459999999999</v>
      </c>
      <c r="Y26" s="257"/>
      <c r="Z26" s="54"/>
      <c r="AA26" s="54"/>
      <c r="AB26" s="54"/>
      <c r="AC26" s="54"/>
      <c r="AD26" s="54"/>
      <c r="AE26" s="54"/>
      <c r="AF26" s="54"/>
      <c r="AG26" s="54"/>
      <c r="AH26" s="54"/>
      <c r="AI26" s="54"/>
      <c r="AJ26" s="54"/>
      <c r="AK26" s="54"/>
      <c r="AL26" s="54"/>
      <c r="AM26" s="54"/>
      <c r="AN26" s="54"/>
      <c r="AO26" s="54"/>
      <c r="AP26" s="54"/>
      <c r="AQ26" s="54"/>
      <c r="AR26" s="54"/>
    </row>
    <row r="27" spans="1:44" s="55" customFormat="1" ht="12.75" customHeight="1">
      <c r="A27" s="271">
        <v>2011</v>
      </c>
      <c r="B27" s="486">
        <v>176096.17099999997</v>
      </c>
      <c r="C27" s="485">
        <v>183474.285</v>
      </c>
      <c r="D27" s="767">
        <v>150724.372</v>
      </c>
      <c r="E27" s="485">
        <v>116024.011</v>
      </c>
      <c r="F27" s="767">
        <v>20455.705000000002</v>
      </c>
      <c r="G27" s="485">
        <v>9311.5889999999999</v>
      </c>
      <c r="H27" s="767">
        <v>82910.824999999997</v>
      </c>
      <c r="I27" s="485">
        <v>3345.8919999999998</v>
      </c>
      <c r="J27" s="767">
        <v>34700.361000000004</v>
      </c>
      <c r="K27" s="485">
        <v>32749.913</v>
      </c>
      <c r="L27" s="767">
        <v>32437.360000000001</v>
      </c>
      <c r="M27" s="485">
        <v>442.54199999999997</v>
      </c>
      <c r="N27" s="767">
        <v>6467.0369999999994</v>
      </c>
      <c r="O27" s="485">
        <v>1754.431</v>
      </c>
      <c r="P27" s="767">
        <v>19005.350000000006</v>
      </c>
      <c r="Q27" s="485">
        <v>4768</v>
      </c>
      <c r="R27" s="767">
        <v>-7378.1139999999941</v>
      </c>
      <c r="S27" s="485">
        <v>60673.692000000003</v>
      </c>
      <c r="T27" s="767">
        <v>44470.813999999998</v>
      </c>
      <c r="U27" s="485">
        <v>16202.878000000001</v>
      </c>
      <c r="V27" s="767">
        <v>68051.805999999997</v>
      </c>
      <c r="W27" s="485">
        <v>58328.045999999995</v>
      </c>
      <c r="X27" s="767">
        <v>9723.76</v>
      </c>
      <c r="Y27" s="257"/>
      <c r="Z27" s="54"/>
      <c r="AA27" s="54"/>
      <c r="AB27" s="54"/>
      <c r="AC27" s="54"/>
      <c r="AD27" s="54"/>
      <c r="AE27" s="54"/>
      <c r="AF27" s="54"/>
      <c r="AG27" s="54"/>
      <c r="AH27" s="54"/>
      <c r="AI27" s="54"/>
      <c r="AJ27" s="54"/>
      <c r="AK27" s="54"/>
      <c r="AL27" s="54"/>
      <c r="AM27" s="54"/>
      <c r="AN27" s="54"/>
      <c r="AO27" s="54"/>
      <c r="AP27" s="54"/>
      <c r="AQ27" s="54"/>
      <c r="AR27" s="54"/>
    </row>
    <row r="28" spans="1:44" s="55" customFormat="1" ht="12.75" customHeight="1">
      <c r="A28" s="271">
        <v>2012</v>
      </c>
      <c r="B28" s="486">
        <v>168295.56899999999</v>
      </c>
      <c r="C28" s="485">
        <v>169128.31099999999</v>
      </c>
      <c r="D28" s="767">
        <v>142702.62899999999</v>
      </c>
      <c r="E28" s="485">
        <v>111844.80699999999</v>
      </c>
      <c r="F28" s="767">
        <v>20841.732</v>
      </c>
      <c r="G28" s="485">
        <v>7121.9139999999989</v>
      </c>
      <c r="H28" s="767">
        <v>80500.132999999987</v>
      </c>
      <c r="I28" s="485">
        <v>3381.0279999999993</v>
      </c>
      <c r="J28" s="767">
        <v>30857.821999999996</v>
      </c>
      <c r="K28" s="485">
        <v>26425.682000000004</v>
      </c>
      <c r="L28" s="767">
        <v>26631.460999999999</v>
      </c>
      <c r="M28" s="485">
        <v>445.06099999999992</v>
      </c>
      <c r="N28" s="767">
        <v>5417.8770000000004</v>
      </c>
      <c r="O28" s="485">
        <v>1213.2260000000001</v>
      </c>
      <c r="P28" s="767">
        <v>15004.32</v>
      </c>
      <c r="Q28" s="485">
        <v>4550.9770000000008</v>
      </c>
      <c r="R28" s="767">
        <v>-832.74199999999837</v>
      </c>
      <c r="S28" s="485">
        <v>63578.724999999999</v>
      </c>
      <c r="T28" s="767">
        <v>46833.06</v>
      </c>
      <c r="U28" s="485">
        <v>16745.665000000001</v>
      </c>
      <c r="V28" s="767">
        <v>64411.466999999997</v>
      </c>
      <c r="W28" s="485">
        <v>55231.731</v>
      </c>
      <c r="X28" s="767">
        <v>9179.7360000000008</v>
      </c>
      <c r="Y28" s="257"/>
      <c r="Z28" s="54"/>
      <c r="AA28" s="54"/>
      <c r="AB28" s="54"/>
      <c r="AC28" s="54"/>
      <c r="AD28" s="54"/>
      <c r="AE28" s="54"/>
      <c r="AF28" s="54"/>
      <c r="AG28" s="54"/>
      <c r="AH28" s="54"/>
      <c r="AI28" s="54"/>
      <c r="AJ28" s="54"/>
      <c r="AK28" s="54"/>
      <c r="AL28" s="54"/>
      <c r="AM28" s="54"/>
      <c r="AN28" s="54"/>
      <c r="AO28" s="54"/>
      <c r="AP28" s="54"/>
      <c r="AQ28" s="54"/>
      <c r="AR28" s="54"/>
    </row>
    <row r="29" spans="1:44" s="55" customFormat="1" ht="12.75" customHeight="1">
      <c r="A29" s="271">
        <v>2013</v>
      </c>
      <c r="B29" s="486">
        <v>170492.269</v>
      </c>
      <c r="C29" s="485">
        <v>168619.28300000002</v>
      </c>
      <c r="D29" s="767">
        <v>143672.65100000001</v>
      </c>
      <c r="E29" s="485">
        <v>111538.10399999999</v>
      </c>
      <c r="F29" s="767">
        <v>21397.720999999998</v>
      </c>
      <c r="G29" s="485">
        <v>7210.5690000000004</v>
      </c>
      <c r="H29" s="767">
        <v>79512.857999999993</v>
      </c>
      <c r="I29" s="485">
        <v>3416.9560000000001</v>
      </c>
      <c r="J29" s="767">
        <v>32134.547000000017</v>
      </c>
      <c r="K29" s="485">
        <v>24946.632000000001</v>
      </c>
      <c r="L29" s="767">
        <v>25150.31</v>
      </c>
      <c r="M29" s="485">
        <v>450.21899999999999</v>
      </c>
      <c r="N29" s="767">
        <v>5507.7460000000001</v>
      </c>
      <c r="O29" s="485">
        <v>1555.1980000000001</v>
      </c>
      <c r="P29" s="767">
        <v>13180.194</v>
      </c>
      <c r="Q29" s="485">
        <v>4456.9529999999995</v>
      </c>
      <c r="R29" s="767">
        <v>1872.9859999999899</v>
      </c>
      <c r="S29" s="485">
        <v>67526.028999999995</v>
      </c>
      <c r="T29" s="767">
        <v>48961.159999999996</v>
      </c>
      <c r="U29" s="485">
        <v>18564.868999999999</v>
      </c>
      <c r="V29" s="767">
        <v>65653.043000000005</v>
      </c>
      <c r="W29" s="485">
        <v>55967.821000000011</v>
      </c>
      <c r="X29" s="767">
        <v>9685.2219999999998</v>
      </c>
      <c r="Y29" s="257"/>
      <c r="Z29" s="54"/>
      <c r="AA29" s="54"/>
      <c r="AB29" s="54"/>
      <c r="AC29" s="54"/>
      <c r="AD29" s="54"/>
      <c r="AE29" s="54"/>
      <c r="AF29" s="54"/>
      <c r="AG29" s="54"/>
      <c r="AH29" s="54"/>
      <c r="AI29" s="54"/>
      <c r="AJ29" s="54"/>
      <c r="AK29" s="54"/>
      <c r="AL29" s="54"/>
      <c r="AM29" s="54"/>
      <c r="AN29" s="54"/>
      <c r="AO29" s="54"/>
      <c r="AP29" s="54"/>
      <c r="AQ29" s="54"/>
      <c r="AR29" s="54"/>
    </row>
    <row r="30" spans="1:44" s="55" customFormat="1" ht="12.75" customHeight="1">
      <c r="A30" s="271">
        <v>2014</v>
      </c>
      <c r="B30" s="486">
        <v>173053.69100000002</v>
      </c>
      <c r="C30" s="485">
        <v>172794.75399999999</v>
      </c>
      <c r="D30" s="767">
        <v>146288.78099999999</v>
      </c>
      <c r="E30" s="485">
        <v>114449.55900000001</v>
      </c>
      <c r="F30" s="767">
        <v>21450.464000000004</v>
      </c>
      <c r="G30" s="485">
        <v>8461.4179999999997</v>
      </c>
      <c r="H30" s="767">
        <v>81035.631000000008</v>
      </c>
      <c r="I30" s="485">
        <v>3502.0459999999998</v>
      </c>
      <c r="J30" s="767">
        <v>31839.221999999987</v>
      </c>
      <c r="K30" s="485">
        <v>26505.973000000005</v>
      </c>
      <c r="L30" s="767">
        <v>26012.731</v>
      </c>
      <c r="M30" s="485">
        <v>473.10800000000006</v>
      </c>
      <c r="N30" s="767">
        <v>6299.8780000000006</v>
      </c>
      <c r="O30" s="485">
        <v>1746.3869999999999</v>
      </c>
      <c r="P30" s="767">
        <v>12969.227999999999</v>
      </c>
      <c r="Q30" s="485">
        <v>4524.13</v>
      </c>
      <c r="R30" s="767">
        <v>258.93700000000536</v>
      </c>
      <c r="S30" s="485">
        <v>69595.217000000004</v>
      </c>
      <c r="T30" s="767">
        <v>50063.960000000006</v>
      </c>
      <c r="U30" s="485">
        <v>19531.257000000001</v>
      </c>
      <c r="V30" s="767">
        <v>69336.28</v>
      </c>
      <c r="W30" s="485">
        <v>58431.762000000002</v>
      </c>
      <c r="X30" s="767">
        <v>10904.518</v>
      </c>
      <c r="Y30" s="257"/>
      <c r="Z30" s="54"/>
      <c r="AA30" s="54"/>
      <c r="AB30" s="54"/>
      <c r="AC30" s="54"/>
      <c r="AD30" s="54"/>
      <c r="AE30" s="54"/>
      <c r="AF30" s="54"/>
      <c r="AG30" s="54"/>
      <c r="AH30" s="54"/>
      <c r="AI30" s="54"/>
      <c r="AJ30" s="54"/>
      <c r="AK30" s="54"/>
      <c r="AL30" s="54"/>
      <c r="AM30" s="54"/>
      <c r="AN30" s="54"/>
      <c r="AO30" s="54"/>
      <c r="AP30" s="54"/>
      <c r="AQ30" s="54"/>
      <c r="AR30" s="54"/>
    </row>
    <row r="31" spans="1:44" s="60" customFormat="1" ht="12.75" customHeight="1">
      <c r="A31" s="271">
        <v>2015</v>
      </c>
      <c r="B31" s="486">
        <v>179713.15899999999</v>
      </c>
      <c r="C31" s="485">
        <v>178384.47400000002</v>
      </c>
      <c r="D31" s="767">
        <v>149890.37400000001</v>
      </c>
      <c r="E31" s="485">
        <v>117810.348</v>
      </c>
      <c r="F31" s="767">
        <v>22032.471000000001</v>
      </c>
      <c r="G31" s="485">
        <v>9764.3490000000002</v>
      </c>
      <c r="H31" s="767">
        <v>82356.994000000006</v>
      </c>
      <c r="I31" s="485">
        <v>3656.5340000000001</v>
      </c>
      <c r="J31" s="767">
        <v>32080.026000000005</v>
      </c>
      <c r="K31" s="485">
        <v>28494.1</v>
      </c>
      <c r="L31" s="767">
        <v>27886.485000000001</v>
      </c>
      <c r="M31" s="485">
        <v>503.29300000000001</v>
      </c>
      <c r="N31" s="767">
        <v>6819.2039999999997</v>
      </c>
      <c r="O31" s="485">
        <v>2157.8580000000002</v>
      </c>
      <c r="P31" s="767">
        <v>13854.452000000001</v>
      </c>
      <c r="Q31" s="485">
        <v>4551.6779999999999</v>
      </c>
      <c r="R31" s="767">
        <v>1328.6849999999977</v>
      </c>
      <c r="S31" s="485">
        <v>72990.706999999995</v>
      </c>
      <c r="T31" s="767">
        <v>52027.192999999985</v>
      </c>
      <c r="U31" s="485">
        <v>20963.513999999999</v>
      </c>
      <c r="V31" s="767">
        <v>71662.021999999997</v>
      </c>
      <c r="W31" s="485">
        <v>60227.11</v>
      </c>
      <c r="X31" s="767">
        <v>11434.912</v>
      </c>
      <c r="Y31" s="259"/>
      <c r="Z31" s="59"/>
      <c r="AA31" s="59"/>
      <c r="AB31" s="59"/>
      <c r="AC31" s="59"/>
      <c r="AD31" s="59"/>
      <c r="AE31" s="59"/>
      <c r="AF31" s="59"/>
      <c r="AG31" s="59"/>
      <c r="AH31" s="59"/>
      <c r="AI31" s="59"/>
      <c r="AJ31" s="59"/>
      <c r="AK31" s="59"/>
      <c r="AL31" s="59"/>
      <c r="AM31" s="59"/>
      <c r="AN31" s="59"/>
      <c r="AO31" s="59"/>
      <c r="AP31" s="59"/>
      <c r="AQ31" s="59"/>
      <c r="AR31" s="59"/>
    </row>
    <row r="32" spans="1:44" s="60" customFormat="1" ht="12.75" customHeight="1">
      <c r="A32" s="271">
        <v>2016</v>
      </c>
      <c r="B32" s="486">
        <v>186489.81099999999</v>
      </c>
      <c r="C32" s="485">
        <v>184349.99399999995</v>
      </c>
      <c r="D32" s="767">
        <v>154823.94899999996</v>
      </c>
      <c r="E32" s="485">
        <v>122024.35</v>
      </c>
      <c r="F32" s="767">
        <v>22608.275000000001</v>
      </c>
      <c r="G32" s="485">
        <v>10619.221000000001</v>
      </c>
      <c r="H32" s="767">
        <v>85046.005999999994</v>
      </c>
      <c r="I32" s="485">
        <v>3750.848</v>
      </c>
      <c r="J32" s="767">
        <v>32799.598999999995</v>
      </c>
      <c r="K32" s="485">
        <v>29526.044999999998</v>
      </c>
      <c r="L32" s="767">
        <v>28893.362000000005</v>
      </c>
      <c r="M32" s="485">
        <v>518.92200000000003</v>
      </c>
      <c r="N32" s="767">
        <v>7028.6729999999989</v>
      </c>
      <c r="O32" s="485">
        <v>2651.125</v>
      </c>
      <c r="P32" s="767">
        <v>13951.038000000004</v>
      </c>
      <c r="Q32" s="485">
        <v>4743.6040000000003</v>
      </c>
      <c r="R32" s="767">
        <v>2139.81700000001</v>
      </c>
      <c r="S32" s="485">
        <v>74989.089000000007</v>
      </c>
      <c r="T32" s="767">
        <v>52627.719000000005</v>
      </c>
      <c r="U32" s="485">
        <v>22361.369999999995</v>
      </c>
      <c r="V32" s="767">
        <v>72849.271999999997</v>
      </c>
      <c r="W32" s="485">
        <v>60774.202999999994</v>
      </c>
      <c r="X32" s="767">
        <v>12075.069</v>
      </c>
      <c r="Y32" s="259"/>
      <c r="Z32" s="59"/>
      <c r="AA32" s="59"/>
      <c r="AB32" s="59"/>
      <c r="AC32" s="59"/>
      <c r="AD32" s="59"/>
      <c r="AE32" s="59"/>
      <c r="AF32" s="59"/>
      <c r="AG32" s="59"/>
      <c r="AH32" s="59"/>
      <c r="AI32" s="59"/>
      <c r="AJ32" s="59"/>
      <c r="AK32" s="59"/>
      <c r="AL32" s="59"/>
      <c r="AM32" s="59"/>
      <c r="AN32" s="59"/>
      <c r="AO32" s="59"/>
      <c r="AP32" s="59"/>
      <c r="AQ32" s="59"/>
      <c r="AR32" s="59"/>
    </row>
    <row r="33" spans="1:44" s="60" customFormat="1" ht="12.75" customHeight="1">
      <c r="A33" s="271">
        <v>2017</v>
      </c>
      <c r="B33" s="486">
        <v>195947.20999999996</v>
      </c>
      <c r="C33" s="485">
        <v>193969.33399999997</v>
      </c>
      <c r="D33" s="767">
        <v>160214.04699999999</v>
      </c>
      <c r="E33" s="485">
        <v>126541.03099999999</v>
      </c>
      <c r="F33" s="767">
        <v>23225.163</v>
      </c>
      <c r="G33" s="485">
        <v>11606.399000000001</v>
      </c>
      <c r="H33" s="767">
        <v>87724.684999999998</v>
      </c>
      <c r="I33" s="485">
        <v>3984.7840000000001</v>
      </c>
      <c r="J33" s="767">
        <v>33673.016000000003</v>
      </c>
      <c r="K33" s="485">
        <v>33755.286999999997</v>
      </c>
      <c r="L33" s="767">
        <v>32887.733</v>
      </c>
      <c r="M33" s="485">
        <v>533.10500000000002</v>
      </c>
      <c r="N33" s="767">
        <v>7882.3080000000009</v>
      </c>
      <c r="O33" s="485">
        <v>3012.1909999999998</v>
      </c>
      <c r="P33" s="767">
        <v>16262.418999999998</v>
      </c>
      <c r="Q33" s="485">
        <v>5197.71</v>
      </c>
      <c r="R33" s="767">
        <v>1977.8760000000038</v>
      </c>
      <c r="S33" s="485">
        <v>83717.008000000002</v>
      </c>
      <c r="T33" s="767">
        <v>57499.338000000003</v>
      </c>
      <c r="U33" s="485">
        <v>26217.67</v>
      </c>
      <c r="V33" s="767">
        <v>81739.131999999998</v>
      </c>
      <c r="W33" s="485">
        <v>68524.657000000007</v>
      </c>
      <c r="X33" s="767">
        <v>13214.475</v>
      </c>
      <c r="Y33" s="259"/>
      <c r="Z33" s="59"/>
      <c r="AA33" s="59"/>
      <c r="AB33" s="59"/>
      <c r="AC33" s="59"/>
      <c r="AD33" s="59"/>
      <c r="AE33" s="59"/>
      <c r="AF33" s="59"/>
      <c r="AG33" s="59"/>
      <c r="AH33" s="59"/>
      <c r="AI33" s="59"/>
      <c r="AJ33" s="59"/>
      <c r="AK33" s="59"/>
      <c r="AL33" s="59"/>
      <c r="AM33" s="59"/>
      <c r="AN33" s="59"/>
      <c r="AO33" s="59"/>
      <c r="AP33" s="59"/>
      <c r="AQ33" s="59"/>
      <c r="AR33" s="59"/>
    </row>
    <row r="34" spans="1:44" s="60" customFormat="1" ht="12.75" customHeight="1">
      <c r="A34" s="271">
        <v>2018</v>
      </c>
      <c r="B34" s="486">
        <v>205184.12400000001</v>
      </c>
      <c r="C34" s="485">
        <v>204234.78400000004</v>
      </c>
      <c r="D34" s="767">
        <v>166705.64000000004</v>
      </c>
      <c r="E34" s="485">
        <v>131871.269</v>
      </c>
      <c r="F34" s="767">
        <v>23860.134999999998</v>
      </c>
      <c r="G34" s="485">
        <v>12263.517</v>
      </c>
      <c r="H34" s="767">
        <v>91613.7</v>
      </c>
      <c r="I34" s="485">
        <v>4133.9170000000004</v>
      </c>
      <c r="J34" s="767">
        <v>34834.371000000028</v>
      </c>
      <c r="K34" s="485">
        <v>37529.144</v>
      </c>
      <c r="L34" s="767">
        <v>35953.444000000003</v>
      </c>
      <c r="M34" s="485">
        <v>499.98700000000002</v>
      </c>
      <c r="N34" s="767">
        <v>8551.2260000000024</v>
      </c>
      <c r="O34" s="485">
        <v>3291.8879999999999</v>
      </c>
      <c r="P34" s="767">
        <v>17949.824000000001</v>
      </c>
      <c r="Q34" s="485">
        <v>5660.5190000000011</v>
      </c>
      <c r="R34" s="767">
        <v>949.34000000001106</v>
      </c>
      <c r="S34" s="485">
        <v>89143.718000000008</v>
      </c>
      <c r="T34" s="767">
        <v>60682.659</v>
      </c>
      <c r="U34" s="485">
        <v>28461.059000000001</v>
      </c>
      <c r="V34" s="767">
        <v>88194.377999999997</v>
      </c>
      <c r="W34" s="485">
        <v>73963.159</v>
      </c>
      <c r="X34" s="767">
        <v>14231.218999999999</v>
      </c>
      <c r="Y34" s="259"/>
      <c r="Z34" s="59"/>
      <c r="AA34" s="59"/>
      <c r="AB34" s="59"/>
      <c r="AC34" s="59"/>
      <c r="AD34" s="59"/>
      <c r="AE34" s="59"/>
      <c r="AF34" s="59"/>
      <c r="AG34" s="59"/>
      <c r="AH34" s="59"/>
      <c r="AI34" s="59"/>
      <c r="AJ34" s="59"/>
      <c r="AK34" s="59"/>
      <c r="AL34" s="59"/>
      <c r="AM34" s="59"/>
      <c r="AN34" s="59"/>
      <c r="AO34" s="59"/>
      <c r="AP34" s="59"/>
      <c r="AQ34" s="59"/>
      <c r="AR34" s="59"/>
    </row>
    <row r="35" spans="1:44" s="60" customFormat="1" ht="12.75" customHeight="1">
      <c r="A35" s="271">
        <v>2019</v>
      </c>
      <c r="B35" s="486">
        <v>214374.61999999997</v>
      </c>
      <c r="C35" s="485">
        <v>213405.37599999999</v>
      </c>
      <c r="D35" s="767">
        <v>173762.01699999999</v>
      </c>
      <c r="E35" s="485">
        <v>137324.16500000001</v>
      </c>
      <c r="F35" s="767">
        <v>24482.383999999998</v>
      </c>
      <c r="G35" s="485">
        <v>12515.254999999999</v>
      </c>
      <c r="H35" s="767">
        <v>96146.384999999995</v>
      </c>
      <c r="I35" s="485">
        <v>4180.1409999999996</v>
      </c>
      <c r="J35" s="767">
        <v>36437.851999999977</v>
      </c>
      <c r="K35" s="485">
        <v>39643.358999999997</v>
      </c>
      <c r="L35" s="767">
        <v>38815.156999999992</v>
      </c>
      <c r="M35" s="485">
        <v>507.10300000000001</v>
      </c>
      <c r="N35" s="767">
        <v>8601.5930000000008</v>
      </c>
      <c r="O35" s="485">
        <v>3416.373</v>
      </c>
      <c r="P35" s="767">
        <v>20134.947</v>
      </c>
      <c r="Q35" s="485">
        <v>6155.1409999999996</v>
      </c>
      <c r="R35" s="767">
        <v>969.24399999997695</v>
      </c>
      <c r="S35" s="485">
        <v>93271.013999999996</v>
      </c>
      <c r="T35" s="767">
        <v>62686.784999999996</v>
      </c>
      <c r="U35" s="485">
        <v>30584.228999999999</v>
      </c>
      <c r="V35" s="767">
        <v>92301.770000000019</v>
      </c>
      <c r="W35" s="485">
        <v>76589.188000000024</v>
      </c>
      <c r="X35" s="767">
        <v>15712.582</v>
      </c>
      <c r="Y35" s="259"/>
      <c r="Z35" s="59"/>
      <c r="AA35" s="59"/>
      <c r="AB35" s="59"/>
      <c r="AC35" s="59"/>
      <c r="AD35" s="59"/>
      <c r="AE35" s="59"/>
      <c r="AF35" s="59"/>
      <c r="AG35" s="59"/>
      <c r="AH35" s="59"/>
      <c r="AI35" s="59"/>
      <c r="AJ35" s="59"/>
      <c r="AK35" s="59"/>
      <c r="AL35" s="59"/>
      <c r="AM35" s="59"/>
      <c r="AN35" s="59"/>
      <c r="AO35" s="59"/>
      <c r="AP35" s="59"/>
      <c r="AQ35" s="59"/>
      <c r="AR35" s="59"/>
    </row>
    <row r="36" spans="1:44" s="60" customFormat="1" ht="12.75" customHeight="1">
      <c r="A36" s="271">
        <v>2020</v>
      </c>
      <c r="B36" s="486">
        <v>200518.85900000003</v>
      </c>
      <c r="C36" s="485">
        <v>204817.86300000001</v>
      </c>
      <c r="D36" s="767">
        <v>166485.38400000002</v>
      </c>
      <c r="E36" s="485">
        <v>128445.11299999998</v>
      </c>
      <c r="F36" s="767">
        <v>25863.549000000003</v>
      </c>
      <c r="G36" s="485">
        <v>10750.457999999999</v>
      </c>
      <c r="H36" s="767">
        <v>87842.852999999988</v>
      </c>
      <c r="I36" s="485">
        <v>3988.2530000000002</v>
      </c>
      <c r="J36" s="767">
        <v>38040.271000000008</v>
      </c>
      <c r="K36" s="485">
        <v>38332.478999999999</v>
      </c>
      <c r="L36" s="767">
        <v>38509.801999999996</v>
      </c>
      <c r="M36" s="485">
        <v>522.49</v>
      </c>
      <c r="N36" s="767">
        <v>8068.7730000000001</v>
      </c>
      <c r="O36" s="485">
        <v>2521.0100000000002</v>
      </c>
      <c r="P36" s="767">
        <v>20868.242999999999</v>
      </c>
      <c r="Q36" s="485">
        <v>6529.2860000000001</v>
      </c>
      <c r="R36" s="767">
        <v>-4299.0040000000008</v>
      </c>
      <c r="S36" s="485">
        <v>74285.769</v>
      </c>
      <c r="T36" s="767">
        <v>54156.778999999995</v>
      </c>
      <c r="U36" s="485">
        <v>20128.990000000002</v>
      </c>
      <c r="V36" s="767">
        <v>78584.773000000001</v>
      </c>
      <c r="W36" s="485">
        <v>66181.747999999992</v>
      </c>
      <c r="X36" s="767">
        <v>12403.025000000001</v>
      </c>
      <c r="Y36" s="259"/>
      <c r="Z36" s="59"/>
      <c r="AA36" s="59"/>
      <c r="AB36" s="59"/>
      <c r="AC36" s="59"/>
      <c r="AD36" s="59"/>
      <c r="AE36" s="59"/>
      <c r="AF36" s="59"/>
      <c r="AG36" s="59"/>
      <c r="AH36" s="59"/>
      <c r="AI36" s="59"/>
      <c r="AJ36" s="59"/>
      <c r="AK36" s="59"/>
      <c r="AL36" s="59"/>
      <c r="AM36" s="59"/>
      <c r="AN36" s="59"/>
      <c r="AO36" s="59"/>
      <c r="AP36" s="59"/>
      <c r="AQ36" s="59"/>
      <c r="AR36" s="59"/>
    </row>
    <row r="37" spans="1:44" s="60" customFormat="1" ht="12.75" customHeight="1">
      <c r="A37" s="271">
        <v>2021</v>
      </c>
      <c r="B37" s="802">
        <v>214470.70200000005</v>
      </c>
      <c r="C37" s="803">
        <v>220867.91500000001</v>
      </c>
      <c r="D37" s="768">
        <v>176603.06200000001</v>
      </c>
      <c r="E37" s="803">
        <v>136249.375</v>
      </c>
      <c r="F37" s="768">
        <v>26365.368999999999</v>
      </c>
      <c r="G37" s="803">
        <v>11267.785999999998</v>
      </c>
      <c r="H37" s="768">
        <v>94501.190999999992</v>
      </c>
      <c r="I37" s="803">
        <v>4115.0290000000005</v>
      </c>
      <c r="J37" s="768">
        <v>40353.686999999998</v>
      </c>
      <c r="K37" s="803">
        <v>44264.853000000003</v>
      </c>
      <c r="L37" s="768">
        <v>43588.05</v>
      </c>
      <c r="M37" s="803">
        <v>534.81200000000001</v>
      </c>
      <c r="N37" s="768">
        <v>9215.0360000000001</v>
      </c>
      <c r="O37" s="803">
        <v>2770.5</v>
      </c>
      <c r="P37" s="768">
        <v>23580.212</v>
      </c>
      <c r="Q37" s="803">
        <v>7487.4900000000007</v>
      </c>
      <c r="R37" s="768">
        <v>-6397.2129999999888</v>
      </c>
      <c r="S37" s="803">
        <v>89207.258000000002</v>
      </c>
      <c r="T37" s="768">
        <v>64767.555</v>
      </c>
      <c r="U37" s="803">
        <v>24439.703000000001</v>
      </c>
      <c r="V37" s="768">
        <v>95604.47099999999</v>
      </c>
      <c r="W37" s="803">
        <v>79973.613000000012</v>
      </c>
      <c r="X37" s="768">
        <v>15630.858</v>
      </c>
      <c r="Y37" s="766"/>
      <c r="Z37" s="59"/>
      <c r="AA37" s="59"/>
      <c r="AB37" s="59"/>
      <c r="AC37" s="59"/>
      <c r="AD37" s="59"/>
      <c r="AE37" s="59"/>
      <c r="AF37" s="59"/>
      <c r="AG37" s="59"/>
      <c r="AH37" s="59"/>
      <c r="AI37" s="59"/>
      <c r="AJ37" s="59"/>
      <c r="AK37" s="59"/>
      <c r="AL37" s="59"/>
      <c r="AM37" s="59"/>
      <c r="AN37" s="59"/>
      <c r="AO37" s="59"/>
      <c r="AP37" s="59"/>
      <c r="AQ37" s="59"/>
      <c r="AR37" s="59"/>
    </row>
    <row r="38" spans="1:44" s="1" customFormat="1" ht="8.1" customHeight="1">
      <c r="B38" s="112"/>
      <c r="C38" s="41"/>
      <c r="D38" s="112"/>
      <c r="E38" s="1076"/>
      <c r="F38" s="189"/>
      <c r="G38" s="115"/>
      <c r="H38" s="25"/>
      <c r="I38" s="189"/>
      <c r="J38" s="115"/>
      <c r="K38" s="25"/>
      <c r="L38" s="41"/>
      <c r="M38" s="112"/>
      <c r="N38" s="1076"/>
      <c r="O38" s="189"/>
      <c r="P38" s="115"/>
      <c r="Q38" s="25"/>
      <c r="R38" s="189"/>
      <c r="S38" s="115"/>
      <c r="T38" s="25"/>
      <c r="U38" s="1077"/>
    </row>
    <row r="39" spans="1:44" s="60" customFormat="1" ht="12.75" customHeight="1">
      <c r="A39" s="272" t="s">
        <v>704</v>
      </c>
      <c r="B39" s="486">
        <v>24900.23</v>
      </c>
      <c r="C39" s="485">
        <v>26811.554999999997</v>
      </c>
      <c r="D39" s="767">
        <v>20364.946999999996</v>
      </c>
      <c r="E39" s="485">
        <v>16021.087999999998</v>
      </c>
      <c r="F39" s="767">
        <v>3034.2170000000001</v>
      </c>
      <c r="G39" s="485">
        <v>1852.4690000000001</v>
      </c>
      <c r="H39" s="767">
        <v>10736.243999999999</v>
      </c>
      <c r="I39" s="485">
        <v>398.15800000000002</v>
      </c>
      <c r="J39" s="767">
        <v>4343.8589999999995</v>
      </c>
      <c r="K39" s="485">
        <v>6446.6080000000002</v>
      </c>
      <c r="L39" s="767">
        <v>6283.5040000000008</v>
      </c>
      <c r="M39" s="485">
        <v>93.882999999999996</v>
      </c>
      <c r="N39" s="767">
        <v>1323.2560000000001</v>
      </c>
      <c r="O39" s="485">
        <v>610.69000000000005</v>
      </c>
      <c r="P39" s="767">
        <v>3955.3869999999997</v>
      </c>
      <c r="Q39" s="485">
        <v>300.28800000000001</v>
      </c>
      <c r="R39" s="767">
        <v>-1911.3249999999989</v>
      </c>
      <c r="S39" s="485">
        <v>6523.8670000000002</v>
      </c>
      <c r="T39" s="767">
        <v>5084.1670000000004</v>
      </c>
      <c r="U39" s="485">
        <v>1439.7</v>
      </c>
      <c r="V39" s="767">
        <v>8435.1919999999991</v>
      </c>
      <c r="W39" s="485">
        <v>7367.8859999999986</v>
      </c>
      <c r="X39" s="767">
        <v>1067.306</v>
      </c>
      <c r="Y39" s="259"/>
      <c r="Z39" s="59"/>
      <c r="AA39" s="59"/>
      <c r="AB39" s="59"/>
      <c r="AC39" s="59"/>
      <c r="AD39" s="59"/>
      <c r="AE39" s="59"/>
      <c r="AF39" s="59"/>
      <c r="AG39" s="59"/>
      <c r="AH39" s="59"/>
      <c r="AI39" s="59"/>
      <c r="AJ39" s="59"/>
      <c r="AK39" s="59"/>
      <c r="AL39" s="59"/>
      <c r="AM39" s="59"/>
      <c r="AN39" s="59"/>
      <c r="AO39" s="59"/>
      <c r="AP39" s="59"/>
      <c r="AQ39" s="59"/>
      <c r="AR39" s="59"/>
    </row>
    <row r="40" spans="1:44" s="60" customFormat="1" ht="12.75" customHeight="1">
      <c r="A40" s="804" t="s">
        <v>705</v>
      </c>
      <c r="B40" s="802">
        <v>25298.698</v>
      </c>
      <c r="C40" s="803">
        <v>27209.83</v>
      </c>
      <c r="D40" s="768">
        <v>20544.073000000004</v>
      </c>
      <c r="E40" s="803">
        <v>16103.441000000003</v>
      </c>
      <c r="F40" s="768">
        <v>3105.2469999999998</v>
      </c>
      <c r="G40" s="803">
        <v>1856.5129999999999</v>
      </c>
      <c r="H40" s="768">
        <v>10741.402000000002</v>
      </c>
      <c r="I40" s="803">
        <v>400.279</v>
      </c>
      <c r="J40" s="768">
        <v>4440.6319999999996</v>
      </c>
      <c r="K40" s="803">
        <v>6665.7569999999996</v>
      </c>
      <c r="L40" s="768">
        <v>6607.3360000000002</v>
      </c>
      <c r="M40" s="803">
        <v>95.686999999999998</v>
      </c>
      <c r="N40" s="768">
        <v>1389.7840000000001</v>
      </c>
      <c r="O40" s="803">
        <v>729.28499999999997</v>
      </c>
      <c r="P40" s="768">
        <v>4081.6910000000007</v>
      </c>
      <c r="Q40" s="803">
        <v>310.88900000000001</v>
      </c>
      <c r="R40" s="768">
        <v>-1911.1320000000005</v>
      </c>
      <c r="S40" s="803">
        <v>6863.5510000000004</v>
      </c>
      <c r="T40" s="768">
        <v>5348.0830000000005</v>
      </c>
      <c r="U40" s="803">
        <v>1515.4680000000001</v>
      </c>
      <c r="V40" s="768">
        <v>8774.6830000000009</v>
      </c>
      <c r="W40" s="803">
        <v>7618.4040000000005</v>
      </c>
      <c r="X40" s="768">
        <v>1156.279</v>
      </c>
      <c r="Y40" s="259"/>
      <c r="Z40" s="59"/>
      <c r="AA40" s="59"/>
      <c r="AB40" s="59"/>
      <c r="AC40" s="59"/>
      <c r="AD40" s="59"/>
      <c r="AE40" s="59"/>
      <c r="AF40" s="59"/>
      <c r="AG40" s="59"/>
      <c r="AH40" s="59"/>
      <c r="AI40" s="59"/>
      <c r="AJ40" s="59"/>
      <c r="AK40" s="59"/>
      <c r="AL40" s="59"/>
      <c r="AM40" s="59"/>
      <c r="AN40" s="59"/>
      <c r="AO40" s="59"/>
      <c r="AP40" s="59"/>
      <c r="AQ40" s="59"/>
      <c r="AR40" s="59"/>
    </row>
    <row r="41" spans="1:44" s="60" customFormat="1" ht="12.75" customHeight="1">
      <c r="A41" s="272" t="s">
        <v>706</v>
      </c>
      <c r="B41" s="486">
        <v>25895.436999999994</v>
      </c>
      <c r="C41" s="485">
        <v>27990.583999999995</v>
      </c>
      <c r="D41" s="767">
        <v>21087.530999999995</v>
      </c>
      <c r="E41" s="485">
        <v>16538.721999999998</v>
      </c>
      <c r="F41" s="767">
        <v>3126.7339999999999</v>
      </c>
      <c r="G41" s="485">
        <v>1949.665</v>
      </c>
      <c r="H41" s="767">
        <v>11057.179</v>
      </c>
      <c r="I41" s="485">
        <v>405.14400000000001</v>
      </c>
      <c r="J41" s="767">
        <v>4548.8089999999993</v>
      </c>
      <c r="K41" s="485">
        <v>6903.0529999999999</v>
      </c>
      <c r="L41" s="767">
        <v>6798.1549999999988</v>
      </c>
      <c r="M41" s="485">
        <v>96.126999999999995</v>
      </c>
      <c r="N41" s="767">
        <v>1428.9739999999999</v>
      </c>
      <c r="O41" s="485">
        <v>708.048</v>
      </c>
      <c r="P41" s="767">
        <v>4239.6119999999992</v>
      </c>
      <c r="Q41" s="485">
        <v>325.39400000000001</v>
      </c>
      <c r="R41" s="767">
        <v>-2095.1470000000008</v>
      </c>
      <c r="S41" s="485">
        <v>7072.7139999999999</v>
      </c>
      <c r="T41" s="767">
        <v>5535.2749999999996</v>
      </c>
      <c r="U41" s="485">
        <v>1537.4390000000001</v>
      </c>
      <c r="V41" s="767">
        <v>9167.8610000000008</v>
      </c>
      <c r="W41" s="485">
        <v>7960.4100000000008</v>
      </c>
      <c r="X41" s="767">
        <v>1207.451</v>
      </c>
      <c r="Y41" s="259"/>
      <c r="Z41" s="59"/>
      <c r="AA41" s="59"/>
      <c r="AB41" s="59"/>
      <c r="AC41" s="59"/>
      <c r="AD41" s="59"/>
      <c r="AE41" s="59"/>
      <c r="AF41" s="59"/>
      <c r="AG41" s="59"/>
      <c r="AH41" s="59"/>
      <c r="AI41" s="59"/>
      <c r="AJ41" s="59"/>
      <c r="AK41" s="59"/>
      <c r="AL41" s="59"/>
      <c r="AM41" s="59"/>
      <c r="AN41" s="59"/>
      <c r="AO41" s="59"/>
      <c r="AP41" s="59"/>
      <c r="AQ41" s="59"/>
      <c r="AR41" s="59"/>
    </row>
    <row r="42" spans="1:44" s="60" customFormat="1" ht="12.75" customHeight="1">
      <c r="A42" s="272" t="s">
        <v>707</v>
      </c>
      <c r="B42" s="486">
        <v>26236.594999999998</v>
      </c>
      <c r="C42" s="485">
        <v>28502.051999999996</v>
      </c>
      <c r="D42" s="767">
        <v>21374.853999999992</v>
      </c>
      <c r="E42" s="485">
        <v>16699.310000000001</v>
      </c>
      <c r="F42" s="767">
        <v>3177.5389999999993</v>
      </c>
      <c r="G42" s="485">
        <v>1992.415</v>
      </c>
      <c r="H42" s="767">
        <v>11117.479000000003</v>
      </c>
      <c r="I42" s="485">
        <v>411.87700000000007</v>
      </c>
      <c r="J42" s="767">
        <v>4675.5439999999908</v>
      </c>
      <c r="K42" s="485">
        <v>7127.1980000000021</v>
      </c>
      <c r="L42" s="767">
        <v>6914.3549999999996</v>
      </c>
      <c r="M42" s="485">
        <v>95.523999999999987</v>
      </c>
      <c r="N42" s="767">
        <v>1451.8329999999994</v>
      </c>
      <c r="O42" s="485">
        <v>831.43799999999965</v>
      </c>
      <c r="P42" s="767">
        <v>4192.1100000000006</v>
      </c>
      <c r="Q42" s="485">
        <v>343.44999999999993</v>
      </c>
      <c r="R42" s="767">
        <v>-2265.4570000000003</v>
      </c>
      <c r="S42" s="485">
        <v>7326.965000000002</v>
      </c>
      <c r="T42" s="767">
        <v>5762.6240000000016</v>
      </c>
      <c r="U42" s="485">
        <v>1564.3410000000001</v>
      </c>
      <c r="V42" s="767">
        <v>9592.4220000000023</v>
      </c>
      <c r="W42" s="485">
        <v>8239.8780000000024</v>
      </c>
      <c r="X42" s="767">
        <v>1352.5439999999999</v>
      </c>
      <c r="Y42" s="259"/>
      <c r="Z42" s="59"/>
      <c r="AA42" s="59"/>
      <c r="AB42" s="59"/>
      <c r="AC42" s="59"/>
      <c r="AD42" s="59"/>
      <c r="AE42" s="59"/>
      <c r="AF42" s="59"/>
      <c r="AG42" s="59"/>
      <c r="AH42" s="59"/>
      <c r="AI42" s="59"/>
      <c r="AJ42" s="59"/>
      <c r="AK42" s="59"/>
      <c r="AL42" s="59"/>
      <c r="AM42" s="59"/>
      <c r="AN42" s="59"/>
      <c r="AO42" s="59"/>
      <c r="AP42" s="59"/>
      <c r="AQ42" s="59"/>
      <c r="AR42" s="59"/>
    </row>
    <row r="43" spans="1:44" s="60" customFormat="1" ht="12.75" customHeight="1">
      <c r="A43" s="272" t="s">
        <v>708</v>
      </c>
      <c r="B43" s="486">
        <v>26957.668999999994</v>
      </c>
      <c r="C43" s="485">
        <v>29373.8</v>
      </c>
      <c r="D43" s="767">
        <v>21829.334999999999</v>
      </c>
      <c r="E43" s="485">
        <v>17032.201000000001</v>
      </c>
      <c r="F43" s="767">
        <v>3282.7669999999998</v>
      </c>
      <c r="G43" s="485">
        <v>2047.739</v>
      </c>
      <c r="H43" s="767">
        <v>11281.454</v>
      </c>
      <c r="I43" s="485">
        <v>420.24099999999999</v>
      </c>
      <c r="J43" s="767">
        <v>4797.134</v>
      </c>
      <c r="K43" s="485">
        <v>7544.4650000000001</v>
      </c>
      <c r="L43" s="767">
        <v>7334.7179999999998</v>
      </c>
      <c r="M43" s="485">
        <v>95.058999999999997</v>
      </c>
      <c r="N43" s="767">
        <v>1548.0740000000001</v>
      </c>
      <c r="O43" s="485">
        <v>820.52800000000002</v>
      </c>
      <c r="P43" s="767">
        <v>4507.4389999999994</v>
      </c>
      <c r="Q43" s="485">
        <v>363.61799999999999</v>
      </c>
      <c r="R43" s="767">
        <v>-2416.1309999999994</v>
      </c>
      <c r="S43" s="485">
        <v>7438.3389999999999</v>
      </c>
      <c r="T43" s="767">
        <v>5715.625</v>
      </c>
      <c r="U43" s="485">
        <v>1722.7139999999999</v>
      </c>
      <c r="V43" s="767">
        <v>9854.4699999999993</v>
      </c>
      <c r="W43" s="485">
        <v>8433.5849999999991</v>
      </c>
      <c r="X43" s="767">
        <v>1420.885</v>
      </c>
      <c r="Y43" s="259"/>
      <c r="Z43" s="59"/>
      <c r="AA43" s="59"/>
      <c r="AB43" s="59"/>
      <c r="AC43" s="59"/>
      <c r="AD43" s="59"/>
      <c r="AE43" s="59"/>
      <c r="AF43" s="59"/>
      <c r="AG43" s="59"/>
      <c r="AH43" s="59"/>
      <c r="AI43" s="59"/>
      <c r="AJ43" s="59"/>
      <c r="AK43" s="59"/>
      <c r="AL43" s="59"/>
      <c r="AM43" s="59"/>
      <c r="AN43" s="59"/>
      <c r="AO43" s="59"/>
      <c r="AP43" s="59"/>
      <c r="AQ43" s="59"/>
      <c r="AR43" s="59"/>
    </row>
    <row r="44" spans="1:44" s="60" customFormat="1" ht="12.75" customHeight="1">
      <c r="A44" s="804" t="s">
        <v>709</v>
      </c>
      <c r="B44" s="802">
        <v>27607.647999999994</v>
      </c>
      <c r="C44" s="803">
        <v>30192.856</v>
      </c>
      <c r="D44" s="768">
        <v>22338.368999999999</v>
      </c>
      <c r="E44" s="803">
        <v>17417.845000000001</v>
      </c>
      <c r="F44" s="768">
        <v>3373.0889999999999</v>
      </c>
      <c r="G44" s="803">
        <v>2151.9050000000002</v>
      </c>
      <c r="H44" s="768">
        <v>11468.172</v>
      </c>
      <c r="I44" s="803">
        <v>424.67899999999997</v>
      </c>
      <c r="J44" s="768">
        <v>4920.5239999999976</v>
      </c>
      <c r="K44" s="803">
        <v>7854.4870000000001</v>
      </c>
      <c r="L44" s="768">
        <v>7581.0480000000007</v>
      </c>
      <c r="M44" s="803">
        <v>96.784999999999997</v>
      </c>
      <c r="N44" s="768">
        <v>1687.49</v>
      </c>
      <c r="O44" s="803">
        <v>885.26199999999994</v>
      </c>
      <c r="P44" s="768">
        <v>4528.1460000000006</v>
      </c>
      <c r="Q44" s="803">
        <v>383.36500000000001</v>
      </c>
      <c r="R44" s="768">
        <v>-2585.2080000000005</v>
      </c>
      <c r="S44" s="803">
        <v>7704.4269999999997</v>
      </c>
      <c r="T44" s="768">
        <v>5980.5</v>
      </c>
      <c r="U44" s="803">
        <v>1723.9269999999999</v>
      </c>
      <c r="V44" s="768">
        <v>10289.635</v>
      </c>
      <c r="W44" s="803">
        <v>8984.4500000000007</v>
      </c>
      <c r="X44" s="768">
        <v>1305.1849999999999</v>
      </c>
      <c r="Y44" s="259"/>
      <c r="Z44" s="59"/>
      <c r="AA44" s="59"/>
      <c r="AB44" s="59"/>
      <c r="AC44" s="59"/>
      <c r="AD44" s="59"/>
      <c r="AE44" s="59"/>
      <c r="AF44" s="59"/>
      <c r="AG44" s="59"/>
      <c r="AH44" s="59"/>
      <c r="AI44" s="59"/>
      <c r="AJ44" s="59"/>
      <c r="AK44" s="59"/>
      <c r="AL44" s="59"/>
      <c r="AM44" s="59"/>
      <c r="AN44" s="59"/>
      <c r="AO44" s="59"/>
      <c r="AP44" s="59"/>
      <c r="AQ44" s="59"/>
      <c r="AR44" s="59"/>
    </row>
    <row r="45" spans="1:44" s="60" customFormat="1" ht="12.75" customHeight="1">
      <c r="A45" s="272" t="s">
        <v>710</v>
      </c>
      <c r="B45" s="486">
        <v>28169.152999999995</v>
      </c>
      <c r="C45" s="485">
        <v>30475.948000000004</v>
      </c>
      <c r="D45" s="767">
        <v>22705.387000000002</v>
      </c>
      <c r="E45" s="485">
        <v>17677.411</v>
      </c>
      <c r="F45" s="767">
        <v>3400.4679999999998</v>
      </c>
      <c r="G45" s="485">
        <v>2236.4189999999999</v>
      </c>
      <c r="H45" s="767">
        <v>11611.925999999998</v>
      </c>
      <c r="I45" s="485">
        <v>428.59800000000001</v>
      </c>
      <c r="J45" s="767">
        <v>5027.9760000000006</v>
      </c>
      <c r="K45" s="485">
        <v>7770.5609999999997</v>
      </c>
      <c r="L45" s="767">
        <v>7516.8230000000003</v>
      </c>
      <c r="M45" s="485">
        <v>101.43600000000001</v>
      </c>
      <c r="N45" s="767">
        <v>1648.951</v>
      </c>
      <c r="O45" s="485">
        <v>806.47900000000004</v>
      </c>
      <c r="P45" s="767">
        <v>4558.6480000000001</v>
      </c>
      <c r="Q45" s="485">
        <v>401.30900000000003</v>
      </c>
      <c r="R45" s="767">
        <v>-2306.7950000000001</v>
      </c>
      <c r="S45" s="485">
        <v>7780.74</v>
      </c>
      <c r="T45" s="767">
        <v>5949.5119999999997</v>
      </c>
      <c r="U45" s="485">
        <v>1831.2280000000001</v>
      </c>
      <c r="V45" s="767">
        <v>10087.535</v>
      </c>
      <c r="W45" s="485">
        <v>8805.0689999999995</v>
      </c>
      <c r="X45" s="767">
        <v>1282.4659999999999</v>
      </c>
      <c r="Y45" s="259"/>
      <c r="Z45" s="59"/>
      <c r="AA45" s="59"/>
      <c r="AB45" s="59"/>
      <c r="AC45" s="59"/>
      <c r="AD45" s="59"/>
      <c r="AE45" s="59"/>
      <c r="AF45" s="59"/>
      <c r="AG45" s="59"/>
      <c r="AH45" s="59"/>
      <c r="AI45" s="59"/>
      <c r="AJ45" s="59"/>
      <c r="AK45" s="59"/>
      <c r="AL45" s="59"/>
      <c r="AM45" s="59"/>
      <c r="AN45" s="59"/>
      <c r="AO45" s="59"/>
      <c r="AP45" s="59"/>
      <c r="AQ45" s="59"/>
      <c r="AR45" s="59"/>
    </row>
    <row r="46" spans="1:44" s="60" customFormat="1" ht="12.75" customHeight="1">
      <c r="A46" s="272" t="s">
        <v>711</v>
      </c>
      <c r="B46" s="486">
        <v>28618.911</v>
      </c>
      <c r="C46" s="485">
        <v>31519.259000000002</v>
      </c>
      <c r="D46" s="767">
        <v>23157.100000000006</v>
      </c>
      <c r="E46" s="485">
        <v>18045.139000000003</v>
      </c>
      <c r="F46" s="767">
        <v>3456.1140000000014</v>
      </c>
      <c r="G46" s="485">
        <v>2430.925999999999</v>
      </c>
      <c r="H46" s="767">
        <v>11727.016000000003</v>
      </c>
      <c r="I46" s="485">
        <v>431.0830000000002</v>
      </c>
      <c r="J46" s="767">
        <v>5111.9610000000011</v>
      </c>
      <c r="K46" s="485">
        <v>8362.158999999996</v>
      </c>
      <c r="L46" s="767">
        <v>8020.5819999999994</v>
      </c>
      <c r="M46" s="485">
        <v>108.42900000000003</v>
      </c>
      <c r="N46" s="767">
        <v>1739.1529999999998</v>
      </c>
      <c r="O46" s="485">
        <v>996.86099999999988</v>
      </c>
      <c r="P46" s="767">
        <v>4758.9189999999999</v>
      </c>
      <c r="Q46" s="485">
        <v>417.21999999999997</v>
      </c>
      <c r="R46" s="767">
        <v>-2900.3480000000036</v>
      </c>
      <c r="S46" s="485">
        <v>7511.1850000000013</v>
      </c>
      <c r="T46" s="767">
        <v>5847.237000000001</v>
      </c>
      <c r="U46" s="485">
        <v>1663.9480000000003</v>
      </c>
      <c r="V46" s="767">
        <v>10411.533000000005</v>
      </c>
      <c r="W46" s="485">
        <v>9047.9060000000045</v>
      </c>
      <c r="X46" s="767">
        <v>1363.6269999999997</v>
      </c>
      <c r="Y46" s="259"/>
      <c r="Z46" s="59"/>
      <c r="AA46" s="59"/>
      <c r="AB46" s="59"/>
      <c r="AC46" s="59"/>
      <c r="AD46" s="59"/>
      <c r="AE46" s="59"/>
      <c r="AF46" s="59"/>
      <c r="AG46" s="59"/>
      <c r="AH46" s="59"/>
      <c r="AI46" s="59"/>
      <c r="AJ46" s="59"/>
      <c r="AK46" s="59"/>
      <c r="AL46" s="59"/>
      <c r="AM46" s="59"/>
      <c r="AN46" s="59"/>
      <c r="AO46" s="59"/>
      <c r="AP46" s="59"/>
      <c r="AQ46" s="59"/>
      <c r="AR46" s="59"/>
    </row>
    <row r="47" spans="1:44" s="60" customFormat="1" ht="12.75" customHeight="1">
      <c r="A47" s="272" t="s">
        <v>712</v>
      </c>
      <c r="B47" s="486">
        <v>29320.088</v>
      </c>
      <c r="C47" s="485">
        <v>32074.57</v>
      </c>
      <c r="D47" s="767">
        <v>23756.144</v>
      </c>
      <c r="E47" s="485">
        <v>18565.587</v>
      </c>
      <c r="F47" s="767">
        <v>3491.9679999999998</v>
      </c>
      <c r="G47" s="485">
        <v>2511.942</v>
      </c>
      <c r="H47" s="767">
        <v>12128.647000000001</v>
      </c>
      <c r="I47" s="485">
        <v>433.03</v>
      </c>
      <c r="J47" s="767">
        <v>5190.5569999999998</v>
      </c>
      <c r="K47" s="485">
        <v>8318.4259999999995</v>
      </c>
      <c r="L47" s="767">
        <v>7972.3969999999999</v>
      </c>
      <c r="M47" s="485">
        <v>115.863</v>
      </c>
      <c r="N47" s="767">
        <v>1707.2</v>
      </c>
      <c r="O47" s="485">
        <v>942.83900000000006</v>
      </c>
      <c r="P47" s="767">
        <v>4774.4790000000003</v>
      </c>
      <c r="Q47" s="485">
        <v>432.01600000000002</v>
      </c>
      <c r="R47" s="767">
        <v>-2754.4819999999982</v>
      </c>
      <c r="S47" s="485">
        <v>7635.2290000000012</v>
      </c>
      <c r="T47" s="767">
        <v>5927.5300000000007</v>
      </c>
      <c r="U47" s="485">
        <v>1707.6990000000001</v>
      </c>
      <c r="V47" s="767">
        <v>10389.710999999999</v>
      </c>
      <c r="W47" s="485">
        <v>9120.9209999999985</v>
      </c>
      <c r="X47" s="767">
        <v>1268.79</v>
      </c>
      <c r="Y47" s="259"/>
      <c r="Z47" s="59"/>
      <c r="AA47" s="59"/>
      <c r="AB47" s="59"/>
      <c r="AC47" s="59"/>
      <c r="AD47" s="59"/>
      <c r="AE47" s="59"/>
      <c r="AF47" s="59"/>
      <c r="AG47" s="59"/>
      <c r="AH47" s="59"/>
      <c r="AI47" s="59"/>
      <c r="AJ47" s="59"/>
      <c r="AK47" s="59"/>
      <c r="AL47" s="59"/>
      <c r="AM47" s="59"/>
      <c r="AN47" s="59"/>
      <c r="AO47" s="59"/>
      <c r="AP47" s="59"/>
      <c r="AQ47" s="59"/>
      <c r="AR47" s="59"/>
    </row>
    <row r="48" spans="1:44" s="60" customFormat="1" ht="12.75" customHeight="1">
      <c r="A48" s="804" t="s">
        <v>713</v>
      </c>
      <c r="B48" s="802">
        <v>29687.185000000001</v>
      </c>
      <c r="C48" s="803">
        <v>32596.103999999996</v>
      </c>
      <c r="D48" s="768">
        <v>23989.814999999995</v>
      </c>
      <c r="E48" s="803">
        <v>18689.557999999997</v>
      </c>
      <c r="F48" s="768">
        <v>3555.2190000000001</v>
      </c>
      <c r="G48" s="803">
        <v>2529.8330000000001</v>
      </c>
      <c r="H48" s="768">
        <v>12165.889999999998</v>
      </c>
      <c r="I48" s="803">
        <v>438.61599999999999</v>
      </c>
      <c r="J48" s="768">
        <v>5300.2569999999996</v>
      </c>
      <c r="K48" s="803">
        <v>8606.2890000000007</v>
      </c>
      <c r="L48" s="768">
        <v>8107.1469999999999</v>
      </c>
      <c r="M48" s="803">
        <v>120.51900000000001</v>
      </c>
      <c r="N48" s="768">
        <v>1706.9459999999999</v>
      </c>
      <c r="O48" s="803">
        <v>936.16899999999998</v>
      </c>
      <c r="P48" s="768">
        <v>4895.7439999999997</v>
      </c>
      <c r="Q48" s="803">
        <v>447.76900000000001</v>
      </c>
      <c r="R48" s="768">
        <v>-2908.9190000000008</v>
      </c>
      <c r="S48" s="803">
        <v>7730.2259999999997</v>
      </c>
      <c r="T48" s="768">
        <v>5966.3279999999995</v>
      </c>
      <c r="U48" s="803">
        <v>1763.8979999999999</v>
      </c>
      <c r="V48" s="768">
        <v>10639.145</v>
      </c>
      <c r="W48" s="803">
        <v>9331.3389999999999</v>
      </c>
      <c r="X48" s="768">
        <v>1307.806</v>
      </c>
      <c r="Y48" s="259"/>
      <c r="Z48" s="59"/>
      <c r="AA48" s="59"/>
      <c r="AB48" s="59"/>
      <c r="AC48" s="59"/>
      <c r="AD48" s="59"/>
      <c r="AE48" s="59"/>
      <c r="AF48" s="59"/>
      <c r="AG48" s="59"/>
      <c r="AH48" s="59"/>
      <c r="AI48" s="59"/>
      <c r="AJ48" s="59"/>
      <c r="AK48" s="59"/>
      <c r="AL48" s="59"/>
      <c r="AM48" s="59"/>
      <c r="AN48" s="59"/>
      <c r="AO48" s="59"/>
      <c r="AP48" s="59"/>
      <c r="AQ48" s="59"/>
      <c r="AR48" s="59"/>
    </row>
    <row r="49" spans="1:44" s="60" customFormat="1" ht="12.75" customHeight="1">
      <c r="A49" s="272" t="s">
        <v>714</v>
      </c>
      <c r="B49" s="486">
        <v>30017.213000000003</v>
      </c>
      <c r="C49" s="485">
        <v>33179.894</v>
      </c>
      <c r="D49" s="767">
        <v>24520.949000000001</v>
      </c>
      <c r="E49" s="485">
        <v>19075.922999999999</v>
      </c>
      <c r="F49" s="767">
        <v>3550.1280000000002</v>
      </c>
      <c r="G49" s="485">
        <v>2596.7530000000002</v>
      </c>
      <c r="H49" s="767">
        <v>12479.630999999998</v>
      </c>
      <c r="I49" s="485">
        <v>449.411</v>
      </c>
      <c r="J49" s="767">
        <v>5445.0260000000017</v>
      </c>
      <c r="K49" s="485">
        <v>8658.9449999999997</v>
      </c>
      <c r="L49" s="767">
        <v>8289.7630000000008</v>
      </c>
      <c r="M49" s="485">
        <v>120.729</v>
      </c>
      <c r="N49" s="767">
        <v>1812.0309999999999</v>
      </c>
      <c r="O49" s="485">
        <v>900.16499999999996</v>
      </c>
      <c r="P49" s="767">
        <v>4991.4880000000003</v>
      </c>
      <c r="Q49" s="485">
        <v>465.35</v>
      </c>
      <c r="R49" s="767">
        <v>-3162.6810000000005</v>
      </c>
      <c r="S49" s="485">
        <v>8023.5630000000001</v>
      </c>
      <c r="T49" s="767">
        <v>6238.4390000000003</v>
      </c>
      <c r="U49" s="485">
        <v>1785.124</v>
      </c>
      <c r="V49" s="767">
        <v>11186.244000000001</v>
      </c>
      <c r="W49" s="485">
        <v>9775.6560000000009</v>
      </c>
      <c r="X49" s="767">
        <v>1410.588</v>
      </c>
      <c r="Y49" s="259"/>
      <c r="Z49" s="59"/>
      <c r="AA49" s="59"/>
      <c r="AB49" s="59"/>
      <c r="AC49" s="59"/>
      <c r="AD49" s="59"/>
      <c r="AE49" s="59"/>
      <c r="AF49" s="59"/>
      <c r="AG49" s="59"/>
      <c r="AH49" s="59"/>
      <c r="AI49" s="59"/>
      <c r="AJ49" s="59"/>
      <c r="AK49" s="59"/>
      <c r="AL49" s="59"/>
      <c r="AM49" s="59"/>
      <c r="AN49" s="59"/>
      <c r="AO49" s="59"/>
      <c r="AP49" s="59"/>
      <c r="AQ49" s="59"/>
      <c r="AR49" s="59"/>
    </row>
    <row r="50" spans="1:44" s="60" customFormat="1" ht="12.75" customHeight="1">
      <c r="A50" s="272" t="s">
        <v>715</v>
      </c>
      <c r="B50" s="486">
        <v>30578.818999999989</v>
      </c>
      <c r="C50" s="485">
        <v>34132.133999999991</v>
      </c>
      <c r="D50" s="767">
        <v>24997.560999999987</v>
      </c>
      <c r="E50" s="485">
        <v>19370.465000000004</v>
      </c>
      <c r="F50" s="767">
        <v>3600.3590000000004</v>
      </c>
      <c r="G50" s="485">
        <v>2568.6339999999991</v>
      </c>
      <c r="H50" s="767">
        <v>12737.713000000007</v>
      </c>
      <c r="I50" s="485">
        <v>463.75900000000001</v>
      </c>
      <c r="J50" s="767">
        <v>5627.0959999999814</v>
      </c>
      <c r="K50" s="485">
        <v>9134.5730000000003</v>
      </c>
      <c r="L50" s="767">
        <v>8630.6030000000028</v>
      </c>
      <c r="M50" s="485">
        <v>116.37200000000001</v>
      </c>
      <c r="N50" s="767">
        <v>1867.2300000000002</v>
      </c>
      <c r="O50" s="485">
        <v>1029.9110000000001</v>
      </c>
      <c r="P50" s="767">
        <v>5132.6600000000017</v>
      </c>
      <c r="Q50" s="485">
        <v>484.43000000000012</v>
      </c>
      <c r="R50" s="767">
        <v>-3553.3149999999987</v>
      </c>
      <c r="S50" s="485">
        <v>8284.2990000000027</v>
      </c>
      <c r="T50" s="767">
        <v>6381.9210000000021</v>
      </c>
      <c r="U50" s="485">
        <v>1902.3780000000002</v>
      </c>
      <c r="V50" s="767">
        <v>11837.614000000001</v>
      </c>
      <c r="W50" s="485">
        <v>10416.642000000002</v>
      </c>
      <c r="X50" s="767">
        <v>1420.9720000000002</v>
      </c>
      <c r="Y50" s="259"/>
      <c r="Z50" s="59"/>
      <c r="AA50" s="59"/>
      <c r="AB50" s="59"/>
      <c r="AC50" s="59"/>
      <c r="AD50" s="59"/>
      <c r="AE50" s="59"/>
      <c r="AF50" s="59"/>
      <c r="AG50" s="59"/>
      <c r="AH50" s="59"/>
      <c r="AI50" s="59"/>
      <c r="AJ50" s="59"/>
      <c r="AK50" s="59"/>
      <c r="AL50" s="59"/>
      <c r="AM50" s="59"/>
      <c r="AN50" s="59"/>
      <c r="AO50" s="59"/>
      <c r="AP50" s="59"/>
      <c r="AQ50" s="59"/>
      <c r="AR50" s="59"/>
    </row>
    <row r="51" spans="1:44" s="60" customFormat="1" ht="12.75" customHeight="1">
      <c r="A51" s="272" t="s">
        <v>716</v>
      </c>
      <c r="B51" s="486">
        <v>31471.176000000007</v>
      </c>
      <c r="C51" s="485">
        <v>35008.366000000002</v>
      </c>
      <c r="D51" s="767">
        <v>25878.826000000001</v>
      </c>
      <c r="E51" s="485">
        <v>20069.113000000001</v>
      </c>
      <c r="F51" s="767">
        <v>3592.2130000000002</v>
      </c>
      <c r="G51" s="485">
        <v>2845.7570000000001</v>
      </c>
      <c r="H51" s="767">
        <v>13149.341000000002</v>
      </c>
      <c r="I51" s="485">
        <v>481.80200000000002</v>
      </c>
      <c r="J51" s="767">
        <v>5809.7129999999997</v>
      </c>
      <c r="K51" s="485">
        <v>9129.5400000000009</v>
      </c>
      <c r="L51" s="767">
        <v>8972.2039999999997</v>
      </c>
      <c r="M51" s="485">
        <v>108.879</v>
      </c>
      <c r="N51" s="767">
        <v>1939.4739999999999</v>
      </c>
      <c r="O51" s="485">
        <v>1050.4760000000001</v>
      </c>
      <c r="P51" s="767">
        <v>5369.8899999999985</v>
      </c>
      <c r="Q51" s="485">
        <v>503.48500000000001</v>
      </c>
      <c r="R51" s="767">
        <v>-3537.1900000000005</v>
      </c>
      <c r="S51" s="485">
        <v>8660.1389999999992</v>
      </c>
      <c r="T51" s="767">
        <v>6679.1149999999998</v>
      </c>
      <c r="U51" s="485">
        <v>1981.0239999999999</v>
      </c>
      <c r="V51" s="767">
        <v>12197.329</v>
      </c>
      <c r="W51" s="485">
        <v>10738.645</v>
      </c>
      <c r="X51" s="767">
        <v>1458.684</v>
      </c>
      <c r="Y51" s="259"/>
      <c r="Z51" s="59"/>
      <c r="AA51" s="59"/>
      <c r="AB51" s="59"/>
      <c r="AC51" s="59"/>
      <c r="AD51" s="59"/>
      <c r="AE51" s="59"/>
      <c r="AF51" s="59"/>
      <c r="AG51" s="59"/>
      <c r="AH51" s="59"/>
      <c r="AI51" s="59"/>
      <c r="AJ51" s="59"/>
      <c r="AK51" s="59"/>
      <c r="AL51" s="59"/>
      <c r="AM51" s="59"/>
      <c r="AN51" s="59"/>
      <c r="AO51" s="59"/>
      <c r="AP51" s="59"/>
      <c r="AQ51" s="59"/>
      <c r="AR51" s="59"/>
    </row>
    <row r="52" spans="1:44" s="60" customFormat="1" ht="12.75" customHeight="1">
      <c r="A52" s="804" t="s">
        <v>717</v>
      </c>
      <c r="B52" s="802">
        <v>31670.308000000005</v>
      </c>
      <c r="C52" s="803">
        <v>35239.351999999999</v>
      </c>
      <c r="D52" s="768">
        <v>26063.237000000001</v>
      </c>
      <c r="E52" s="803">
        <v>20074.136999999999</v>
      </c>
      <c r="F52" s="768">
        <v>3647.163</v>
      </c>
      <c r="G52" s="803">
        <v>2615.14</v>
      </c>
      <c r="H52" s="768">
        <v>13310.233</v>
      </c>
      <c r="I52" s="803">
        <v>501.601</v>
      </c>
      <c r="J52" s="768">
        <v>5989.1000000000013</v>
      </c>
      <c r="K52" s="803">
        <v>9176.1149999999998</v>
      </c>
      <c r="L52" s="768">
        <v>8826.8970000000008</v>
      </c>
      <c r="M52" s="803">
        <v>101.22799999999999</v>
      </c>
      <c r="N52" s="768">
        <v>1964.8209999999999</v>
      </c>
      <c r="O52" s="803">
        <v>993.08500000000004</v>
      </c>
      <c r="P52" s="768">
        <v>5247.9740000000002</v>
      </c>
      <c r="Q52" s="803">
        <v>519.78899999999999</v>
      </c>
      <c r="R52" s="768">
        <v>-3569.0439999999999</v>
      </c>
      <c r="S52" s="803">
        <v>8769.357</v>
      </c>
      <c r="T52" s="768">
        <v>6750.8809999999994</v>
      </c>
      <c r="U52" s="803">
        <v>2018.4760000000001</v>
      </c>
      <c r="V52" s="768">
        <v>12338.401</v>
      </c>
      <c r="W52" s="803">
        <v>10838.35</v>
      </c>
      <c r="X52" s="768">
        <v>1500.0509999999999</v>
      </c>
      <c r="Y52" s="259"/>
      <c r="Z52" s="59"/>
      <c r="AA52" s="59"/>
      <c r="AB52" s="59"/>
      <c r="AC52" s="59"/>
      <c r="AD52" s="59"/>
      <c r="AE52" s="59"/>
      <c r="AF52" s="59"/>
      <c r="AG52" s="59"/>
      <c r="AH52" s="59"/>
      <c r="AI52" s="59"/>
      <c r="AJ52" s="59"/>
      <c r="AK52" s="59"/>
      <c r="AL52" s="59"/>
      <c r="AM52" s="59"/>
      <c r="AN52" s="59"/>
      <c r="AO52" s="59"/>
      <c r="AP52" s="59"/>
      <c r="AQ52" s="59"/>
      <c r="AR52" s="59"/>
    </row>
    <row r="53" spans="1:44" s="60" customFormat="1" ht="12.75" customHeight="1">
      <c r="A53" s="272" t="s">
        <v>718</v>
      </c>
      <c r="B53" s="486">
        <v>32442.255000000005</v>
      </c>
      <c r="C53" s="485">
        <v>35821.812000000005</v>
      </c>
      <c r="D53" s="767">
        <v>26685.507000000001</v>
      </c>
      <c r="E53" s="485">
        <v>20538.016</v>
      </c>
      <c r="F53" s="767">
        <v>3736.88</v>
      </c>
      <c r="G53" s="485">
        <v>2697.8209999999999</v>
      </c>
      <c r="H53" s="767">
        <v>13583.025999999998</v>
      </c>
      <c r="I53" s="485">
        <v>520.28899999999999</v>
      </c>
      <c r="J53" s="767">
        <v>6147.4910000000027</v>
      </c>
      <c r="K53" s="485">
        <v>9136.3050000000003</v>
      </c>
      <c r="L53" s="767">
        <v>9060.8389999999999</v>
      </c>
      <c r="M53" s="485">
        <v>95.522000000000006</v>
      </c>
      <c r="N53" s="767">
        <v>2030.9590000000001</v>
      </c>
      <c r="O53" s="485">
        <v>939.65899999999999</v>
      </c>
      <c r="P53" s="767">
        <v>5462.4860000000008</v>
      </c>
      <c r="Q53" s="485">
        <v>532.21299999999997</v>
      </c>
      <c r="R53" s="767">
        <v>-3379.5569999999989</v>
      </c>
      <c r="S53" s="485">
        <v>9198.5660000000007</v>
      </c>
      <c r="T53" s="767">
        <v>7135.6560000000009</v>
      </c>
      <c r="U53" s="485">
        <v>2062.91</v>
      </c>
      <c r="V53" s="767">
        <v>12578.123</v>
      </c>
      <c r="W53" s="485">
        <v>11118.403</v>
      </c>
      <c r="X53" s="767">
        <v>1459.72</v>
      </c>
      <c r="Y53" s="259"/>
      <c r="Z53" s="59"/>
      <c r="AA53" s="59"/>
      <c r="AB53" s="59"/>
      <c r="AC53" s="59"/>
      <c r="AD53" s="59"/>
      <c r="AE53" s="59"/>
      <c r="AF53" s="59"/>
      <c r="AG53" s="59"/>
      <c r="AH53" s="59"/>
      <c r="AI53" s="59"/>
      <c r="AJ53" s="59"/>
      <c r="AK53" s="59"/>
      <c r="AL53" s="59"/>
      <c r="AM53" s="59"/>
      <c r="AN53" s="59"/>
      <c r="AO53" s="59"/>
      <c r="AP53" s="59"/>
      <c r="AQ53" s="59"/>
      <c r="AR53" s="59"/>
    </row>
    <row r="54" spans="1:44" s="60" customFormat="1" ht="12.75" customHeight="1">
      <c r="A54" s="272" t="s">
        <v>719</v>
      </c>
      <c r="B54" s="486">
        <v>32830.705999999991</v>
      </c>
      <c r="C54" s="485">
        <v>36526.693999999996</v>
      </c>
      <c r="D54" s="767">
        <v>27015.292999999998</v>
      </c>
      <c r="E54" s="485">
        <v>20734.927000000003</v>
      </c>
      <c r="F54" s="767">
        <v>3772.4199999999978</v>
      </c>
      <c r="G54" s="485">
        <v>2735.498000000001</v>
      </c>
      <c r="H54" s="767">
        <v>13692.471000000003</v>
      </c>
      <c r="I54" s="485">
        <v>534.53800000000001</v>
      </c>
      <c r="J54" s="767">
        <v>6280.3659999999945</v>
      </c>
      <c r="K54" s="485">
        <v>9511.400999999998</v>
      </c>
      <c r="L54" s="767">
        <v>9100.021999999999</v>
      </c>
      <c r="M54" s="485">
        <v>92.986999999999981</v>
      </c>
      <c r="N54" s="767">
        <v>1989.539</v>
      </c>
      <c r="O54" s="485">
        <v>1090.9189999999999</v>
      </c>
      <c r="P54" s="767">
        <v>5385.351999999999</v>
      </c>
      <c r="Q54" s="485">
        <v>541.22500000000002</v>
      </c>
      <c r="R54" s="767">
        <v>-3695.988000000003</v>
      </c>
      <c r="S54" s="485">
        <v>9590.7450000000026</v>
      </c>
      <c r="T54" s="767">
        <v>7415.8950000000023</v>
      </c>
      <c r="U54" s="485">
        <v>2174.85</v>
      </c>
      <c r="V54" s="767">
        <v>13286.733000000006</v>
      </c>
      <c r="W54" s="485">
        <v>11758.546000000006</v>
      </c>
      <c r="X54" s="767">
        <v>1528.1869999999997</v>
      </c>
      <c r="Y54" s="259"/>
      <c r="Z54" s="59"/>
      <c r="AA54" s="59"/>
      <c r="AB54" s="59"/>
      <c r="AC54" s="59"/>
      <c r="AD54" s="59"/>
      <c r="AE54" s="59"/>
      <c r="AF54" s="59"/>
      <c r="AG54" s="59"/>
      <c r="AH54" s="59"/>
      <c r="AI54" s="59"/>
      <c r="AJ54" s="59"/>
      <c r="AK54" s="59"/>
      <c r="AL54" s="59"/>
      <c r="AM54" s="59"/>
      <c r="AN54" s="59"/>
      <c r="AO54" s="59"/>
      <c r="AP54" s="59"/>
      <c r="AQ54" s="59"/>
      <c r="AR54" s="59"/>
    </row>
    <row r="55" spans="1:44" s="60" customFormat="1" ht="12.75" customHeight="1">
      <c r="A55" s="272" t="s">
        <v>720</v>
      </c>
      <c r="B55" s="486">
        <v>33102.574000000001</v>
      </c>
      <c r="C55" s="485">
        <v>36394.093000000001</v>
      </c>
      <c r="D55" s="767">
        <v>27488.025000000001</v>
      </c>
      <c r="E55" s="485">
        <v>21115.564000000002</v>
      </c>
      <c r="F55" s="767">
        <v>3893.7359999999999</v>
      </c>
      <c r="G55" s="485">
        <v>2636.36</v>
      </c>
      <c r="H55" s="767">
        <v>14035.643</v>
      </c>
      <c r="I55" s="485">
        <v>549.82500000000005</v>
      </c>
      <c r="J55" s="767">
        <v>6372.4610000000002</v>
      </c>
      <c r="K55" s="485">
        <v>8906.0679999999993</v>
      </c>
      <c r="L55" s="767">
        <v>8834.8970000000008</v>
      </c>
      <c r="M55" s="485">
        <v>93.971000000000004</v>
      </c>
      <c r="N55" s="767">
        <v>2091.2190000000001</v>
      </c>
      <c r="O55" s="485">
        <v>876.11199999999997</v>
      </c>
      <c r="P55" s="767">
        <v>5224.7050000000017</v>
      </c>
      <c r="Q55" s="485">
        <v>548.89</v>
      </c>
      <c r="R55" s="767">
        <v>-3291.5190000000002</v>
      </c>
      <c r="S55" s="485">
        <v>9309.1929999999993</v>
      </c>
      <c r="T55" s="767">
        <v>7193.8679999999995</v>
      </c>
      <c r="U55" s="485">
        <v>2115.3249999999998</v>
      </c>
      <c r="V55" s="767">
        <v>12600.712</v>
      </c>
      <c r="W55" s="485">
        <v>11161.451999999999</v>
      </c>
      <c r="X55" s="767">
        <v>1439.26</v>
      </c>
      <c r="Y55" s="259"/>
      <c r="Z55" s="59"/>
      <c r="AA55" s="59"/>
      <c r="AB55" s="59"/>
      <c r="AC55" s="59"/>
      <c r="AD55" s="59"/>
      <c r="AE55" s="59"/>
      <c r="AF55" s="59"/>
      <c r="AG55" s="59"/>
      <c r="AH55" s="59"/>
      <c r="AI55" s="59"/>
      <c r="AJ55" s="59"/>
      <c r="AK55" s="59"/>
      <c r="AL55" s="59"/>
      <c r="AM55" s="59"/>
      <c r="AN55" s="59"/>
      <c r="AO55" s="59"/>
      <c r="AP55" s="59"/>
      <c r="AQ55" s="59"/>
      <c r="AR55" s="59"/>
    </row>
    <row r="56" spans="1:44" s="60" customFormat="1" ht="12.75" customHeight="1">
      <c r="A56" s="804" t="s">
        <v>721</v>
      </c>
      <c r="B56" s="802">
        <v>33717.509000000005</v>
      </c>
      <c r="C56" s="803">
        <v>37546.194000000003</v>
      </c>
      <c r="D56" s="768">
        <v>27722.751000000004</v>
      </c>
      <c r="E56" s="803">
        <v>21236.761000000006</v>
      </c>
      <c r="F56" s="768">
        <v>3992.944</v>
      </c>
      <c r="G56" s="803">
        <v>2586.1390000000001</v>
      </c>
      <c r="H56" s="768">
        <v>14098.136000000002</v>
      </c>
      <c r="I56" s="803">
        <v>559.54200000000003</v>
      </c>
      <c r="J56" s="768">
        <v>6485.9899999999989</v>
      </c>
      <c r="K56" s="803">
        <v>9823.4429999999993</v>
      </c>
      <c r="L56" s="768">
        <v>9417.8189999999995</v>
      </c>
      <c r="M56" s="803">
        <v>97.95</v>
      </c>
      <c r="N56" s="768">
        <v>2060.6</v>
      </c>
      <c r="O56" s="803">
        <v>970.10699999999997</v>
      </c>
      <c r="P56" s="768">
        <v>5730.293999999999</v>
      </c>
      <c r="Q56" s="803">
        <v>558.86800000000005</v>
      </c>
      <c r="R56" s="768">
        <v>-3828.6849999999995</v>
      </c>
      <c r="S56" s="803">
        <v>9434.3860000000004</v>
      </c>
      <c r="T56" s="768">
        <v>7233.4719999999998</v>
      </c>
      <c r="U56" s="803">
        <v>2200.9140000000002</v>
      </c>
      <c r="V56" s="768">
        <v>13263.071</v>
      </c>
      <c r="W56" s="803">
        <v>11765.68</v>
      </c>
      <c r="X56" s="768">
        <v>1497.3910000000001</v>
      </c>
      <c r="Y56" s="259"/>
      <c r="Z56" s="59"/>
      <c r="AA56" s="59"/>
      <c r="AB56" s="59"/>
      <c r="AC56" s="59"/>
      <c r="AD56" s="59"/>
      <c r="AE56" s="59"/>
      <c r="AF56" s="59"/>
      <c r="AG56" s="59"/>
      <c r="AH56" s="59"/>
      <c r="AI56" s="59"/>
      <c r="AJ56" s="59"/>
      <c r="AK56" s="59"/>
      <c r="AL56" s="59"/>
      <c r="AM56" s="59"/>
      <c r="AN56" s="59"/>
      <c r="AO56" s="59"/>
      <c r="AP56" s="59"/>
      <c r="AQ56" s="59"/>
      <c r="AR56" s="59"/>
    </row>
    <row r="57" spans="1:44" s="60" customFormat="1" ht="12.75" customHeight="1">
      <c r="A57" s="272" t="s">
        <v>722</v>
      </c>
      <c r="B57" s="486">
        <v>34040.670999999995</v>
      </c>
      <c r="C57" s="485">
        <v>37629.138999999996</v>
      </c>
      <c r="D57" s="767">
        <v>27884.370999999999</v>
      </c>
      <c r="E57" s="485">
        <v>21302.025000000001</v>
      </c>
      <c r="F57" s="767">
        <v>3999.3029999999999</v>
      </c>
      <c r="G57" s="485">
        <v>2538.4459999999999</v>
      </c>
      <c r="H57" s="767">
        <v>14192.327000000001</v>
      </c>
      <c r="I57" s="485">
        <v>571.94899999999996</v>
      </c>
      <c r="J57" s="767">
        <v>6582.3459999999986</v>
      </c>
      <c r="K57" s="485">
        <v>9744.768</v>
      </c>
      <c r="L57" s="767">
        <v>9432.2569999999996</v>
      </c>
      <c r="M57" s="485">
        <v>103.99</v>
      </c>
      <c r="N57" s="767">
        <v>1996.271</v>
      </c>
      <c r="O57" s="485">
        <v>875.66399999999999</v>
      </c>
      <c r="P57" s="767">
        <v>5883.6110000000008</v>
      </c>
      <c r="Q57" s="485">
        <v>572.721</v>
      </c>
      <c r="R57" s="767">
        <v>-3588.4679999999989</v>
      </c>
      <c r="S57" s="485">
        <v>9163.2880000000005</v>
      </c>
      <c r="T57" s="767">
        <v>7000.0690000000004</v>
      </c>
      <c r="U57" s="485">
        <v>2163.2190000000001</v>
      </c>
      <c r="V57" s="767">
        <v>12751.755999999999</v>
      </c>
      <c r="W57" s="485">
        <v>11314.736999999999</v>
      </c>
      <c r="X57" s="767">
        <v>1437.019</v>
      </c>
      <c r="Y57" s="259"/>
      <c r="Z57" s="59"/>
      <c r="AA57" s="59"/>
      <c r="AB57" s="59"/>
      <c r="AC57" s="59"/>
      <c r="AD57" s="59"/>
      <c r="AE57" s="59"/>
      <c r="AF57" s="59"/>
      <c r="AG57" s="59"/>
      <c r="AH57" s="59"/>
      <c r="AI57" s="59"/>
      <c r="AJ57" s="59"/>
      <c r="AK57" s="59"/>
      <c r="AL57" s="59"/>
      <c r="AM57" s="59"/>
      <c r="AN57" s="59"/>
      <c r="AO57" s="59"/>
      <c r="AP57" s="59"/>
      <c r="AQ57" s="59"/>
      <c r="AR57" s="59"/>
    </row>
    <row r="58" spans="1:44" s="60" customFormat="1" ht="12.75" customHeight="1">
      <c r="A58" s="272" t="s">
        <v>723</v>
      </c>
      <c r="B58" s="486">
        <v>34914.25499999999</v>
      </c>
      <c r="C58" s="485">
        <v>38078.126999999993</v>
      </c>
      <c r="D58" s="767">
        <v>28321.568999999996</v>
      </c>
      <c r="E58" s="485">
        <v>21626.123</v>
      </c>
      <c r="F58" s="767">
        <v>4024.4530000000004</v>
      </c>
      <c r="G58" s="485">
        <v>2542.3139999999999</v>
      </c>
      <c r="H58" s="767">
        <v>14476.953</v>
      </c>
      <c r="I58" s="485">
        <v>582.40300000000002</v>
      </c>
      <c r="J58" s="767">
        <v>6695.4459999999945</v>
      </c>
      <c r="K58" s="485">
        <v>9756.5580000000009</v>
      </c>
      <c r="L58" s="767">
        <v>9492.3830000000016</v>
      </c>
      <c r="M58" s="485">
        <v>110.75</v>
      </c>
      <c r="N58" s="767">
        <v>1996.8720000000008</v>
      </c>
      <c r="O58" s="485">
        <v>889.20600000000024</v>
      </c>
      <c r="P58" s="767">
        <v>5905.6409999999996</v>
      </c>
      <c r="Q58" s="485">
        <v>589.9140000000001</v>
      </c>
      <c r="R58" s="767">
        <v>-3163.8719999999994</v>
      </c>
      <c r="S58" s="485">
        <v>9346.1650000000009</v>
      </c>
      <c r="T58" s="767">
        <v>7151.2680000000009</v>
      </c>
      <c r="U58" s="485">
        <v>2194.8969999999999</v>
      </c>
      <c r="V58" s="767">
        <v>12510.037</v>
      </c>
      <c r="W58" s="485">
        <v>11044.924000000001</v>
      </c>
      <c r="X58" s="767">
        <v>1465.1130000000001</v>
      </c>
      <c r="Y58" s="259"/>
      <c r="Z58" s="59"/>
      <c r="AA58" s="59"/>
      <c r="AB58" s="59"/>
      <c r="AC58" s="59"/>
      <c r="AD58" s="59"/>
      <c r="AE58" s="59"/>
      <c r="AF58" s="59"/>
      <c r="AG58" s="59"/>
      <c r="AH58" s="59"/>
      <c r="AI58" s="59"/>
      <c r="AJ58" s="59"/>
      <c r="AK58" s="59"/>
      <c r="AL58" s="59"/>
      <c r="AM58" s="59"/>
      <c r="AN58" s="59"/>
      <c r="AO58" s="59"/>
      <c r="AP58" s="59"/>
      <c r="AQ58" s="59"/>
      <c r="AR58" s="59"/>
    </row>
    <row r="59" spans="1:44" s="60" customFormat="1" ht="12.75" customHeight="1">
      <c r="A59" s="272" t="s">
        <v>724</v>
      </c>
      <c r="B59" s="486">
        <v>35331.942000000003</v>
      </c>
      <c r="C59" s="485">
        <v>38427.837</v>
      </c>
      <c r="D59" s="767">
        <v>28897.192000000003</v>
      </c>
      <c r="E59" s="485">
        <v>22086.950000000004</v>
      </c>
      <c r="F59" s="767">
        <v>4055.587</v>
      </c>
      <c r="G59" s="485">
        <v>2612.3519999999999</v>
      </c>
      <c r="H59" s="767">
        <v>14826.583000000002</v>
      </c>
      <c r="I59" s="485">
        <v>592.428</v>
      </c>
      <c r="J59" s="767">
        <v>6810.2419999999984</v>
      </c>
      <c r="K59" s="485">
        <v>9530.6450000000004</v>
      </c>
      <c r="L59" s="767">
        <v>9558.0619999999999</v>
      </c>
      <c r="M59" s="485">
        <v>116.48</v>
      </c>
      <c r="N59" s="767">
        <v>1970.231</v>
      </c>
      <c r="O59" s="485">
        <v>865.48699999999997</v>
      </c>
      <c r="P59" s="767">
        <v>5998.0520000000006</v>
      </c>
      <c r="Q59" s="485">
        <v>607.81200000000001</v>
      </c>
      <c r="R59" s="767">
        <v>-3095.8950000000004</v>
      </c>
      <c r="S59" s="485">
        <v>9424.0689999999995</v>
      </c>
      <c r="T59" s="767">
        <v>7187.9029999999993</v>
      </c>
      <c r="U59" s="485">
        <v>2236.1660000000002</v>
      </c>
      <c r="V59" s="767">
        <v>12519.964</v>
      </c>
      <c r="W59" s="485">
        <v>11031.031999999999</v>
      </c>
      <c r="X59" s="767">
        <v>1488.932</v>
      </c>
      <c r="Y59" s="259"/>
      <c r="Z59" s="59"/>
      <c r="AA59" s="59"/>
      <c r="AB59" s="59"/>
      <c r="AC59" s="59"/>
      <c r="AD59" s="59"/>
      <c r="AE59" s="59"/>
      <c r="AF59" s="59"/>
      <c r="AG59" s="59"/>
      <c r="AH59" s="59"/>
      <c r="AI59" s="59"/>
      <c r="AJ59" s="59"/>
      <c r="AK59" s="59"/>
      <c r="AL59" s="59"/>
      <c r="AM59" s="59"/>
      <c r="AN59" s="59"/>
      <c r="AO59" s="59"/>
      <c r="AP59" s="59"/>
      <c r="AQ59" s="59"/>
      <c r="AR59" s="59"/>
    </row>
    <row r="60" spans="1:44" s="60" customFormat="1" ht="12.75" customHeight="1">
      <c r="A60" s="804" t="s">
        <v>725</v>
      </c>
      <c r="B60" s="802">
        <v>35558.735000000001</v>
      </c>
      <c r="C60" s="803">
        <v>38607.445</v>
      </c>
      <c r="D60" s="768">
        <v>29148.758999999998</v>
      </c>
      <c r="E60" s="803">
        <v>22226.627</v>
      </c>
      <c r="F60" s="768">
        <v>4091.518</v>
      </c>
      <c r="G60" s="803">
        <v>2618.502</v>
      </c>
      <c r="H60" s="768">
        <v>14915.919999999998</v>
      </c>
      <c r="I60" s="803">
        <v>600.68700000000001</v>
      </c>
      <c r="J60" s="768">
        <v>6922.1319999999996</v>
      </c>
      <c r="K60" s="803">
        <v>9458.6859999999997</v>
      </c>
      <c r="L60" s="768">
        <v>9411.3230000000003</v>
      </c>
      <c r="M60" s="803">
        <v>119.027</v>
      </c>
      <c r="N60" s="768">
        <v>1898.4010000000001</v>
      </c>
      <c r="O60" s="803">
        <v>889.88800000000003</v>
      </c>
      <c r="P60" s="768">
        <v>5882.3230000000012</v>
      </c>
      <c r="Q60" s="803">
        <v>621.68399999999997</v>
      </c>
      <c r="R60" s="768">
        <v>-3048.7099999999991</v>
      </c>
      <c r="S60" s="803">
        <v>9674.6620000000003</v>
      </c>
      <c r="T60" s="768">
        <v>7430.9330000000009</v>
      </c>
      <c r="U60" s="803">
        <v>2243.7289999999998</v>
      </c>
      <c r="V60" s="768">
        <v>12723.371999999999</v>
      </c>
      <c r="W60" s="803">
        <v>11174.353999999999</v>
      </c>
      <c r="X60" s="768">
        <v>1549.018</v>
      </c>
      <c r="Y60" s="259"/>
      <c r="Z60" s="59"/>
      <c r="AA60" s="59"/>
      <c r="AB60" s="59"/>
      <c r="AC60" s="59"/>
      <c r="AD60" s="59"/>
      <c r="AE60" s="59"/>
      <c r="AF60" s="59"/>
      <c r="AG60" s="59"/>
      <c r="AH60" s="59"/>
      <c r="AI60" s="59"/>
      <c r="AJ60" s="59"/>
      <c r="AK60" s="59"/>
      <c r="AL60" s="59"/>
      <c r="AM60" s="59"/>
      <c r="AN60" s="59"/>
      <c r="AO60" s="59"/>
      <c r="AP60" s="59"/>
      <c r="AQ60" s="59"/>
      <c r="AR60" s="59"/>
    </row>
    <row r="61" spans="1:44" s="60" customFormat="1" ht="12.75" customHeight="1">
      <c r="A61" s="272" t="s">
        <v>726</v>
      </c>
      <c r="B61" s="486">
        <v>35776.466</v>
      </c>
      <c r="C61" s="485">
        <v>38636.620999999999</v>
      </c>
      <c r="D61" s="767">
        <v>29553.994999999999</v>
      </c>
      <c r="E61" s="485">
        <v>22527.863000000001</v>
      </c>
      <c r="F61" s="767">
        <v>4101.857</v>
      </c>
      <c r="G61" s="485">
        <v>2527.3270000000002</v>
      </c>
      <c r="H61" s="767">
        <v>15291.978999999999</v>
      </c>
      <c r="I61" s="485">
        <v>606.70000000000005</v>
      </c>
      <c r="J61" s="767">
        <v>7026.1319999999987</v>
      </c>
      <c r="K61" s="485">
        <v>9082.6260000000002</v>
      </c>
      <c r="L61" s="767">
        <v>9036.7649999999994</v>
      </c>
      <c r="M61" s="485">
        <v>117.75</v>
      </c>
      <c r="N61" s="767">
        <v>1819.1030000000001</v>
      </c>
      <c r="O61" s="485">
        <v>763.76900000000001</v>
      </c>
      <c r="P61" s="767">
        <v>5706.8959999999997</v>
      </c>
      <c r="Q61" s="485">
        <v>629.24699999999996</v>
      </c>
      <c r="R61" s="767">
        <v>-2860.1550000000007</v>
      </c>
      <c r="S61" s="485">
        <v>9675.1569999999992</v>
      </c>
      <c r="T61" s="767">
        <v>7408.5949999999993</v>
      </c>
      <c r="U61" s="485">
        <v>2266.5619999999999</v>
      </c>
      <c r="V61" s="767">
        <v>12535.312</v>
      </c>
      <c r="W61" s="485">
        <v>11044.585999999999</v>
      </c>
      <c r="X61" s="767">
        <v>1490.7260000000001</v>
      </c>
      <c r="Y61" s="259"/>
      <c r="Z61" s="59"/>
      <c r="AA61" s="59"/>
      <c r="AB61" s="59"/>
      <c r="AC61" s="59"/>
      <c r="AD61" s="59"/>
      <c r="AE61" s="59"/>
      <c r="AF61" s="59"/>
      <c r="AG61" s="59"/>
      <c r="AH61" s="59"/>
      <c r="AI61" s="59"/>
      <c r="AJ61" s="59"/>
      <c r="AK61" s="59"/>
      <c r="AL61" s="59"/>
      <c r="AM61" s="59"/>
      <c r="AN61" s="59"/>
      <c r="AO61" s="59"/>
      <c r="AP61" s="59"/>
      <c r="AQ61" s="59"/>
      <c r="AR61" s="59"/>
    </row>
    <row r="62" spans="1:44" s="60" customFormat="1" ht="12.75" customHeight="1">
      <c r="A62" s="272" t="s">
        <v>727</v>
      </c>
      <c r="B62" s="486">
        <v>35887.120000000024</v>
      </c>
      <c r="C62" s="485">
        <v>38516.976000000017</v>
      </c>
      <c r="D62" s="767">
        <v>29661.207000000013</v>
      </c>
      <c r="E62" s="485">
        <v>22547.369000000002</v>
      </c>
      <c r="F62" s="767">
        <v>4138.8460000000014</v>
      </c>
      <c r="G62" s="485">
        <v>2361.4540000000006</v>
      </c>
      <c r="H62" s="767">
        <v>15437.179</v>
      </c>
      <c r="I62" s="485">
        <v>609.88999999999976</v>
      </c>
      <c r="J62" s="767">
        <v>7113.8380000000107</v>
      </c>
      <c r="K62" s="485">
        <v>8855.7690000000039</v>
      </c>
      <c r="L62" s="767">
        <v>8854.2549999999992</v>
      </c>
      <c r="M62" s="485">
        <v>113.52600000000002</v>
      </c>
      <c r="N62" s="767">
        <v>1813.9580000000003</v>
      </c>
      <c r="O62" s="485">
        <v>719.57700000000034</v>
      </c>
      <c r="P62" s="767">
        <v>5576.5279999999975</v>
      </c>
      <c r="Q62" s="485">
        <v>630.66600000000028</v>
      </c>
      <c r="R62" s="767">
        <v>-2629.8559999999961</v>
      </c>
      <c r="S62" s="485">
        <v>9820.3440000000046</v>
      </c>
      <c r="T62" s="767">
        <v>7590.8760000000048</v>
      </c>
      <c r="U62" s="485">
        <v>2229.4679999999998</v>
      </c>
      <c r="V62" s="767">
        <v>12450.2</v>
      </c>
      <c r="W62" s="485">
        <v>10940.261000000002</v>
      </c>
      <c r="X62" s="767">
        <v>1509.9389999999992</v>
      </c>
      <c r="Y62" s="259"/>
      <c r="Z62" s="59"/>
      <c r="AA62" s="59"/>
      <c r="AB62" s="59"/>
      <c r="AC62" s="59"/>
      <c r="AD62" s="59"/>
      <c r="AE62" s="59"/>
      <c r="AF62" s="59"/>
      <c r="AG62" s="59"/>
      <c r="AH62" s="59"/>
      <c r="AI62" s="59"/>
      <c r="AJ62" s="59"/>
      <c r="AK62" s="59"/>
      <c r="AL62" s="59"/>
      <c r="AM62" s="59"/>
      <c r="AN62" s="59"/>
      <c r="AO62" s="59"/>
      <c r="AP62" s="59"/>
      <c r="AQ62" s="59"/>
      <c r="AR62" s="59"/>
    </row>
    <row r="63" spans="1:44" s="60" customFormat="1" ht="12.75" customHeight="1">
      <c r="A63" s="272" t="s">
        <v>728</v>
      </c>
      <c r="B63" s="486">
        <v>36039.486000000004</v>
      </c>
      <c r="C63" s="485">
        <v>38137.417000000001</v>
      </c>
      <c r="D63" s="767">
        <v>30025.106</v>
      </c>
      <c r="E63" s="485">
        <v>22793.964</v>
      </c>
      <c r="F63" s="767">
        <v>4201.0219999999999</v>
      </c>
      <c r="G63" s="485">
        <v>2310.2020000000002</v>
      </c>
      <c r="H63" s="767">
        <v>15669.688999999998</v>
      </c>
      <c r="I63" s="485">
        <v>613.05100000000004</v>
      </c>
      <c r="J63" s="767">
        <v>7231.1419999999989</v>
      </c>
      <c r="K63" s="485">
        <v>8112.3109999999997</v>
      </c>
      <c r="L63" s="767">
        <v>8743.51</v>
      </c>
      <c r="M63" s="485">
        <v>108.74299999999999</v>
      </c>
      <c r="N63" s="767">
        <v>1769.374</v>
      </c>
      <c r="O63" s="485">
        <v>699.98599999999999</v>
      </c>
      <c r="P63" s="767">
        <v>5536.857</v>
      </c>
      <c r="Q63" s="485">
        <v>628.54999999999995</v>
      </c>
      <c r="R63" s="767">
        <v>-2097.9310000000005</v>
      </c>
      <c r="S63" s="485">
        <v>10123.65</v>
      </c>
      <c r="T63" s="767">
        <v>7913.2079999999996</v>
      </c>
      <c r="U63" s="485">
        <v>2210.442</v>
      </c>
      <c r="V63" s="767">
        <v>12221.581</v>
      </c>
      <c r="W63" s="485">
        <v>10741.614</v>
      </c>
      <c r="X63" s="767">
        <v>1479.9670000000001</v>
      </c>
      <c r="Y63" s="259"/>
      <c r="Z63" s="59"/>
      <c r="AA63" s="59"/>
      <c r="AB63" s="59"/>
      <c r="AC63" s="59"/>
      <c r="AD63" s="59"/>
      <c r="AE63" s="59"/>
      <c r="AF63" s="59"/>
      <c r="AG63" s="59"/>
      <c r="AH63" s="59"/>
      <c r="AI63" s="59"/>
      <c r="AJ63" s="59"/>
      <c r="AK63" s="59"/>
      <c r="AL63" s="59"/>
      <c r="AM63" s="59"/>
      <c r="AN63" s="59"/>
      <c r="AO63" s="59"/>
      <c r="AP63" s="59"/>
      <c r="AQ63" s="59"/>
      <c r="AR63" s="59"/>
    </row>
    <row r="64" spans="1:44" s="60" customFormat="1" ht="12.75" customHeight="1">
      <c r="A64" s="804" t="s">
        <v>729</v>
      </c>
      <c r="B64" s="802">
        <v>36326.519</v>
      </c>
      <c r="C64" s="803">
        <v>38356.856</v>
      </c>
      <c r="D64" s="768">
        <v>30166.091999999997</v>
      </c>
      <c r="E64" s="803">
        <v>22869.542999999998</v>
      </c>
      <c r="F64" s="768">
        <v>4219.1239999999998</v>
      </c>
      <c r="G64" s="803">
        <v>2274.0340000000001</v>
      </c>
      <c r="H64" s="768">
        <v>15758.786</v>
      </c>
      <c r="I64" s="803">
        <v>617.59900000000005</v>
      </c>
      <c r="J64" s="768">
        <v>7296.5490000000009</v>
      </c>
      <c r="K64" s="803">
        <v>8190.7640000000001</v>
      </c>
      <c r="L64" s="768">
        <v>8798.98</v>
      </c>
      <c r="M64" s="803">
        <v>107.30800000000001</v>
      </c>
      <c r="N64" s="768">
        <v>1725.96</v>
      </c>
      <c r="O64" s="803">
        <v>802.84299999999996</v>
      </c>
      <c r="P64" s="768">
        <v>5534.9070000000002</v>
      </c>
      <c r="Q64" s="803">
        <v>627.96199999999999</v>
      </c>
      <c r="R64" s="768">
        <v>-2030.3369999999995</v>
      </c>
      <c r="S64" s="803">
        <v>10193.331</v>
      </c>
      <c r="T64" s="768">
        <v>8018.5910000000003</v>
      </c>
      <c r="U64" s="803">
        <v>2174.7399999999998</v>
      </c>
      <c r="V64" s="768">
        <v>12223.668</v>
      </c>
      <c r="W64" s="803">
        <v>10787.991</v>
      </c>
      <c r="X64" s="768">
        <v>1435.6769999999999</v>
      </c>
      <c r="Y64" s="259"/>
      <c r="Z64" s="59"/>
      <c r="AA64" s="59"/>
      <c r="AB64" s="59"/>
      <c r="AC64" s="59"/>
      <c r="AD64" s="59"/>
      <c r="AE64" s="59"/>
      <c r="AF64" s="59"/>
      <c r="AG64" s="59"/>
      <c r="AH64" s="59"/>
      <c r="AI64" s="59"/>
      <c r="AJ64" s="59"/>
      <c r="AK64" s="59"/>
      <c r="AL64" s="59"/>
      <c r="AM64" s="59"/>
      <c r="AN64" s="59"/>
      <c r="AO64" s="59"/>
      <c r="AP64" s="59"/>
      <c r="AQ64" s="59"/>
      <c r="AR64" s="59"/>
    </row>
    <row r="65" spans="1:44" s="60" customFormat="1" ht="12.75" customHeight="1">
      <c r="A65" s="272" t="s">
        <v>730</v>
      </c>
      <c r="B65" s="486">
        <v>36611.008000000002</v>
      </c>
      <c r="C65" s="485">
        <v>39111.805999999997</v>
      </c>
      <c r="D65" s="767">
        <v>30632.503999999997</v>
      </c>
      <c r="E65" s="485">
        <v>23257.379999999997</v>
      </c>
      <c r="F65" s="767">
        <v>4256.8860000000004</v>
      </c>
      <c r="G65" s="485">
        <v>2414.011</v>
      </c>
      <c r="H65" s="767">
        <v>15964.480999999998</v>
      </c>
      <c r="I65" s="485">
        <v>622.00199999999995</v>
      </c>
      <c r="J65" s="767">
        <v>7375.1239999999998</v>
      </c>
      <c r="K65" s="485">
        <v>8479.3019999999997</v>
      </c>
      <c r="L65" s="767">
        <v>8673.5429999999997</v>
      </c>
      <c r="M65" s="485">
        <v>110.94</v>
      </c>
      <c r="N65" s="767">
        <v>1784.0730000000001</v>
      </c>
      <c r="O65" s="485">
        <v>712.23900000000003</v>
      </c>
      <c r="P65" s="767">
        <v>5434.6729999999998</v>
      </c>
      <c r="Q65" s="485">
        <v>631.61800000000005</v>
      </c>
      <c r="R65" s="767">
        <v>-2500.7979999999989</v>
      </c>
      <c r="S65" s="485">
        <v>9786.4680000000008</v>
      </c>
      <c r="T65" s="767">
        <v>7498.3130000000001</v>
      </c>
      <c r="U65" s="485">
        <v>2288.1550000000002</v>
      </c>
      <c r="V65" s="767">
        <v>12287.266</v>
      </c>
      <c r="W65" s="485">
        <v>10812.607</v>
      </c>
      <c r="X65" s="767">
        <v>1474.6590000000001</v>
      </c>
      <c r="Y65" s="259"/>
      <c r="Z65" s="59"/>
      <c r="AA65" s="59"/>
      <c r="AB65" s="59"/>
      <c r="AC65" s="59"/>
      <c r="AD65" s="59"/>
      <c r="AE65" s="59"/>
      <c r="AF65" s="59"/>
      <c r="AG65" s="59"/>
      <c r="AH65" s="59"/>
      <c r="AI65" s="59"/>
      <c r="AJ65" s="59"/>
      <c r="AK65" s="59"/>
      <c r="AL65" s="59"/>
      <c r="AM65" s="59"/>
      <c r="AN65" s="59"/>
      <c r="AO65" s="59"/>
      <c r="AP65" s="59"/>
      <c r="AQ65" s="59"/>
      <c r="AR65" s="59"/>
    </row>
    <row r="66" spans="1:44" s="60" customFormat="1" ht="12.75" customHeight="1">
      <c r="A66" s="272" t="s">
        <v>731</v>
      </c>
      <c r="B66" s="486">
        <v>37090.844999999987</v>
      </c>
      <c r="C66" s="485">
        <v>39816.787999999993</v>
      </c>
      <c r="D66" s="767">
        <v>30836.009999999995</v>
      </c>
      <c r="E66" s="485">
        <v>23369.843000000001</v>
      </c>
      <c r="F66" s="767">
        <v>4253.6459999999997</v>
      </c>
      <c r="G66" s="485">
        <v>2437.5960000000005</v>
      </c>
      <c r="H66" s="767">
        <v>16050.477999999999</v>
      </c>
      <c r="I66" s="485">
        <v>628.12299999999993</v>
      </c>
      <c r="J66" s="767">
        <v>7466.166999999994</v>
      </c>
      <c r="K66" s="485">
        <v>8980.7780000000002</v>
      </c>
      <c r="L66" s="767">
        <v>8490.3370000000032</v>
      </c>
      <c r="M66" s="485">
        <v>119.17400000000004</v>
      </c>
      <c r="N66" s="767">
        <v>1767.7439999999995</v>
      </c>
      <c r="O66" s="485">
        <v>698.48699999999997</v>
      </c>
      <c r="P66" s="767">
        <v>5265.0410000000047</v>
      </c>
      <c r="Q66" s="485">
        <v>639.8910000000003</v>
      </c>
      <c r="R66" s="767">
        <v>-2725.9430000000029</v>
      </c>
      <c r="S66" s="485">
        <v>9871.2220000000034</v>
      </c>
      <c r="T66" s="767">
        <v>7580.6700000000046</v>
      </c>
      <c r="U66" s="485">
        <v>2290.5519999999988</v>
      </c>
      <c r="V66" s="767">
        <v>12597.165000000006</v>
      </c>
      <c r="W66" s="485">
        <v>11051.508000000007</v>
      </c>
      <c r="X66" s="767">
        <v>1545.6569999999997</v>
      </c>
      <c r="Y66" s="528"/>
      <c r="Z66" s="59"/>
      <c r="AA66" s="59"/>
      <c r="AB66" s="59"/>
      <c r="AC66" s="59"/>
      <c r="AD66" s="59"/>
      <c r="AE66" s="59"/>
      <c r="AF66" s="59"/>
      <c r="AG66" s="59"/>
      <c r="AH66" s="59"/>
      <c r="AI66" s="59"/>
      <c r="AJ66" s="59"/>
      <c r="AK66" s="59"/>
      <c r="AL66" s="59"/>
      <c r="AM66" s="59"/>
      <c r="AN66" s="59"/>
      <c r="AO66" s="59"/>
      <c r="AP66" s="59"/>
      <c r="AQ66" s="59"/>
      <c r="AR66" s="59"/>
    </row>
    <row r="67" spans="1:44" s="60" customFormat="1" ht="12.75" customHeight="1">
      <c r="A67" s="272" t="s">
        <v>732</v>
      </c>
      <c r="B67" s="486">
        <v>37366.864000000001</v>
      </c>
      <c r="C67" s="485">
        <v>40103.002999999997</v>
      </c>
      <c r="D67" s="767">
        <v>31426.697</v>
      </c>
      <c r="E67" s="485">
        <v>23870.784</v>
      </c>
      <c r="F67" s="767">
        <v>4347.2039999999997</v>
      </c>
      <c r="G67" s="485">
        <v>2429.5770000000002</v>
      </c>
      <c r="H67" s="767">
        <v>16458.081000000002</v>
      </c>
      <c r="I67" s="485">
        <v>635.92200000000003</v>
      </c>
      <c r="J67" s="767">
        <v>7555.9129999999986</v>
      </c>
      <c r="K67" s="485">
        <v>8676.3060000000005</v>
      </c>
      <c r="L67" s="767">
        <v>8750.7890000000007</v>
      </c>
      <c r="M67" s="485">
        <v>129.35499999999999</v>
      </c>
      <c r="N67" s="767">
        <v>1844.694</v>
      </c>
      <c r="O67" s="485">
        <v>714.92499999999995</v>
      </c>
      <c r="P67" s="767">
        <v>5411.01</v>
      </c>
      <c r="Q67" s="485">
        <v>650.80499999999995</v>
      </c>
      <c r="R67" s="767">
        <v>-2736.139000000001</v>
      </c>
      <c r="S67" s="485">
        <v>10120.569</v>
      </c>
      <c r="T67" s="767">
        <v>7666.4149999999991</v>
      </c>
      <c r="U67" s="485">
        <v>2454.154</v>
      </c>
      <c r="V67" s="767">
        <v>12856.708000000001</v>
      </c>
      <c r="W67" s="485">
        <v>11405.09</v>
      </c>
      <c r="X67" s="767">
        <v>1451.6179999999999</v>
      </c>
      <c r="Y67" s="259"/>
      <c r="Z67" s="59"/>
      <c r="AA67" s="59"/>
      <c r="AB67" s="59"/>
      <c r="AC67" s="59"/>
      <c r="AD67" s="59"/>
      <c r="AE67" s="59"/>
      <c r="AF67" s="59"/>
      <c r="AG67" s="59"/>
      <c r="AH67" s="59"/>
      <c r="AI67" s="59"/>
      <c r="AJ67" s="59"/>
      <c r="AK67" s="59"/>
      <c r="AL67" s="59"/>
      <c r="AM67" s="59"/>
      <c r="AN67" s="59"/>
      <c r="AO67" s="59"/>
      <c r="AP67" s="59"/>
      <c r="AQ67" s="59"/>
      <c r="AR67" s="59"/>
    </row>
    <row r="68" spans="1:44" s="60" customFormat="1" ht="12.75" customHeight="1">
      <c r="A68" s="804" t="s">
        <v>733</v>
      </c>
      <c r="B68" s="802">
        <v>37984.724000000002</v>
      </c>
      <c r="C68" s="803">
        <v>40522.44</v>
      </c>
      <c r="D68" s="768">
        <v>31773.938999999998</v>
      </c>
      <c r="E68" s="803">
        <v>24079.362000000001</v>
      </c>
      <c r="F68" s="768">
        <v>4385.6350000000002</v>
      </c>
      <c r="G68" s="803">
        <v>2508.2759999999998</v>
      </c>
      <c r="H68" s="768">
        <v>16539.555</v>
      </c>
      <c r="I68" s="803">
        <v>645.89599999999996</v>
      </c>
      <c r="J68" s="768">
        <v>7694.5769999999984</v>
      </c>
      <c r="K68" s="803">
        <v>8748.5010000000002</v>
      </c>
      <c r="L68" s="768">
        <v>8908.6370000000006</v>
      </c>
      <c r="M68" s="803">
        <v>136.64599999999999</v>
      </c>
      <c r="N68" s="768">
        <v>1783.6410000000001</v>
      </c>
      <c r="O68" s="803">
        <v>709.45699999999999</v>
      </c>
      <c r="P68" s="768">
        <v>5618.8480000000009</v>
      </c>
      <c r="Q68" s="803">
        <v>660.04499999999996</v>
      </c>
      <c r="R68" s="768">
        <v>-2537.7160000000003</v>
      </c>
      <c r="S68" s="803">
        <v>10850.281999999999</v>
      </c>
      <c r="T68" s="768">
        <v>8195.7109999999993</v>
      </c>
      <c r="U68" s="803">
        <v>2654.5709999999999</v>
      </c>
      <c r="V68" s="768">
        <v>13387.998</v>
      </c>
      <c r="W68" s="803">
        <v>11853.826999999999</v>
      </c>
      <c r="X68" s="768">
        <v>1534.171</v>
      </c>
      <c r="Y68" s="259"/>
      <c r="Z68" s="59"/>
      <c r="AA68" s="59"/>
      <c r="AB68" s="59"/>
      <c r="AC68" s="59"/>
      <c r="AD68" s="59"/>
      <c r="AE68" s="59"/>
      <c r="AF68" s="59"/>
      <c r="AG68" s="59"/>
      <c r="AH68" s="59"/>
      <c r="AI68" s="59"/>
      <c r="AJ68" s="59"/>
      <c r="AK68" s="59"/>
      <c r="AL68" s="59"/>
      <c r="AM68" s="59"/>
      <c r="AN68" s="59"/>
      <c r="AO68" s="59"/>
      <c r="AP68" s="59"/>
      <c r="AQ68" s="59"/>
      <c r="AR68" s="59"/>
    </row>
    <row r="69" spans="1:44" s="60" customFormat="1" ht="12.75" customHeight="1">
      <c r="A69" s="272" t="s">
        <v>734</v>
      </c>
      <c r="B69" s="486">
        <v>38191.047000000006</v>
      </c>
      <c r="C69" s="485">
        <v>41351.807000000001</v>
      </c>
      <c r="D69" s="767">
        <v>32166.110999999997</v>
      </c>
      <c r="E69" s="485">
        <v>24326.609999999997</v>
      </c>
      <c r="F69" s="767">
        <v>4397.0209999999997</v>
      </c>
      <c r="G69" s="485">
        <v>2594.3020000000001</v>
      </c>
      <c r="H69" s="767">
        <v>16680.276999999998</v>
      </c>
      <c r="I69" s="485">
        <v>655.01</v>
      </c>
      <c r="J69" s="767">
        <v>7839.501000000002</v>
      </c>
      <c r="K69" s="485">
        <v>9185.6959999999999</v>
      </c>
      <c r="L69" s="767">
        <v>8949.1</v>
      </c>
      <c r="M69" s="485">
        <v>138.398</v>
      </c>
      <c r="N69" s="767">
        <v>1827.7190000000001</v>
      </c>
      <c r="O69" s="485">
        <v>692.62400000000002</v>
      </c>
      <c r="P69" s="767">
        <v>5624.4210000000003</v>
      </c>
      <c r="Q69" s="485">
        <v>665.93799999999999</v>
      </c>
      <c r="R69" s="767">
        <v>-3160.76</v>
      </c>
      <c r="S69" s="485">
        <v>10324.472</v>
      </c>
      <c r="T69" s="767">
        <v>7858.268</v>
      </c>
      <c r="U69" s="485">
        <v>2466.2040000000002</v>
      </c>
      <c r="V69" s="767">
        <v>13485.232</v>
      </c>
      <c r="W69" s="485">
        <v>11876.332</v>
      </c>
      <c r="X69" s="767">
        <v>1608.9</v>
      </c>
      <c r="Y69" s="259"/>
      <c r="Z69" s="59"/>
      <c r="AA69" s="59"/>
      <c r="AB69" s="59"/>
      <c r="AC69" s="59"/>
      <c r="AD69" s="59"/>
      <c r="AE69" s="59"/>
      <c r="AF69" s="59"/>
      <c r="AG69" s="59"/>
      <c r="AH69" s="59"/>
      <c r="AI69" s="59"/>
      <c r="AJ69" s="59"/>
      <c r="AK69" s="59"/>
      <c r="AL69" s="59"/>
      <c r="AM69" s="59"/>
      <c r="AN69" s="59"/>
      <c r="AO69" s="59"/>
      <c r="AP69" s="59"/>
      <c r="AQ69" s="59"/>
      <c r="AR69" s="59"/>
    </row>
    <row r="70" spans="1:44" s="60" customFormat="1" ht="12.75" customHeight="1">
      <c r="A70" s="272" t="s">
        <v>735</v>
      </c>
      <c r="B70" s="486">
        <v>38705.752999999975</v>
      </c>
      <c r="C70" s="485">
        <v>42253.832999999984</v>
      </c>
      <c r="D70" s="767">
        <v>32592.186999999991</v>
      </c>
      <c r="E70" s="485">
        <v>24587.545999999998</v>
      </c>
      <c r="F70" s="767">
        <v>4354.8819999999978</v>
      </c>
      <c r="G70" s="485">
        <v>2632.2959999999994</v>
      </c>
      <c r="H70" s="767">
        <v>16937.543000000001</v>
      </c>
      <c r="I70" s="485">
        <v>662.82499999999982</v>
      </c>
      <c r="J70" s="767">
        <v>8004.6409999999933</v>
      </c>
      <c r="K70" s="485">
        <v>9661.645999999997</v>
      </c>
      <c r="L70" s="767">
        <v>9054.2389999999978</v>
      </c>
      <c r="M70" s="485">
        <v>134.16</v>
      </c>
      <c r="N70" s="767">
        <v>1978.1849999999995</v>
      </c>
      <c r="O70" s="485">
        <v>753.01299999999969</v>
      </c>
      <c r="P70" s="767">
        <v>5519.427999999999</v>
      </c>
      <c r="Q70" s="485">
        <v>669.45299999999986</v>
      </c>
      <c r="R70" s="767">
        <v>-3548.0800000000036</v>
      </c>
      <c r="S70" s="485">
        <v>10827.316999999999</v>
      </c>
      <c r="T70" s="767">
        <v>8340.982</v>
      </c>
      <c r="U70" s="485">
        <v>2486.3349999999996</v>
      </c>
      <c r="V70" s="767">
        <v>14375.397000000003</v>
      </c>
      <c r="W70" s="485">
        <v>12734.775000000003</v>
      </c>
      <c r="X70" s="767">
        <v>1640.6219999999998</v>
      </c>
      <c r="Y70" s="259"/>
      <c r="Z70" s="59"/>
      <c r="AA70" s="59"/>
      <c r="AB70" s="59"/>
      <c r="AC70" s="59"/>
      <c r="AD70" s="59"/>
      <c r="AE70" s="59"/>
      <c r="AF70" s="59"/>
      <c r="AG70" s="59"/>
      <c r="AH70" s="59"/>
      <c r="AI70" s="59"/>
      <c r="AJ70" s="59"/>
      <c r="AK70" s="59"/>
      <c r="AL70" s="59"/>
      <c r="AM70" s="59"/>
      <c r="AN70" s="59"/>
      <c r="AO70" s="59"/>
      <c r="AP70" s="59"/>
      <c r="AQ70" s="59"/>
      <c r="AR70" s="59"/>
    </row>
    <row r="71" spans="1:44" s="60" customFormat="1" ht="12.75" customHeight="1">
      <c r="A71" s="272" t="s">
        <v>736</v>
      </c>
      <c r="B71" s="486">
        <v>38950.837</v>
      </c>
      <c r="C71" s="485">
        <v>42398.106</v>
      </c>
      <c r="D71" s="767">
        <v>33320.476999999999</v>
      </c>
      <c r="E71" s="485">
        <v>25141.723000000002</v>
      </c>
      <c r="F71" s="767">
        <v>4365.6819999999998</v>
      </c>
      <c r="G71" s="485">
        <v>2661.2510000000002</v>
      </c>
      <c r="H71" s="767">
        <v>17445.285</v>
      </c>
      <c r="I71" s="485">
        <v>669.505</v>
      </c>
      <c r="J71" s="767">
        <v>8178.7539999999981</v>
      </c>
      <c r="K71" s="485">
        <v>9077.6290000000008</v>
      </c>
      <c r="L71" s="767">
        <v>9106.4959999999992</v>
      </c>
      <c r="M71" s="485">
        <v>125.667</v>
      </c>
      <c r="N71" s="767">
        <v>1880.819</v>
      </c>
      <c r="O71" s="485">
        <v>729.69299999999998</v>
      </c>
      <c r="P71" s="767">
        <v>5696.1179999999977</v>
      </c>
      <c r="Q71" s="485">
        <v>674.19899999999996</v>
      </c>
      <c r="R71" s="767">
        <v>-3447.2690000000002</v>
      </c>
      <c r="S71" s="485">
        <v>10288.245999999999</v>
      </c>
      <c r="T71" s="767">
        <v>7816.4019999999991</v>
      </c>
      <c r="U71" s="485">
        <v>2471.8440000000001</v>
      </c>
      <c r="V71" s="767">
        <v>13735.514999999999</v>
      </c>
      <c r="W71" s="485">
        <v>12198.063999999998</v>
      </c>
      <c r="X71" s="767">
        <v>1537.451</v>
      </c>
      <c r="Y71" s="259"/>
      <c r="Z71" s="59"/>
      <c r="AA71" s="59"/>
      <c r="AB71" s="59"/>
      <c r="AC71" s="59"/>
      <c r="AD71" s="59"/>
      <c r="AE71" s="59"/>
      <c r="AF71" s="59"/>
      <c r="AG71" s="59"/>
      <c r="AH71" s="59"/>
      <c r="AI71" s="59"/>
      <c r="AJ71" s="59"/>
      <c r="AK71" s="59"/>
      <c r="AL71" s="59"/>
      <c r="AM71" s="59"/>
      <c r="AN71" s="59"/>
      <c r="AO71" s="59"/>
      <c r="AP71" s="59"/>
      <c r="AQ71" s="59"/>
      <c r="AR71" s="59"/>
    </row>
    <row r="72" spans="1:44" s="60" customFormat="1" ht="12.75" customHeight="1">
      <c r="A72" s="804" t="s">
        <v>737</v>
      </c>
      <c r="B72" s="802">
        <v>39566.512999999999</v>
      </c>
      <c r="C72" s="803">
        <v>42986.745999999999</v>
      </c>
      <c r="D72" s="768">
        <v>33848.063999999998</v>
      </c>
      <c r="E72" s="803">
        <v>25552.564999999999</v>
      </c>
      <c r="F72" s="768">
        <v>4401.3419999999996</v>
      </c>
      <c r="G72" s="803">
        <v>2883.7130000000002</v>
      </c>
      <c r="H72" s="768">
        <v>17594.103999999999</v>
      </c>
      <c r="I72" s="803">
        <v>673.40599999999995</v>
      </c>
      <c r="J72" s="768">
        <v>8295.4989999999998</v>
      </c>
      <c r="K72" s="803">
        <v>9138.6820000000007</v>
      </c>
      <c r="L72" s="768">
        <v>9174.9880000000012</v>
      </c>
      <c r="M72" s="803">
        <v>116.852</v>
      </c>
      <c r="N72" s="768">
        <v>1976.422</v>
      </c>
      <c r="O72" s="803">
        <v>752.31100000000004</v>
      </c>
      <c r="P72" s="768">
        <v>5642.97</v>
      </c>
      <c r="Q72" s="803">
        <v>686.43299999999999</v>
      </c>
      <c r="R72" s="768">
        <v>-3420.2329999999984</v>
      </c>
      <c r="S72" s="803">
        <v>10665.665000000001</v>
      </c>
      <c r="T72" s="768">
        <v>8118.139000000001</v>
      </c>
      <c r="U72" s="803">
        <v>2547.5259999999998</v>
      </c>
      <c r="V72" s="768">
        <v>14085.897999999999</v>
      </c>
      <c r="W72" s="803">
        <v>12416.984999999999</v>
      </c>
      <c r="X72" s="768">
        <v>1668.913</v>
      </c>
      <c r="Y72" s="259"/>
      <c r="Z72" s="59"/>
      <c r="AA72" s="59"/>
      <c r="AB72" s="59"/>
      <c r="AC72" s="59"/>
      <c r="AD72" s="59"/>
      <c r="AE72" s="59"/>
      <c r="AF72" s="59"/>
      <c r="AG72" s="59"/>
      <c r="AH72" s="59"/>
      <c r="AI72" s="59"/>
      <c r="AJ72" s="59"/>
      <c r="AK72" s="59"/>
      <c r="AL72" s="59"/>
      <c r="AM72" s="59"/>
      <c r="AN72" s="59"/>
      <c r="AO72" s="59"/>
      <c r="AP72" s="59"/>
      <c r="AQ72" s="59"/>
      <c r="AR72" s="59"/>
    </row>
    <row r="73" spans="1:44" s="60" customFormat="1" ht="12.75" customHeight="1">
      <c r="A73" s="272" t="s">
        <v>738</v>
      </c>
      <c r="B73" s="486">
        <v>39745.965000000004</v>
      </c>
      <c r="C73" s="485">
        <v>43139.542000000001</v>
      </c>
      <c r="D73" s="767">
        <v>33892.135999999999</v>
      </c>
      <c r="E73" s="485">
        <v>25518.175999999999</v>
      </c>
      <c r="F73" s="767">
        <v>4399.9279999999999</v>
      </c>
      <c r="G73" s="485">
        <v>2601.7359999999999</v>
      </c>
      <c r="H73" s="767">
        <v>17840.732</v>
      </c>
      <c r="I73" s="485">
        <v>675.78</v>
      </c>
      <c r="J73" s="767">
        <v>8373.9599999999973</v>
      </c>
      <c r="K73" s="485">
        <v>9247.4060000000009</v>
      </c>
      <c r="L73" s="767">
        <v>9194.134</v>
      </c>
      <c r="M73" s="485">
        <v>110.233</v>
      </c>
      <c r="N73" s="767">
        <v>1947.212</v>
      </c>
      <c r="O73" s="485">
        <v>770.274</v>
      </c>
      <c r="P73" s="767">
        <v>5657.494999999999</v>
      </c>
      <c r="Q73" s="485">
        <v>708.92</v>
      </c>
      <c r="R73" s="767">
        <v>-3393.5770000000011</v>
      </c>
      <c r="S73" s="485">
        <v>10852.166999999999</v>
      </c>
      <c r="T73" s="767">
        <v>8298.5749999999989</v>
      </c>
      <c r="U73" s="485">
        <v>2553.5920000000001</v>
      </c>
      <c r="V73" s="767">
        <v>14245.744000000001</v>
      </c>
      <c r="W73" s="485">
        <v>12634.435000000001</v>
      </c>
      <c r="X73" s="767">
        <v>1611.309</v>
      </c>
      <c r="Y73" s="259"/>
      <c r="Z73" s="59"/>
      <c r="AA73" s="59"/>
      <c r="AB73" s="59"/>
      <c r="AC73" s="59"/>
      <c r="AD73" s="59"/>
      <c r="AE73" s="59"/>
      <c r="AF73" s="59"/>
      <c r="AG73" s="59"/>
      <c r="AH73" s="59"/>
      <c r="AI73" s="59"/>
      <c r="AJ73" s="59"/>
      <c r="AK73" s="59"/>
      <c r="AL73" s="59"/>
      <c r="AM73" s="59"/>
      <c r="AN73" s="59"/>
      <c r="AO73" s="59"/>
      <c r="AP73" s="59"/>
      <c r="AQ73" s="59"/>
      <c r="AR73" s="59"/>
    </row>
    <row r="74" spans="1:44" s="60" customFormat="1" ht="12.75" customHeight="1">
      <c r="A74" s="272" t="s">
        <v>739</v>
      </c>
      <c r="B74" s="486">
        <v>40289.38900000001</v>
      </c>
      <c r="C74" s="485">
        <v>43943.164000000012</v>
      </c>
      <c r="D74" s="767">
        <v>34371.167000000016</v>
      </c>
      <c r="E74" s="485">
        <v>25946.861000000001</v>
      </c>
      <c r="F74" s="767">
        <v>4456.054000000001</v>
      </c>
      <c r="G74" s="485">
        <v>2756.1610000000001</v>
      </c>
      <c r="H74" s="767">
        <v>18056.09</v>
      </c>
      <c r="I74" s="485">
        <v>678.55599999999993</v>
      </c>
      <c r="J74" s="767">
        <v>8424.306000000015</v>
      </c>
      <c r="K74" s="485">
        <v>9571.9969999999958</v>
      </c>
      <c r="L74" s="767">
        <v>9192.1930000000066</v>
      </c>
      <c r="M74" s="485">
        <v>106.91699999999997</v>
      </c>
      <c r="N74" s="767">
        <v>1915.4850000000006</v>
      </c>
      <c r="O74" s="485">
        <v>753.51300000000015</v>
      </c>
      <c r="P74" s="767">
        <v>5675.337000000005</v>
      </c>
      <c r="Q74" s="485">
        <v>740.94099999999992</v>
      </c>
      <c r="R74" s="767">
        <v>-3653.7750000000015</v>
      </c>
      <c r="S74" s="485">
        <v>11136.601999999999</v>
      </c>
      <c r="T74" s="767">
        <v>8447.0419999999976</v>
      </c>
      <c r="U74" s="485">
        <v>2689.5600000000004</v>
      </c>
      <c r="V74" s="767">
        <v>14790.377</v>
      </c>
      <c r="W74" s="485">
        <v>12996.268</v>
      </c>
      <c r="X74" s="767">
        <v>1794.1089999999999</v>
      </c>
      <c r="Y74" s="259"/>
      <c r="Z74" s="59"/>
      <c r="AA74" s="59"/>
      <c r="AB74" s="59"/>
      <c r="AC74" s="59"/>
      <c r="AD74" s="59"/>
      <c r="AE74" s="59"/>
      <c r="AF74" s="59"/>
      <c r="AG74" s="59"/>
      <c r="AH74" s="59"/>
      <c r="AI74" s="59"/>
      <c r="AJ74" s="59"/>
      <c r="AK74" s="59"/>
      <c r="AL74" s="59"/>
      <c r="AM74" s="59"/>
      <c r="AN74" s="59"/>
      <c r="AO74" s="59"/>
      <c r="AP74" s="59"/>
      <c r="AQ74" s="59"/>
      <c r="AR74" s="59"/>
    </row>
    <row r="75" spans="1:44" s="60" customFormat="1" ht="12.75" customHeight="1">
      <c r="A75" s="272" t="s">
        <v>740</v>
      </c>
      <c r="B75" s="486">
        <v>40650.612000000001</v>
      </c>
      <c r="C75" s="485">
        <v>44322.981</v>
      </c>
      <c r="D75" s="767">
        <v>34902.161</v>
      </c>
      <c r="E75" s="485">
        <v>26483.083999999999</v>
      </c>
      <c r="F75" s="767">
        <v>4517.3760000000002</v>
      </c>
      <c r="G75" s="485">
        <v>2825.3629999999998</v>
      </c>
      <c r="H75" s="767">
        <v>18457.133999999998</v>
      </c>
      <c r="I75" s="485">
        <v>683.21100000000001</v>
      </c>
      <c r="J75" s="767">
        <v>8419.0770000000011</v>
      </c>
      <c r="K75" s="485">
        <v>9420.82</v>
      </c>
      <c r="L75" s="767">
        <v>9310.7099999999991</v>
      </c>
      <c r="M75" s="485">
        <v>106.602</v>
      </c>
      <c r="N75" s="767">
        <v>1962.8009999999999</v>
      </c>
      <c r="O75" s="485">
        <v>733.14200000000005</v>
      </c>
      <c r="P75" s="767">
        <v>5729.8759999999993</v>
      </c>
      <c r="Q75" s="485">
        <v>778.28899999999999</v>
      </c>
      <c r="R75" s="767">
        <v>-3672.3689999999988</v>
      </c>
      <c r="S75" s="485">
        <v>11788.207</v>
      </c>
      <c r="T75" s="767">
        <v>8739.2180000000008</v>
      </c>
      <c r="U75" s="485">
        <v>3048.989</v>
      </c>
      <c r="V75" s="767">
        <v>15460.575999999999</v>
      </c>
      <c r="W75" s="485">
        <v>13562.213</v>
      </c>
      <c r="X75" s="767">
        <v>1898.3630000000001</v>
      </c>
      <c r="Y75" s="431"/>
      <c r="Z75" s="59"/>
      <c r="AA75" s="59"/>
      <c r="AB75" s="59"/>
      <c r="AC75" s="59"/>
      <c r="AD75" s="59"/>
      <c r="AE75" s="59"/>
      <c r="AF75" s="59"/>
      <c r="AG75" s="59"/>
      <c r="AH75" s="59"/>
      <c r="AI75" s="59"/>
      <c r="AJ75" s="59"/>
      <c r="AK75" s="59"/>
      <c r="AL75" s="59"/>
      <c r="AM75" s="59"/>
      <c r="AN75" s="59"/>
      <c r="AO75" s="59"/>
      <c r="AP75" s="59"/>
      <c r="AQ75" s="59"/>
      <c r="AR75" s="59"/>
    </row>
    <row r="76" spans="1:44" s="60" customFormat="1" ht="12.75" customHeight="1">
      <c r="A76" s="804" t="s">
        <v>741</v>
      </c>
      <c r="B76" s="802">
        <v>41368.281999999999</v>
      </c>
      <c r="C76" s="803">
        <v>44943.935999999987</v>
      </c>
      <c r="D76" s="768">
        <v>35142.368999999992</v>
      </c>
      <c r="E76" s="803">
        <v>26707.510999999995</v>
      </c>
      <c r="F76" s="768">
        <v>4592.5569999999998</v>
      </c>
      <c r="G76" s="803">
        <v>2872.2570000000001</v>
      </c>
      <c r="H76" s="768">
        <v>18550.625999999997</v>
      </c>
      <c r="I76" s="803">
        <v>692.07100000000003</v>
      </c>
      <c r="J76" s="768">
        <v>8434.8580000000002</v>
      </c>
      <c r="K76" s="803">
        <v>9801.5669999999991</v>
      </c>
      <c r="L76" s="768">
        <v>9601.6470000000008</v>
      </c>
      <c r="M76" s="803">
        <v>107.568</v>
      </c>
      <c r="N76" s="768">
        <v>2005.6489999999999</v>
      </c>
      <c r="O76" s="803">
        <v>937.09699999999998</v>
      </c>
      <c r="P76" s="768">
        <v>5738.063000000001</v>
      </c>
      <c r="Q76" s="803">
        <v>813.27</v>
      </c>
      <c r="R76" s="768">
        <v>-3575.6540000000005</v>
      </c>
      <c r="S76" s="803">
        <v>12352.153</v>
      </c>
      <c r="T76" s="768">
        <v>9276.2070000000003</v>
      </c>
      <c r="U76" s="803">
        <v>3075.9459999999999</v>
      </c>
      <c r="V76" s="768">
        <v>15927.807000000001</v>
      </c>
      <c r="W76" s="803">
        <v>13994.721000000001</v>
      </c>
      <c r="X76" s="768">
        <v>1933.086</v>
      </c>
      <c r="Y76" s="259"/>
      <c r="Z76" s="59"/>
      <c r="AA76" s="59"/>
      <c r="AB76" s="59"/>
      <c r="AC76" s="59"/>
      <c r="AD76" s="59"/>
      <c r="AE76" s="59"/>
      <c r="AF76" s="59"/>
      <c r="AG76" s="59"/>
      <c r="AH76" s="59"/>
      <c r="AI76" s="59"/>
      <c r="AJ76" s="59"/>
      <c r="AK76" s="59"/>
      <c r="AL76" s="59"/>
      <c r="AM76" s="59"/>
      <c r="AN76" s="59"/>
      <c r="AO76" s="59"/>
      <c r="AP76" s="59"/>
      <c r="AQ76" s="59"/>
      <c r="AR76" s="59"/>
    </row>
    <row r="77" spans="1:44" s="60" customFormat="1" ht="12.75" customHeight="1">
      <c r="A77" s="272" t="s">
        <v>742</v>
      </c>
      <c r="B77" s="486">
        <v>41737.833999999995</v>
      </c>
      <c r="C77" s="485">
        <v>44412.520999999993</v>
      </c>
      <c r="D77" s="767">
        <v>35409.453999999998</v>
      </c>
      <c r="E77" s="485">
        <v>26964.412000000004</v>
      </c>
      <c r="F77" s="767">
        <v>4656.7979999999998</v>
      </c>
      <c r="G77" s="485">
        <v>2820.2310000000002</v>
      </c>
      <c r="H77" s="767">
        <v>18780.440000000002</v>
      </c>
      <c r="I77" s="485">
        <v>706.94299999999998</v>
      </c>
      <c r="J77" s="767">
        <v>8445.0419999999976</v>
      </c>
      <c r="K77" s="485">
        <v>9003.0669999999991</v>
      </c>
      <c r="L77" s="767">
        <v>9259.976999999999</v>
      </c>
      <c r="M77" s="485">
        <v>108.586</v>
      </c>
      <c r="N77" s="767">
        <v>1909.4069999999999</v>
      </c>
      <c r="O77" s="485">
        <v>762.17600000000004</v>
      </c>
      <c r="P77" s="767">
        <v>5637.2910000000002</v>
      </c>
      <c r="Q77" s="485">
        <v>842.51700000000005</v>
      </c>
      <c r="R77" s="767">
        <v>-2674.6869999999999</v>
      </c>
      <c r="S77" s="485">
        <v>13246.419</v>
      </c>
      <c r="T77" s="767">
        <v>10114.302</v>
      </c>
      <c r="U77" s="485">
        <v>3132.1170000000002</v>
      </c>
      <c r="V77" s="767">
        <v>15921.106</v>
      </c>
      <c r="W77" s="485">
        <v>14027.838</v>
      </c>
      <c r="X77" s="767">
        <v>1893.268</v>
      </c>
      <c r="Y77" s="259"/>
      <c r="Z77" s="59"/>
      <c r="AA77" s="59"/>
      <c r="AB77" s="59"/>
      <c r="AC77" s="59"/>
      <c r="AD77" s="59"/>
      <c r="AE77" s="59"/>
      <c r="AF77" s="59"/>
      <c r="AG77" s="59"/>
      <c r="AH77" s="59"/>
      <c r="AI77" s="59"/>
      <c r="AJ77" s="59"/>
      <c r="AK77" s="59"/>
      <c r="AL77" s="59"/>
      <c r="AM77" s="59"/>
      <c r="AN77" s="59"/>
      <c r="AO77" s="59"/>
      <c r="AP77" s="59"/>
      <c r="AQ77" s="59"/>
      <c r="AR77" s="59"/>
    </row>
    <row r="78" spans="1:44" s="60" customFormat="1" ht="12.75" customHeight="1">
      <c r="A78" s="272" t="s">
        <v>743</v>
      </c>
      <c r="B78" s="486">
        <v>42503.740999999995</v>
      </c>
      <c r="C78" s="485">
        <v>45602.956999999995</v>
      </c>
      <c r="D78" s="767">
        <v>35712.078999999991</v>
      </c>
      <c r="E78" s="485">
        <v>27225.658999999996</v>
      </c>
      <c r="F78" s="767">
        <v>4709.018</v>
      </c>
      <c r="G78" s="485">
        <v>2839.6310000000008</v>
      </c>
      <c r="H78" s="767">
        <v>18951.351999999995</v>
      </c>
      <c r="I78" s="485">
        <v>725.65799999999967</v>
      </c>
      <c r="J78" s="767">
        <v>8486.4199999999946</v>
      </c>
      <c r="K78" s="485">
        <v>9890.8780000000042</v>
      </c>
      <c r="L78" s="767">
        <v>9290.8940000000039</v>
      </c>
      <c r="M78" s="485">
        <v>108.91099999999997</v>
      </c>
      <c r="N78" s="767">
        <v>2056.0730000000003</v>
      </c>
      <c r="O78" s="485">
        <v>699.34400000000005</v>
      </c>
      <c r="P78" s="767">
        <v>5559.5780000000041</v>
      </c>
      <c r="Q78" s="485">
        <v>866.9879999999996</v>
      </c>
      <c r="R78" s="767">
        <v>-3099.2160000000003</v>
      </c>
      <c r="S78" s="485">
        <v>13085.583999999997</v>
      </c>
      <c r="T78" s="767">
        <v>9752.1829999999973</v>
      </c>
      <c r="U78" s="485">
        <v>3333.4009999999994</v>
      </c>
      <c r="V78" s="767">
        <v>16184.799999999997</v>
      </c>
      <c r="W78" s="485">
        <v>14146.339999999998</v>
      </c>
      <c r="X78" s="767">
        <v>2038.4599999999994</v>
      </c>
      <c r="Y78" s="259"/>
      <c r="Z78" s="59"/>
      <c r="AA78" s="59"/>
      <c r="AB78" s="59"/>
      <c r="AC78" s="59"/>
      <c r="AD78" s="59"/>
      <c r="AE78" s="59"/>
      <c r="AF78" s="59"/>
      <c r="AG78" s="59"/>
      <c r="AH78" s="59"/>
      <c r="AI78" s="59"/>
      <c r="AJ78" s="59"/>
      <c r="AK78" s="59"/>
      <c r="AL78" s="59"/>
      <c r="AM78" s="59"/>
      <c r="AN78" s="59"/>
      <c r="AO78" s="59"/>
      <c r="AP78" s="59"/>
      <c r="AQ78" s="59"/>
      <c r="AR78" s="59"/>
    </row>
    <row r="79" spans="1:44" s="60" customFormat="1" ht="12.75" customHeight="1">
      <c r="A79" s="272" t="s">
        <v>744</v>
      </c>
      <c r="B79" s="486">
        <v>43257.578000000001</v>
      </c>
      <c r="C79" s="485">
        <v>46053.285000000003</v>
      </c>
      <c r="D79" s="767">
        <v>36249.502</v>
      </c>
      <c r="E79" s="485">
        <v>27722.097000000002</v>
      </c>
      <c r="F79" s="767">
        <v>4781.91</v>
      </c>
      <c r="G79" s="485">
        <v>2888.9319999999998</v>
      </c>
      <c r="H79" s="767">
        <v>19303.109</v>
      </c>
      <c r="I79" s="485">
        <v>748.14599999999996</v>
      </c>
      <c r="J79" s="767">
        <v>8527.4049999999988</v>
      </c>
      <c r="K79" s="485">
        <v>9803.7829999999994</v>
      </c>
      <c r="L79" s="767">
        <v>9674.3719999999994</v>
      </c>
      <c r="M79" s="485">
        <v>108.291</v>
      </c>
      <c r="N79" s="767">
        <v>2056.8220000000001</v>
      </c>
      <c r="O79" s="485">
        <v>759.76599999999996</v>
      </c>
      <c r="P79" s="767">
        <v>5857.5209999999997</v>
      </c>
      <c r="Q79" s="485">
        <v>891.97199999999998</v>
      </c>
      <c r="R79" s="767">
        <v>-2795.7070000000003</v>
      </c>
      <c r="S79" s="485">
        <v>13507.648999999999</v>
      </c>
      <c r="T79" s="767">
        <v>10005.004999999999</v>
      </c>
      <c r="U79" s="485">
        <v>3502.6439999999998</v>
      </c>
      <c r="V79" s="767">
        <v>16303.356</v>
      </c>
      <c r="W79" s="485">
        <v>14227.859</v>
      </c>
      <c r="X79" s="767">
        <v>2075.4969999999998</v>
      </c>
      <c r="Y79" s="431"/>
      <c r="Z79" s="59"/>
      <c r="AA79" s="59"/>
      <c r="AB79" s="59"/>
      <c r="AC79" s="59"/>
      <c r="AD79" s="59"/>
      <c r="AE79" s="59"/>
      <c r="AF79" s="59"/>
      <c r="AG79" s="59"/>
      <c r="AH79" s="59"/>
      <c r="AI79" s="59"/>
      <c r="AJ79" s="59"/>
      <c r="AK79" s="59"/>
      <c r="AL79" s="59"/>
      <c r="AM79" s="59"/>
      <c r="AN79" s="59"/>
      <c r="AO79" s="59"/>
      <c r="AP79" s="59"/>
      <c r="AQ79" s="59"/>
      <c r="AR79" s="59"/>
    </row>
    <row r="80" spans="1:44" s="60" customFormat="1" ht="12.75" customHeight="1">
      <c r="A80" s="804" t="s">
        <v>745</v>
      </c>
      <c r="B80" s="802">
        <v>43601.314999999988</v>
      </c>
      <c r="C80" s="803">
        <v>46840.824999999997</v>
      </c>
      <c r="D80" s="768">
        <v>36917.178999999996</v>
      </c>
      <c r="E80" s="803">
        <v>28321.634999999998</v>
      </c>
      <c r="F80" s="768">
        <v>4819.5940000000001</v>
      </c>
      <c r="G80" s="803">
        <v>3121.86</v>
      </c>
      <c r="H80" s="768">
        <v>19611.418999999998</v>
      </c>
      <c r="I80" s="803">
        <v>768.76199999999994</v>
      </c>
      <c r="J80" s="768">
        <v>8595.5439999999962</v>
      </c>
      <c r="K80" s="803">
        <v>9923.6460000000006</v>
      </c>
      <c r="L80" s="768">
        <v>9724.7749999999996</v>
      </c>
      <c r="M80" s="803">
        <v>106.95</v>
      </c>
      <c r="N80" s="768">
        <v>2094.451</v>
      </c>
      <c r="O80" s="803">
        <v>931.06100000000004</v>
      </c>
      <c r="P80" s="768">
        <v>5665.2330000000002</v>
      </c>
      <c r="Q80" s="803">
        <v>927.08</v>
      </c>
      <c r="R80" s="768">
        <v>-3239.510000000002</v>
      </c>
      <c r="S80" s="803">
        <v>13600.138999999999</v>
      </c>
      <c r="T80" s="768">
        <v>9946.9969999999994</v>
      </c>
      <c r="U80" s="803">
        <v>3653.1419999999998</v>
      </c>
      <c r="V80" s="768">
        <v>16839.649000000001</v>
      </c>
      <c r="W80" s="803">
        <v>14725.145</v>
      </c>
      <c r="X80" s="768">
        <v>2114.5039999999999</v>
      </c>
      <c r="Y80" s="259"/>
      <c r="Z80" s="59"/>
      <c r="AA80" s="59"/>
      <c r="AB80" s="59"/>
      <c r="AC80" s="59"/>
      <c r="AD80" s="59"/>
      <c r="AE80" s="59"/>
      <c r="AF80" s="59"/>
      <c r="AG80" s="59"/>
      <c r="AH80" s="59"/>
      <c r="AI80" s="59"/>
      <c r="AJ80" s="59"/>
      <c r="AK80" s="59"/>
      <c r="AL80" s="59"/>
      <c r="AM80" s="59"/>
      <c r="AN80" s="59"/>
      <c r="AO80" s="59"/>
      <c r="AP80" s="59"/>
      <c r="AQ80" s="59"/>
      <c r="AR80" s="59"/>
    </row>
    <row r="81" spans="1:44" s="60" customFormat="1" ht="12.75" customHeight="1">
      <c r="A81" s="272" t="s">
        <v>746</v>
      </c>
      <c r="B81" s="486">
        <v>43893.396999999997</v>
      </c>
      <c r="C81" s="485">
        <v>47365.669000000009</v>
      </c>
      <c r="D81" s="767">
        <v>37137.727000000006</v>
      </c>
      <c r="E81" s="485">
        <v>28506.615000000005</v>
      </c>
      <c r="F81" s="767">
        <v>4833.0119999999997</v>
      </c>
      <c r="G81" s="485">
        <v>2944.4050000000002</v>
      </c>
      <c r="H81" s="767">
        <v>19941.870000000003</v>
      </c>
      <c r="I81" s="485">
        <v>787.32799999999997</v>
      </c>
      <c r="J81" s="767">
        <v>8631.1119999999992</v>
      </c>
      <c r="K81" s="485">
        <v>10227.941999999999</v>
      </c>
      <c r="L81" s="767">
        <v>9874.9519999999993</v>
      </c>
      <c r="M81" s="485">
        <v>105.17100000000001</v>
      </c>
      <c r="N81" s="767">
        <v>2127.6280000000002</v>
      </c>
      <c r="O81" s="485">
        <v>933.101</v>
      </c>
      <c r="P81" s="767">
        <v>5733.1479999999992</v>
      </c>
      <c r="Q81" s="485">
        <v>975.904</v>
      </c>
      <c r="R81" s="767">
        <v>-3472.2720000000008</v>
      </c>
      <c r="S81" s="485">
        <v>13678.937999999998</v>
      </c>
      <c r="T81" s="767">
        <v>9920.8529999999992</v>
      </c>
      <c r="U81" s="485">
        <v>3758.085</v>
      </c>
      <c r="V81" s="767">
        <v>17151.21</v>
      </c>
      <c r="W81" s="485">
        <v>14935.350999999999</v>
      </c>
      <c r="X81" s="767">
        <v>2215.8589999999999</v>
      </c>
      <c r="Y81" s="259"/>
      <c r="Z81" s="59"/>
      <c r="AA81" s="59"/>
      <c r="AB81" s="59"/>
      <c r="AC81" s="59"/>
      <c r="AD81" s="59"/>
      <c r="AE81" s="59"/>
      <c r="AF81" s="59"/>
      <c r="AG81" s="59"/>
      <c r="AH81" s="59"/>
      <c r="AI81" s="59"/>
      <c r="AJ81" s="59"/>
      <c r="AK81" s="59"/>
      <c r="AL81" s="59"/>
      <c r="AM81" s="59"/>
      <c r="AN81" s="59"/>
      <c r="AO81" s="59"/>
      <c r="AP81" s="59"/>
      <c r="AQ81" s="59"/>
      <c r="AR81" s="59"/>
    </row>
    <row r="82" spans="1:44" s="60" customFormat="1" ht="12.75" customHeight="1">
      <c r="A82" s="272" t="s">
        <v>747</v>
      </c>
      <c r="B82" s="486">
        <v>44731.111000000012</v>
      </c>
      <c r="C82" s="485">
        <v>48486.216000000022</v>
      </c>
      <c r="D82" s="767">
        <v>37905.121000000021</v>
      </c>
      <c r="E82" s="485">
        <v>29252.379000000008</v>
      </c>
      <c r="F82" s="767">
        <v>4889.2780000000021</v>
      </c>
      <c r="G82" s="485">
        <v>2974.8089999999984</v>
      </c>
      <c r="H82" s="767">
        <v>20585.758000000009</v>
      </c>
      <c r="I82" s="485">
        <v>802.53400000000011</v>
      </c>
      <c r="J82" s="767">
        <v>8652.7420000000129</v>
      </c>
      <c r="K82" s="485">
        <v>10581.095000000001</v>
      </c>
      <c r="L82" s="767">
        <v>10226.552</v>
      </c>
      <c r="M82" s="485">
        <v>103.28500000000003</v>
      </c>
      <c r="N82" s="767">
        <v>2207.8559999999989</v>
      </c>
      <c r="O82" s="485">
        <v>920.56699999999967</v>
      </c>
      <c r="P82" s="767">
        <v>5958.8290000000025</v>
      </c>
      <c r="Q82" s="485">
        <v>1036.0150000000001</v>
      </c>
      <c r="R82" s="767">
        <v>-3755.1050000000087</v>
      </c>
      <c r="S82" s="485">
        <v>13953.890000000001</v>
      </c>
      <c r="T82" s="767">
        <v>10052.332</v>
      </c>
      <c r="U82" s="485">
        <v>3901.5580000000014</v>
      </c>
      <c r="V82" s="767">
        <v>17708.99500000001</v>
      </c>
      <c r="W82" s="485">
        <v>15460.519000000011</v>
      </c>
      <c r="X82" s="767">
        <v>2248.4759999999992</v>
      </c>
      <c r="Y82" s="259"/>
      <c r="Z82" s="59"/>
      <c r="AA82" s="59"/>
      <c r="AB82" s="59"/>
      <c r="AC82" s="59"/>
      <c r="AD82" s="59"/>
      <c r="AE82" s="59"/>
      <c r="AF82" s="59"/>
      <c r="AG82" s="59"/>
      <c r="AH82" s="59"/>
      <c r="AI82" s="59"/>
      <c r="AJ82" s="59"/>
      <c r="AK82" s="59"/>
      <c r="AL82" s="59"/>
      <c r="AM82" s="59"/>
      <c r="AN82" s="59"/>
      <c r="AO82" s="59"/>
      <c r="AP82" s="59"/>
      <c r="AQ82" s="59"/>
      <c r="AR82" s="59"/>
    </row>
    <row r="83" spans="1:44" s="60" customFormat="1" ht="12.75" customHeight="1">
      <c r="A83" s="272" t="s">
        <v>748</v>
      </c>
      <c r="B83" s="486">
        <v>44843.08</v>
      </c>
      <c r="C83" s="485">
        <v>48826.38</v>
      </c>
      <c r="D83" s="767">
        <v>38324.050999999999</v>
      </c>
      <c r="E83" s="485">
        <v>29640.321</v>
      </c>
      <c r="F83" s="767">
        <v>5034.2030000000004</v>
      </c>
      <c r="G83" s="485">
        <v>3018.44</v>
      </c>
      <c r="H83" s="767">
        <v>20775.75</v>
      </c>
      <c r="I83" s="485">
        <v>811.928</v>
      </c>
      <c r="J83" s="767">
        <v>8683.73</v>
      </c>
      <c r="K83" s="485">
        <v>10502.329</v>
      </c>
      <c r="L83" s="767">
        <v>10314.064</v>
      </c>
      <c r="M83" s="485">
        <v>101.679</v>
      </c>
      <c r="N83" s="767">
        <v>2269.6889999999999</v>
      </c>
      <c r="O83" s="485">
        <v>984.96400000000006</v>
      </c>
      <c r="P83" s="767">
        <v>5858.7690000000002</v>
      </c>
      <c r="Q83" s="485">
        <v>1098.963</v>
      </c>
      <c r="R83" s="767">
        <v>-3983.2999999999993</v>
      </c>
      <c r="S83" s="485">
        <v>14571.231</v>
      </c>
      <c r="T83" s="767">
        <v>10571.644</v>
      </c>
      <c r="U83" s="485">
        <v>3999.587</v>
      </c>
      <c r="V83" s="767">
        <v>18554.530999999999</v>
      </c>
      <c r="W83" s="485">
        <v>16306.291999999999</v>
      </c>
      <c r="X83" s="767">
        <v>2248.239</v>
      </c>
      <c r="Y83" s="431"/>
      <c r="Z83" s="59"/>
      <c r="AA83" s="59"/>
      <c r="AB83" s="59"/>
      <c r="AC83" s="59"/>
      <c r="AD83" s="59"/>
      <c r="AE83" s="59"/>
      <c r="AF83" s="59"/>
      <c r="AG83" s="59"/>
      <c r="AH83" s="59"/>
      <c r="AI83" s="59"/>
      <c r="AJ83" s="59"/>
      <c r="AK83" s="59"/>
      <c r="AL83" s="59"/>
      <c r="AM83" s="59"/>
      <c r="AN83" s="59"/>
      <c r="AO83" s="59"/>
      <c r="AP83" s="59"/>
      <c r="AQ83" s="59"/>
      <c r="AR83" s="59"/>
    </row>
    <row r="84" spans="1:44" s="60" customFormat="1" ht="12.75" customHeight="1">
      <c r="A84" s="804" t="s">
        <v>749</v>
      </c>
      <c r="B84" s="802">
        <v>44898.284</v>
      </c>
      <c r="C84" s="803">
        <v>49437.645999999993</v>
      </c>
      <c r="D84" s="768">
        <v>38547.398999999998</v>
      </c>
      <c r="E84" s="803">
        <v>29779.797999999999</v>
      </c>
      <c r="F84" s="768">
        <v>5096.6869999999999</v>
      </c>
      <c r="G84" s="803">
        <v>2965.3969999999999</v>
      </c>
      <c r="H84" s="768">
        <v>20899.554</v>
      </c>
      <c r="I84" s="803">
        <v>818.16</v>
      </c>
      <c r="J84" s="768">
        <v>8767.6009999999987</v>
      </c>
      <c r="K84" s="803">
        <v>10890.246999999999</v>
      </c>
      <c r="L84" s="768">
        <v>10439.242</v>
      </c>
      <c r="M84" s="803">
        <v>100.78400000000001</v>
      </c>
      <c r="N84" s="768">
        <v>2328.9079999999999</v>
      </c>
      <c r="O84" s="803">
        <v>984.82100000000003</v>
      </c>
      <c r="P84" s="768">
        <v>5874.4530000000013</v>
      </c>
      <c r="Q84" s="803">
        <v>1150.2760000000001</v>
      </c>
      <c r="R84" s="768">
        <v>-4539.362000000001</v>
      </c>
      <c r="S84" s="803">
        <v>14266.996999999999</v>
      </c>
      <c r="T84" s="768">
        <v>10343.699000000001</v>
      </c>
      <c r="U84" s="803">
        <v>3923.2979999999998</v>
      </c>
      <c r="V84" s="768">
        <v>18806.359</v>
      </c>
      <c r="W84" s="803">
        <v>16443.256000000001</v>
      </c>
      <c r="X84" s="768">
        <v>2363.1030000000001</v>
      </c>
      <c r="Y84" s="766"/>
      <c r="Z84" s="59"/>
      <c r="AA84" s="59"/>
      <c r="AB84" s="59"/>
      <c r="AC84" s="59"/>
      <c r="AD84" s="59"/>
      <c r="AE84" s="59"/>
      <c r="AF84" s="59"/>
      <c r="AG84" s="59"/>
      <c r="AH84" s="59"/>
      <c r="AI84" s="59"/>
      <c r="AJ84" s="59"/>
      <c r="AK84" s="59"/>
      <c r="AL84" s="59"/>
      <c r="AM84" s="59"/>
      <c r="AN84" s="59"/>
      <c r="AO84" s="59"/>
      <c r="AP84" s="59"/>
      <c r="AQ84" s="59"/>
      <c r="AR84" s="59"/>
    </row>
    <row r="85" spans="1:44" s="60" customFormat="1" ht="12.75" customHeight="1">
      <c r="A85" s="272" t="s">
        <v>750</v>
      </c>
      <c r="B85" s="486">
        <v>44791.983</v>
      </c>
      <c r="C85" s="485">
        <v>49451.59</v>
      </c>
      <c r="D85" s="767">
        <v>38710.756999999998</v>
      </c>
      <c r="E85" s="485">
        <v>29808.01</v>
      </c>
      <c r="F85" s="767">
        <v>5160.6310000000003</v>
      </c>
      <c r="G85" s="485">
        <v>2999.288</v>
      </c>
      <c r="H85" s="767">
        <v>20827.807999999997</v>
      </c>
      <c r="I85" s="485">
        <v>820.28300000000002</v>
      </c>
      <c r="J85" s="767">
        <v>8902.7469999999994</v>
      </c>
      <c r="K85" s="485">
        <v>10740.833000000001</v>
      </c>
      <c r="L85" s="767">
        <v>10247.921</v>
      </c>
      <c r="M85" s="485">
        <v>100.788</v>
      </c>
      <c r="N85" s="767">
        <v>2341.4450000000002</v>
      </c>
      <c r="O85" s="485">
        <v>736.42200000000003</v>
      </c>
      <c r="P85" s="767">
        <v>5887.31</v>
      </c>
      <c r="Q85" s="485">
        <v>1181.9559999999999</v>
      </c>
      <c r="R85" s="767">
        <v>-4659.607</v>
      </c>
      <c r="S85" s="485">
        <v>14200.16</v>
      </c>
      <c r="T85" s="767">
        <v>10378.255999999999</v>
      </c>
      <c r="U85" s="485">
        <v>3821.904</v>
      </c>
      <c r="V85" s="767">
        <v>18859.767</v>
      </c>
      <c r="W85" s="485">
        <v>16508.244999999999</v>
      </c>
      <c r="X85" s="767">
        <v>2351.5219999999999</v>
      </c>
      <c r="Y85" s="259"/>
      <c r="Z85" s="59"/>
      <c r="AA85" s="59"/>
      <c r="AB85" s="59"/>
      <c r="AC85" s="59"/>
      <c r="AD85" s="59"/>
      <c r="AE85" s="59"/>
      <c r="AF85" s="59"/>
      <c r="AG85" s="59"/>
      <c r="AH85" s="59"/>
      <c r="AI85" s="59"/>
      <c r="AJ85" s="59"/>
      <c r="AK85" s="59"/>
      <c r="AL85" s="59"/>
      <c r="AM85" s="59"/>
      <c r="AN85" s="59"/>
      <c r="AO85" s="59"/>
      <c r="AP85" s="59"/>
      <c r="AQ85" s="59"/>
      <c r="AR85" s="59"/>
    </row>
    <row r="86" spans="1:44" s="60" customFormat="1" ht="12.75" customHeight="1">
      <c r="A86" s="272" t="s">
        <v>751</v>
      </c>
      <c r="B86" s="486">
        <v>44569.434000000008</v>
      </c>
      <c r="C86" s="485">
        <v>48497.901000000013</v>
      </c>
      <c r="D86" s="767">
        <v>38399.782000000014</v>
      </c>
      <c r="E86" s="485">
        <v>29346.937999999998</v>
      </c>
      <c r="F86" s="767">
        <v>5107.596999999997</v>
      </c>
      <c r="G86" s="485">
        <v>2888.8849999999998</v>
      </c>
      <c r="H86" s="767">
        <v>20531.111000000001</v>
      </c>
      <c r="I86" s="485">
        <v>819.34500000000014</v>
      </c>
      <c r="J86" s="767">
        <v>9052.8440000000173</v>
      </c>
      <c r="K86" s="485">
        <v>10098.119000000001</v>
      </c>
      <c r="L86" s="767">
        <v>9927.7629999999972</v>
      </c>
      <c r="M86" s="485">
        <v>101.631</v>
      </c>
      <c r="N86" s="767">
        <v>2208.9540000000002</v>
      </c>
      <c r="O86" s="485">
        <v>733.56299999999999</v>
      </c>
      <c r="P86" s="767">
        <v>5691.1309999999967</v>
      </c>
      <c r="Q86" s="485">
        <v>1192.4840000000002</v>
      </c>
      <c r="R86" s="767">
        <v>-3928.4670000000042</v>
      </c>
      <c r="S86" s="485">
        <v>12951.073999999997</v>
      </c>
      <c r="T86" s="767">
        <v>9117.6809999999969</v>
      </c>
      <c r="U86" s="485">
        <v>3833.3930000000005</v>
      </c>
      <c r="V86" s="767">
        <v>16879.541000000001</v>
      </c>
      <c r="W86" s="485">
        <v>14567.126</v>
      </c>
      <c r="X86" s="767">
        <v>2312.4150000000004</v>
      </c>
      <c r="Y86" s="259"/>
      <c r="Z86" s="59"/>
      <c r="AA86" s="59"/>
      <c r="AB86" s="59"/>
      <c r="AC86" s="59"/>
      <c r="AD86" s="59"/>
      <c r="AE86" s="59"/>
      <c r="AF86" s="59"/>
      <c r="AG86" s="59"/>
      <c r="AH86" s="59"/>
      <c r="AI86" s="59"/>
      <c r="AJ86" s="59"/>
      <c r="AK86" s="59"/>
      <c r="AL86" s="59"/>
      <c r="AM86" s="59"/>
      <c r="AN86" s="59"/>
      <c r="AO86" s="59"/>
      <c r="AP86" s="59"/>
      <c r="AQ86" s="59"/>
      <c r="AR86" s="59"/>
    </row>
    <row r="87" spans="1:44" s="60" customFormat="1" ht="12.75" customHeight="1">
      <c r="A87" s="272" t="s">
        <v>752</v>
      </c>
      <c r="B87" s="486">
        <v>43347.701000000001</v>
      </c>
      <c r="C87" s="485">
        <v>46476.425999999999</v>
      </c>
      <c r="D87" s="767">
        <v>37646.61</v>
      </c>
      <c r="E87" s="485">
        <v>28427.055</v>
      </c>
      <c r="F87" s="767">
        <v>5098.5879999999997</v>
      </c>
      <c r="G87" s="485">
        <v>2374.0859999999998</v>
      </c>
      <c r="H87" s="767">
        <v>20140.554</v>
      </c>
      <c r="I87" s="485">
        <v>813.827</v>
      </c>
      <c r="J87" s="767">
        <v>9219.5550000000021</v>
      </c>
      <c r="K87" s="485">
        <v>8829.8160000000007</v>
      </c>
      <c r="L87" s="767">
        <v>9262.9830000000002</v>
      </c>
      <c r="M87" s="485">
        <v>103.002</v>
      </c>
      <c r="N87" s="767">
        <v>2021.6880000000001</v>
      </c>
      <c r="O87" s="485">
        <v>589.67100000000005</v>
      </c>
      <c r="P87" s="767">
        <v>5361.8109999999997</v>
      </c>
      <c r="Q87" s="485">
        <v>1186.8109999999999</v>
      </c>
      <c r="R87" s="767">
        <v>-3128.7250000000004</v>
      </c>
      <c r="S87" s="485">
        <v>11475.362999999999</v>
      </c>
      <c r="T87" s="767">
        <v>7874.8719999999994</v>
      </c>
      <c r="U87" s="485">
        <v>3600.491</v>
      </c>
      <c r="V87" s="767">
        <v>14604.088</v>
      </c>
      <c r="W87" s="485">
        <v>12338.819</v>
      </c>
      <c r="X87" s="767">
        <v>2265.2689999999998</v>
      </c>
      <c r="Y87" s="431"/>
      <c r="Z87" s="59"/>
      <c r="AA87" s="59"/>
      <c r="AB87" s="59"/>
      <c r="AC87" s="59"/>
      <c r="AD87" s="59"/>
      <c r="AE87" s="59"/>
      <c r="AF87" s="59"/>
      <c r="AG87" s="59"/>
      <c r="AH87" s="59"/>
      <c r="AI87" s="59"/>
      <c r="AJ87" s="59"/>
      <c r="AK87" s="59"/>
      <c r="AL87" s="59"/>
      <c r="AM87" s="59"/>
      <c r="AN87" s="59"/>
      <c r="AO87" s="59"/>
      <c r="AP87" s="59"/>
      <c r="AQ87" s="59"/>
      <c r="AR87" s="59"/>
    </row>
    <row r="88" spans="1:44" s="60" customFormat="1" ht="12.75" customHeight="1">
      <c r="A88" s="804" t="s">
        <v>753</v>
      </c>
      <c r="B88" s="802">
        <v>43686.119000000006</v>
      </c>
      <c r="C88" s="803">
        <v>46659.372999999992</v>
      </c>
      <c r="D88" s="768">
        <v>37501.422999999995</v>
      </c>
      <c r="E88" s="803">
        <v>28153.179999999997</v>
      </c>
      <c r="F88" s="768">
        <v>5004.9830000000002</v>
      </c>
      <c r="G88" s="803">
        <v>2342.0810000000001</v>
      </c>
      <c r="H88" s="768">
        <v>19993.669999999998</v>
      </c>
      <c r="I88" s="803">
        <v>812.44600000000003</v>
      </c>
      <c r="J88" s="768">
        <v>9348.2430000000022</v>
      </c>
      <c r="K88" s="803">
        <v>9157.9500000000007</v>
      </c>
      <c r="L88" s="768">
        <v>9313.8240000000005</v>
      </c>
      <c r="M88" s="803">
        <v>104.34399999999999</v>
      </c>
      <c r="N88" s="768">
        <v>1982.164</v>
      </c>
      <c r="O88" s="803">
        <v>579.69399999999996</v>
      </c>
      <c r="P88" s="768">
        <v>5471.255000000001</v>
      </c>
      <c r="Q88" s="803">
        <v>1176.367</v>
      </c>
      <c r="R88" s="768">
        <v>-2973.253999999999</v>
      </c>
      <c r="S88" s="803">
        <v>11603.012000000001</v>
      </c>
      <c r="T88" s="768">
        <v>8162.0500000000011</v>
      </c>
      <c r="U88" s="803">
        <v>3440.962</v>
      </c>
      <c r="V88" s="768">
        <v>14576.266</v>
      </c>
      <c r="W88" s="803">
        <v>12211.085999999999</v>
      </c>
      <c r="X88" s="768">
        <v>2365.1799999999998</v>
      </c>
      <c r="Y88" s="259"/>
      <c r="Z88" s="59"/>
      <c r="AA88" s="59"/>
      <c r="AB88" s="59"/>
      <c r="AC88" s="59"/>
      <c r="AD88" s="59"/>
      <c r="AE88" s="59"/>
      <c r="AF88" s="59"/>
      <c r="AG88" s="59"/>
      <c r="AH88" s="59"/>
      <c r="AI88" s="59"/>
      <c r="AJ88" s="59"/>
      <c r="AK88" s="59"/>
      <c r="AL88" s="59"/>
      <c r="AM88" s="59"/>
      <c r="AN88" s="59"/>
      <c r="AO88" s="59"/>
      <c r="AP88" s="59"/>
      <c r="AQ88" s="59"/>
      <c r="AR88" s="59"/>
    </row>
    <row r="89" spans="1:44" s="60" customFormat="1" ht="12.75" customHeight="1">
      <c r="A89" s="272" t="s">
        <v>754</v>
      </c>
      <c r="B89" s="486">
        <v>44011.523000000001</v>
      </c>
      <c r="C89" s="485">
        <v>46886.368999999999</v>
      </c>
      <c r="D89" s="767">
        <v>37672.091</v>
      </c>
      <c r="E89" s="485">
        <v>28265.057999999997</v>
      </c>
      <c r="F89" s="767">
        <v>4889.732</v>
      </c>
      <c r="G89" s="485">
        <v>2496.2930000000001</v>
      </c>
      <c r="H89" s="767">
        <v>20067.975999999999</v>
      </c>
      <c r="I89" s="485">
        <v>811.05700000000002</v>
      </c>
      <c r="J89" s="767">
        <v>9407.0329999999994</v>
      </c>
      <c r="K89" s="485">
        <v>9214.2780000000002</v>
      </c>
      <c r="L89" s="767">
        <v>9545.5970000000016</v>
      </c>
      <c r="M89" s="485">
        <v>105.33499999999999</v>
      </c>
      <c r="N89" s="767">
        <v>2208.1770000000001</v>
      </c>
      <c r="O89" s="485">
        <v>639.54300000000001</v>
      </c>
      <c r="P89" s="767">
        <v>5423.7390000000005</v>
      </c>
      <c r="Q89" s="485">
        <v>1168.8030000000001</v>
      </c>
      <c r="R89" s="767">
        <v>-2874.8459999999995</v>
      </c>
      <c r="S89" s="485">
        <v>12346.458000000001</v>
      </c>
      <c r="T89" s="767">
        <v>8670.9560000000001</v>
      </c>
      <c r="U89" s="485">
        <v>3675.502</v>
      </c>
      <c r="V89" s="767">
        <v>15221.304</v>
      </c>
      <c r="W89" s="485">
        <v>13103.284</v>
      </c>
      <c r="X89" s="767">
        <v>2118.02</v>
      </c>
      <c r="Y89" s="259"/>
      <c r="Z89" s="59"/>
      <c r="AA89" s="59"/>
      <c r="AB89" s="59"/>
      <c r="AC89" s="59"/>
      <c r="AD89" s="59"/>
      <c r="AE89" s="59"/>
      <c r="AF89" s="59"/>
      <c r="AG89" s="59"/>
      <c r="AH89" s="59"/>
      <c r="AI89" s="59"/>
      <c r="AJ89" s="59"/>
      <c r="AK89" s="59"/>
      <c r="AL89" s="59"/>
      <c r="AM89" s="59"/>
      <c r="AN89" s="59"/>
      <c r="AO89" s="59"/>
      <c r="AP89" s="59"/>
      <c r="AQ89" s="59"/>
      <c r="AR89" s="59"/>
    </row>
    <row r="90" spans="1:44" s="60" customFormat="1" ht="12.75" customHeight="1">
      <c r="A90" s="272" t="s">
        <v>755</v>
      </c>
      <c r="B90" s="486">
        <v>44371.093999999997</v>
      </c>
      <c r="C90" s="485">
        <v>47507.138999999996</v>
      </c>
      <c r="D90" s="767">
        <v>38147.998999999996</v>
      </c>
      <c r="E90" s="485">
        <v>28748.823999999997</v>
      </c>
      <c r="F90" s="767">
        <v>4899.4130000000005</v>
      </c>
      <c r="G90" s="485">
        <v>2608.9150000000004</v>
      </c>
      <c r="H90" s="767">
        <v>20430.760999999995</v>
      </c>
      <c r="I90" s="485">
        <v>809.7349999999999</v>
      </c>
      <c r="J90" s="767">
        <v>9399.1749999999993</v>
      </c>
      <c r="K90" s="485">
        <v>9359.1400000000012</v>
      </c>
      <c r="L90" s="767">
        <v>9068.6789999999964</v>
      </c>
      <c r="M90" s="485">
        <v>105.88900000000002</v>
      </c>
      <c r="N90" s="767">
        <v>1803.2050000000008</v>
      </c>
      <c r="O90" s="485">
        <v>716.17899999999986</v>
      </c>
      <c r="P90" s="767">
        <v>5275.412999999995</v>
      </c>
      <c r="Q90" s="485">
        <v>1167.9930000000002</v>
      </c>
      <c r="R90" s="767">
        <v>-3136.0450000000001</v>
      </c>
      <c r="S90" s="485">
        <v>12452.878000000002</v>
      </c>
      <c r="T90" s="767">
        <v>8895.5930000000026</v>
      </c>
      <c r="U90" s="485">
        <v>3557.2849999999999</v>
      </c>
      <c r="V90" s="767">
        <v>15588.923000000003</v>
      </c>
      <c r="W90" s="485">
        <v>13416.875000000004</v>
      </c>
      <c r="X90" s="767">
        <v>2172.0479999999993</v>
      </c>
      <c r="Y90" s="259"/>
      <c r="Z90" s="59"/>
      <c r="AA90" s="59"/>
      <c r="AB90" s="59"/>
      <c r="AC90" s="59"/>
      <c r="AD90" s="59"/>
      <c r="AE90" s="59"/>
      <c r="AF90" s="59"/>
      <c r="AG90" s="59"/>
      <c r="AH90" s="59"/>
      <c r="AI90" s="59"/>
      <c r="AJ90" s="59"/>
      <c r="AK90" s="59"/>
      <c r="AL90" s="59"/>
      <c r="AM90" s="59"/>
      <c r="AN90" s="59"/>
      <c r="AO90" s="59"/>
      <c r="AP90" s="59"/>
      <c r="AQ90" s="59"/>
      <c r="AR90" s="59"/>
    </row>
    <row r="91" spans="1:44" s="60" customFormat="1" ht="12.75" customHeight="1">
      <c r="A91" s="272" t="s">
        <v>756</v>
      </c>
      <c r="B91" s="486">
        <v>44685.715000000011</v>
      </c>
      <c r="C91" s="485">
        <v>48103.452000000005</v>
      </c>
      <c r="D91" s="767">
        <v>38678.923000000003</v>
      </c>
      <c r="E91" s="485">
        <v>29338.007999999998</v>
      </c>
      <c r="F91" s="767">
        <v>4957.1670000000004</v>
      </c>
      <c r="G91" s="485">
        <v>2688.4360000000001</v>
      </c>
      <c r="H91" s="767">
        <v>20882.863999999998</v>
      </c>
      <c r="I91" s="485">
        <v>809.54100000000005</v>
      </c>
      <c r="J91" s="767">
        <v>9340.9150000000027</v>
      </c>
      <c r="K91" s="485">
        <v>9424.5290000000005</v>
      </c>
      <c r="L91" s="767">
        <v>9095.0789999999997</v>
      </c>
      <c r="M91" s="485">
        <v>106.16</v>
      </c>
      <c r="N91" s="767">
        <v>1921.528</v>
      </c>
      <c r="O91" s="485">
        <v>656.58399999999995</v>
      </c>
      <c r="P91" s="767">
        <v>5236.7689999999993</v>
      </c>
      <c r="Q91" s="485">
        <v>1174.038</v>
      </c>
      <c r="R91" s="767">
        <v>-3417.7369999999974</v>
      </c>
      <c r="S91" s="485">
        <v>12807.618000000002</v>
      </c>
      <c r="T91" s="767">
        <v>9265.0590000000011</v>
      </c>
      <c r="U91" s="485">
        <v>3542.5590000000002</v>
      </c>
      <c r="V91" s="767">
        <v>16225.355</v>
      </c>
      <c r="W91" s="485">
        <v>13846.838</v>
      </c>
      <c r="X91" s="767">
        <v>2378.5169999999998</v>
      </c>
      <c r="Y91" s="431"/>
      <c r="Z91" s="59"/>
      <c r="AA91" s="59"/>
      <c r="AB91" s="59"/>
      <c r="AC91" s="59"/>
      <c r="AD91" s="59"/>
      <c r="AE91" s="59"/>
      <c r="AF91" s="59"/>
      <c r="AG91" s="59"/>
      <c r="AH91" s="59"/>
      <c r="AI91" s="59"/>
      <c r="AJ91" s="59"/>
      <c r="AK91" s="59"/>
      <c r="AL91" s="59"/>
      <c r="AM91" s="59"/>
      <c r="AN91" s="59"/>
      <c r="AO91" s="59"/>
      <c r="AP91" s="59"/>
      <c r="AQ91" s="59"/>
      <c r="AR91" s="59"/>
    </row>
    <row r="92" spans="1:44" s="60" customFormat="1" ht="12.75" customHeight="1">
      <c r="A92" s="804" t="s">
        <v>757</v>
      </c>
      <c r="B92" s="802">
        <v>44736.877</v>
      </c>
      <c r="C92" s="803">
        <v>48662.207000000002</v>
      </c>
      <c r="D92" s="768">
        <v>38886.654000000002</v>
      </c>
      <c r="E92" s="803">
        <v>29566.032999999999</v>
      </c>
      <c r="F92" s="768">
        <v>5020.5320000000002</v>
      </c>
      <c r="G92" s="803">
        <v>2768.6309999999999</v>
      </c>
      <c r="H92" s="768">
        <v>20964.98</v>
      </c>
      <c r="I92" s="803">
        <v>811.89</v>
      </c>
      <c r="J92" s="768">
        <v>9320.6210000000028</v>
      </c>
      <c r="K92" s="803">
        <v>9775.5529999999999</v>
      </c>
      <c r="L92" s="768">
        <v>9486.7549999999992</v>
      </c>
      <c r="M92" s="803">
        <v>106.533</v>
      </c>
      <c r="N92" s="768">
        <v>2243.4760000000001</v>
      </c>
      <c r="O92" s="803">
        <v>580.90300000000002</v>
      </c>
      <c r="P92" s="768">
        <v>5372.5869999999986</v>
      </c>
      <c r="Q92" s="803">
        <v>1183.2560000000001</v>
      </c>
      <c r="R92" s="768">
        <v>-3925.3300000000017</v>
      </c>
      <c r="S92" s="803">
        <v>13266.498</v>
      </c>
      <c r="T92" s="768">
        <v>9513.6359999999986</v>
      </c>
      <c r="U92" s="803">
        <v>3752.8620000000001</v>
      </c>
      <c r="V92" s="768">
        <v>17191.828000000001</v>
      </c>
      <c r="W92" s="803">
        <v>14692.409000000001</v>
      </c>
      <c r="X92" s="768">
        <v>2499.4189999999999</v>
      </c>
      <c r="Y92" s="259"/>
      <c r="Z92" s="59"/>
      <c r="AA92" s="263"/>
      <c r="AB92" s="59"/>
      <c r="AC92" s="59"/>
      <c r="AD92" s="59"/>
      <c r="AE92" s="59"/>
      <c r="AF92" s="59"/>
      <c r="AG92" s="59"/>
      <c r="AH92" s="59"/>
      <c r="AI92" s="59"/>
      <c r="AJ92" s="59"/>
      <c r="AK92" s="59"/>
      <c r="AL92" s="59"/>
      <c r="AM92" s="59"/>
      <c r="AN92" s="59"/>
      <c r="AO92" s="59"/>
      <c r="AP92" s="59"/>
      <c r="AQ92" s="59"/>
      <c r="AR92" s="59"/>
    </row>
    <row r="93" spans="1:44" s="60" customFormat="1" ht="12.75" customHeight="1">
      <c r="A93" s="272" t="s">
        <v>758</v>
      </c>
      <c r="B93" s="486">
        <v>45118.130999999994</v>
      </c>
      <c r="C93" s="485">
        <v>47959.582999999999</v>
      </c>
      <c r="D93" s="767">
        <v>38804.805</v>
      </c>
      <c r="E93" s="485">
        <v>29594.532999999999</v>
      </c>
      <c r="F93" s="767">
        <v>5089.9070000000002</v>
      </c>
      <c r="G93" s="485">
        <v>2728.701</v>
      </c>
      <c r="H93" s="767">
        <v>20957.962</v>
      </c>
      <c r="I93" s="485">
        <v>817.96299999999997</v>
      </c>
      <c r="J93" s="767">
        <v>9210.2720000000008</v>
      </c>
      <c r="K93" s="485">
        <v>9154.7780000000002</v>
      </c>
      <c r="L93" s="767">
        <v>8979.7919999999995</v>
      </c>
      <c r="M93" s="485">
        <v>107.215</v>
      </c>
      <c r="N93" s="767">
        <v>1848.8530000000001</v>
      </c>
      <c r="O93" s="485">
        <v>529.351</v>
      </c>
      <c r="P93" s="767">
        <v>5301.8109999999997</v>
      </c>
      <c r="Q93" s="485">
        <v>1192.5619999999999</v>
      </c>
      <c r="R93" s="767">
        <v>-2841.4520000000011</v>
      </c>
      <c r="S93" s="485">
        <v>13764.449000000001</v>
      </c>
      <c r="T93" s="767">
        <v>9947.7440000000006</v>
      </c>
      <c r="U93" s="485">
        <v>3816.7049999999999</v>
      </c>
      <c r="V93" s="767">
        <v>16605.901000000002</v>
      </c>
      <c r="W93" s="485">
        <v>14133.124000000002</v>
      </c>
      <c r="X93" s="767">
        <v>2472.777</v>
      </c>
      <c r="Y93" s="259"/>
      <c r="Z93" s="59"/>
      <c r="AA93" s="263"/>
      <c r="AB93" s="59"/>
      <c r="AC93" s="59"/>
      <c r="AD93" s="59"/>
      <c r="AE93" s="59"/>
      <c r="AF93" s="59"/>
      <c r="AG93" s="59"/>
      <c r="AH93" s="59"/>
      <c r="AI93" s="59"/>
      <c r="AJ93" s="59"/>
      <c r="AK93" s="59"/>
      <c r="AL93" s="59"/>
      <c r="AM93" s="59"/>
      <c r="AN93" s="59"/>
      <c r="AO93" s="59"/>
      <c r="AP93" s="59"/>
      <c r="AQ93" s="59"/>
      <c r="AR93" s="59"/>
    </row>
    <row r="94" spans="1:44" s="60" customFormat="1" ht="12.75" customHeight="1">
      <c r="A94" s="272" t="s">
        <v>759</v>
      </c>
      <c r="B94" s="486">
        <v>45070.055999999997</v>
      </c>
      <c r="C94" s="485">
        <v>48616.201999999997</v>
      </c>
      <c r="D94" s="767">
        <v>39026.487000000001</v>
      </c>
      <c r="E94" s="485">
        <v>29910.770000000008</v>
      </c>
      <c r="F94" s="767">
        <v>5100.6529999999993</v>
      </c>
      <c r="G94" s="485">
        <v>2978.744000000002</v>
      </c>
      <c r="H94" s="767">
        <v>21009.631000000008</v>
      </c>
      <c r="I94" s="485">
        <v>821.74199999999985</v>
      </c>
      <c r="J94" s="767">
        <v>9115.7169999999915</v>
      </c>
      <c r="K94" s="485">
        <v>9589.7149999999983</v>
      </c>
      <c r="L94" s="767">
        <v>9391.1750000000011</v>
      </c>
      <c r="M94" s="485">
        <v>108.23400000000001</v>
      </c>
      <c r="N94" s="767">
        <v>2403.0769999999993</v>
      </c>
      <c r="O94" s="485">
        <v>552.56399999999996</v>
      </c>
      <c r="P94" s="767">
        <v>5127.8320000000022</v>
      </c>
      <c r="Q94" s="485">
        <v>1199.4679999999994</v>
      </c>
      <c r="R94" s="767">
        <v>-3546.1459999999952</v>
      </c>
      <c r="S94" s="485">
        <v>14169.155000000001</v>
      </c>
      <c r="T94" s="767">
        <v>10294.804</v>
      </c>
      <c r="U94" s="485">
        <v>3874.3510000000006</v>
      </c>
      <c r="V94" s="767">
        <v>17715.300999999996</v>
      </c>
      <c r="W94" s="485">
        <v>15339.567999999996</v>
      </c>
      <c r="X94" s="767">
        <v>2375.7330000000002</v>
      </c>
      <c r="Y94" s="259"/>
      <c r="Z94" s="59"/>
      <c r="AA94" s="263"/>
      <c r="AB94" s="59"/>
      <c r="AC94" s="59"/>
      <c r="AD94" s="59"/>
      <c r="AE94" s="59"/>
      <c r="AF94" s="59"/>
      <c r="AG94" s="59"/>
      <c r="AH94" s="59"/>
      <c r="AI94" s="59"/>
      <c r="AJ94" s="59"/>
      <c r="AK94" s="59"/>
      <c r="AL94" s="59"/>
      <c r="AM94" s="59"/>
      <c r="AN94" s="59"/>
      <c r="AO94" s="59"/>
      <c r="AP94" s="59"/>
      <c r="AQ94" s="59"/>
      <c r="AR94" s="59"/>
    </row>
    <row r="95" spans="1:44" s="60" customFormat="1" ht="12.75" customHeight="1">
      <c r="A95" s="272" t="s">
        <v>760</v>
      </c>
      <c r="B95" s="486">
        <v>44693.207999999999</v>
      </c>
      <c r="C95" s="485">
        <v>47448.89</v>
      </c>
      <c r="D95" s="767">
        <v>38530.032999999996</v>
      </c>
      <c r="E95" s="485">
        <v>29525.500999999997</v>
      </c>
      <c r="F95" s="767">
        <v>5100.0739999999996</v>
      </c>
      <c r="G95" s="485">
        <v>2582.183</v>
      </c>
      <c r="H95" s="767">
        <v>21014.375</v>
      </c>
      <c r="I95" s="485">
        <v>828.86900000000003</v>
      </c>
      <c r="J95" s="767">
        <v>9004.5320000000011</v>
      </c>
      <c r="K95" s="485">
        <v>8918.857</v>
      </c>
      <c r="L95" s="767">
        <v>8607.5529999999999</v>
      </c>
      <c r="M95" s="485">
        <v>109.432</v>
      </c>
      <c r="N95" s="767">
        <v>1753.9770000000001</v>
      </c>
      <c r="O95" s="485">
        <v>471.38400000000001</v>
      </c>
      <c r="P95" s="767">
        <v>5070.6840000000002</v>
      </c>
      <c r="Q95" s="485">
        <v>1202.076</v>
      </c>
      <c r="R95" s="767">
        <v>-2755.6819999999989</v>
      </c>
      <c r="S95" s="485">
        <v>14564.066000000001</v>
      </c>
      <c r="T95" s="767">
        <v>10614.459000000001</v>
      </c>
      <c r="U95" s="485">
        <v>3949.607</v>
      </c>
      <c r="V95" s="767">
        <v>17319.748</v>
      </c>
      <c r="W95" s="485">
        <v>14954.527</v>
      </c>
      <c r="X95" s="767">
        <v>2365.221</v>
      </c>
      <c r="Y95" s="431"/>
      <c r="Z95" s="59"/>
      <c r="AA95" s="263"/>
      <c r="AB95" s="59"/>
      <c r="AC95" s="59"/>
      <c r="AD95" s="59"/>
      <c r="AE95" s="59"/>
      <c r="AF95" s="59"/>
      <c r="AG95" s="59"/>
      <c r="AH95" s="59"/>
      <c r="AI95" s="59"/>
      <c r="AJ95" s="59"/>
      <c r="AK95" s="59"/>
      <c r="AL95" s="59"/>
      <c r="AM95" s="59"/>
      <c r="AN95" s="59"/>
      <c r="AO95" s="59"/>
      <c r="AP95" s="59"/>
      <c r="AQ95" s="59"/>
      <c r="AR95" s="59"/>
    </row>
    <row r="96" spans="1:44" s="60" customFormat="1" ht="12.75" customHeight="1">
      <c r="A96" s="804" t="s">
        <v>761</v>
      </c>
      <c r="B96" s="802">
        <v>44238.388999999996</v>
      </c>
      <c r="C96" s="803">
        <v>46593.256999999998</v>
      </c>
      <c r="D96" s="768">
        <v>38041.989000000001</v>
      </c>
      <c r="E96" s="803">
        <v>29128.62</v>
      </c>
      <c r="F96" s="768">
        <v>5102.3040000000001</v>
      </c>
      <c r="G96" s="803">
        <v>2368.9140000000002</v>
      </c>
      <c r="H96" s="768">
        <v>20822.048999999999</v>
      </c>
      <c r="I96" s="803">
        <v>835.35299999999995</v>
      </c>
      <c r="J96" s="768">
        <v>8913.3690000000024</v>
      </c>
      <c r="K96" s="803">
        <v>8551.268</v>
      </c>
      <c r="L96" s="768">
        <v>8313.0720000000001</v>
      </c>
      <c r="M96" s="803">
        <v>110.477</v>
      </c>
      <c r="N96" s="768">
        <v>1685.6890000000001</v>
      </c>
      <c r="O96" s="803">
        <v>457.30900000000003</v>
      </c>
      <c r="P96" s="768">
        <v>4860.5119999999997</v>
      </c>
      <c r="Q96" s="803">
        <v>1199.085</v>
      </c>
      <c r="R96" s="768">
        <v>-2354.8680000000022</v>
      </c>
      <c r="S96" s="803">
        <v>15232.248</v>
      </c>
      <c r="T96" s="768">
        <v>11137.56</v>
      </c>
      <c r="U96" s="803">
        <v>4094.6880000000001</v>
      </c>
      <c r="V96" s="768">
        <v>17587.116000000002</v>
      </c>
      <c r="W96" s="803">
        <v>15072.495000000003</v>
      </c>
      <c r="X96" s="768">
        <v>2514.6210000000001</v>
      </c>
      <c r="Y96" s="259"/>
      <c r="Z96" s="59"/>
      <c r="AA96" s="59"/>
      <c r="AB96" s="59"/>
      <c r="AC96" s="59"/>
      <c r="AD96" s="59"/>
      <c r="AE96" s="59"/>
      <c r="AF96" s="59"/>
      <c r="AG96" s="59"/>
      <c r="AH96" s="59"/>
      <c r="AI96" s="59"/>
      <c r="AJ96" s="59"/>
      <c r="AK96" s="59"/>
      <c r="AL96" s="59"/>
      <c r="AM96" s="59"/>
      <c r="AN96" s="59"/>
      <c r="AO96" s="59"/>
      <c r="AP96" s="59"/>
      <c r="AQ96" s="59"/>
      <c r="AR96" s="59"/>
    </row>
    <row r="97" spans="1:44" s="60" customFormat="1" ht="12.75" customHeight="1">
      <c r="A97" s="272" t="s">
        <v>762</v>
      </c>
      <c r="B97" s="486">
        <v>44010.774999999994</v>
      </c>
      <c r="C97" s="485">
        <v>45609.964</v>
      </c>
      <c r="D97" s="767">
        <v>37445.383000000002</v>
      </c>
      <c r="E97" s="485">
        <v>28880.078999999998</v>
      </c>
      <c r="F97" s="767">
        <v>5121.4129999999996</v>
      </c>
      <c r="G97" s="485">
        <v>2254.8240000000001</v>
      </c>
      <c r="H97" s="767">
        <v>20663.874</v>
      </c>
      <c r="I97" s="485">
        <v>839.96799999999996</v>
      </c>
      <c r="J97" s="767">
        <v>8565.3040000000001</v>
      </c>
      <c r="K97" s="485">
        <v>8164.5810000000001</v>
      </c>
      <c r="L97" s="767">
        <v>7969.4390000000003</v>
      </c>
      <c r="M97" s="485">
        <v>111.173</v>
      </c>
      <c r="N97" s="767">
        <v>1578.547</v>
      </c>
      <c r="O97" s="485">
        <v>433.267</v>
      </c>
      <c r="P97" s="767">
        <v>4656.1680000000006</v>
      </c>
      <c r="Q97" s="485">
        <v>1190.2840000000001</v>
      </c>
      <c r="R97" s="767">
        <v>-1599.1890000000021</v>
      </c>
      <c r="S97" s="485">
        <v>15319.031999999999</v>
      </c>
      <c r="T97" s="767">
        <v>11250.066999999999</v>
      </c>
      <c r="U97" s="485">
        <v>4068.9650000000001</v>
      </c>
      <c r="V97" s="767">
        <v>16918.221000000001</v>
      </c>
      <c r="W97" s="485">
        <v>14434.212000000001</v>
      </c>
      <c r="X97" s="767">
        <v>2484.009</v>
      </c>
      <c r="Y97" s="259"/>
      <c r="Z97" s="59"/>
      <c r="AA97" s="59"/>
      <c r="AB97" s="59"/>
      <c r="AC97" s="59"/>
      <c r="AD97" s="59"/>
      <c r="AE97" s="59"/>
      <c r="AF97" s="59"/>
      <c r="AG97" s="59"/>
      <c r="AH97" s="59"/>
      <c r="AI97" s="59"/>
      <c r="AJ97" s="59"/>
      <c r="AK97" s="59"/>
      <c r="AL97" s="59"/>
      <c r="AM97" s="59"/>
      <c r="AN97" s="59"/>
      <c r="AO97" s="59"/>
      <c r="AP97" s="59"/>
      <c r="AQ97" s="59"/>
      <c r="AR97" s="59"/>
    </row>
    <row r="98" spans="1:44" s="60" customFormat="1" ht="12.75" customHeight="1">
      <c r="A98" s="272" t="s">
        <v>763</v>
      </c>
      <c r="B98" s="486">
        <v>43153.799000000014</v>
      </c>
      <c r="C98" s="485">
        <v>43822.174000000006</v>
      </c>
      <c r="D98" s="767">
        <v>36706.967000000004</v>
      </c>
      <c r="E98" s="485">
        <v>28489.811000000005</v>
      </c>
      <c r="F98" s="767">
        <v>5131.9140000000016</v>
      </c>
      <c r="G98" s="485">
        <v>2105.6679999999988</v>
      </c>
      <c r="H98" s="767">
        <v>20410.527000000002</v>
      </c>
      <c r="I98" s="485">
        <v>841.70199999999988</v>
      </c>
      <c r="J98" s="767">
        <v>8217.1559999999972</v>
      </c>
      <c r="K98" s="485">
        <v>7115.2070000000022</v>
      </c>
      <c r="L98" s="767">
        <v>7547.2960000000021</v>
      </c>
      <c r="M98" s="485">
        <v>111.45999999999997</v>
      </c>
      <c r="N98" s="767">
        <v>1448.8239999999994</v>
      </c>
      <c r="O98" s="485">
        <v>392.471</v>
      </c>
      <c r="P98" s="767">
        <v>4417.9860000000026</v>
      </c>
      <c r="Q98" s="485">
        <v>1176.5549999999998</v>
      </c>
      <c r="R98" s="767">
        <v>-668.37499999998727</v>
      </c>
      <c r="S98" s="485">
        <v>15558.346000000003</v>
      </c>
      <c r="T98" s="767">
        <v>11468.728000000003</v>
      </c>
      <c r="U98" s="485">
        <v>4089.6180000000004</v>
      </c>
      <c r="V98" s="767">
        <v>16226.72099999999</v>
      </c>
      <c r="W98" s="485">
        <v>13866.811999999991</v>
      </c>
      <c r="X98" s="767">
        <v>2359.9090000000001</v>
      </c>
      <c r="Y98" s="259"/>
      <c r="Z98" s="59"/>
      <c r="AA98" s="59"/>
      <c r="AB98" s="59"/>
      <c r="AC98" s="59"/>
      <c r="AD98" s="59"/>
      <c r="AE98" s="59"/>
      <c r="AF98" s="59"/>
      <c r="AG98" s="59"/>
      <c r="AH98" s="59"/>
      <c r="AI98" s="59"/>
      <c r="AJ98" s="59"/>
      <c r="AK98" s="59"/>
      <c r="AL98" s="59"/>
      <c r="AM98" s="59"/>
      <c r="AN98" s="59"/>
      <c r="AO98" s="59"/>
      <c r="AP98" s="59"/>
      <c r="AQ98" s="59"/>
      <c r="AR98" s="59"/>
    </row>
    <row r="99" spans="1:44" s="60" customFormat="1" ht="12.75" customHeight="1">
      <c r="A99" s="272" t="s">
        <v>764</v>
      </c>
      <c r="B99" s="486">
        <v>42750.514999999999</v>
      </c>
      <c r="C99" s="485">
        <v>43453.921000000002</v>
      </c>
      <c r="D99" s="767">
        <v>36343.616000000002</v>
      </c>
      <c r="E99" s="485">
        <v>28477.432000000001</v>
      </c>
      <c r="F99" s="767">
        <v>5212.335</v>
      </c>
      <c r="G99" s="485">
        <v>1858.037</v>
      </c>
      <c r="H99" s="767">
        <v>20563.57</v>
      </c>
      <c r="I99" s="485">
        <v>843.49</v>
      </c>
      <c r="J99" s="767">
        <v>7866.1840000000029</v>
      </c>
      <c r="K99" s="485">
        <v>7110.3050000000003</v>
      </c>
      <c r="L99" s="767">
        <v>7262.2849999999989</v>
      </c>
      <c r="M99" s="485">
        <v>111.417</v>
      </c>
      <c r="N99" s="767">
        <v>1410.3330000000001</v>
      </c>
      <c r="O99" s="485">
        <v>293.88799999999998</v>
      </c>
      <c r="P99" s="767">
        <v>4286.7769999999991</v>
      </c>
      <c r="Q99" s="485">
        <v>1159.8699999999999</v>
      </c>
      <c r="R99" s="767">
        <v>-703.40599999999904</v>
      </c>
      <c r="S99" s="485">
        <v>15965.125</v>
      </c>
      <c r="T99" s="767">
        <v>11855.86</v>
      </c>
      <c r="U99" s="485">
        <v>4109.2650000000003</v>
      </c>
      <c r="V99" s="767">
        <v>16668.530999999999</v>
      </c>
      <c r="W99" s="485">
        <v>14357.093999999999</v>
      </c>
      <c r="X99" s="767">
        <v>2311.4369999999999</v>
      </c>
      <c r="Y99" s="431"/>
      <c r="Z99" s="59"/>
      <c r="AA99" s="59"/>
      <c r="AB99" s="59"/>
      <c r="AC99" s="59"/>
      <c r="AD99" s="59"/>
      <c r="AE99" s="59"/>
      <c r="AF99" s="59"/>
      <c r="AG99" s="59"/>
      <c r="AH99" s="59"/>
      <c r="AI99" s="59"/>
      <c r="AJ99" s="59"/>
      <c r="AK99" s="59"/>
      <c r="AL99" s="59"/>
      <c r="AM99" s="59"/>
      <c r="AN99" s="59"/>
      <c r="AO99" s="59"/>
      <c r="AP99" s="59"/>
      <c r="AQ99" s="59"/>
      <c r="AR99" s="59"/>
    </row>
    <row r="100" spans="1:44" s="60" customFormat="1" ht="12.75" customHeight="1">
      <c r="A100" s="804" t="s">
        <v>765</v>
      </c>
      <c r="B100" s="802">
        <v>41964.353000000003</v>
      </c>
      <c r="C100" s="803">
        <v>41979.147000000004</v>
      </c>
      <c r="D100" s="768">
        <v>35625.269000000008</v>
      </c>
      <c r="E100" s="803">
        <v>27928.250000000004</v>
      </c>
      <c r="F100" s="768">
        <v>5191.174</v>
      </c>
      <c r="G100" s="803">
        <v>1829.3130000000001</v>
      </c>
      <c r="H100" s="768">
        <v>20063.131000000001</v>
      </c>
      <c r="I100" s="803">
        <v>844.63199999999995</v>
      </c>
      <c r="J100" s="768">
        <v>7697.0190000000021</v>
      </c>
      <c r="K100" s="803">
        <v>6353.8779999999997</v>
      </c>
      <c r="L100" s="768">
        <v>6630.2559999999994</v>
      </c>
      <c r="M100" s="803">
        <v>111.262</v>
      </c>
      <c r="N100" s="768">
        <v>1376.432</v>
      </c>
      <c r="O100" s="803">
        <v>288.536</v>
      </c>
      <c r="P100" s="768">
        <v>3710.7339999999999</v>
      </c>
      <c r="Q100" s="803">
        <v>1143.2919999999999</v>
      </c>
      <c r="R100" s="768">
        <v>-14.79399999999805</v>
      </c>
      <c r="S100" s="803">
        <v>15848.383000000002</v>
      </c>
      <c r="T100" s="768">
        <v>11668.79</v>
      </c>
      <c r="U100" s="803">
        <v>4179.5929999999998</v>
      </c>
      <c r="V100" s="768">
        <v>15863.177</v>
      </c>
      <c r="W100" s="803">
        <v>13577.048999999999</v>
      </c>
      <c r="X100" s="768">
        <v>2286.1280000000002</v>
      </c>
      <c r="Y100" s="259"/>
      <c r="Z100" s="59"/>
      <c r="AA100" s="59"/>
      <c r="AB100" s="59"/>
      <c r="AC100" s="59"/>
      <c r="AD100" s="59"/>
      <c r="AE100" s="59"/>
      <c r="AF100" s="59"/>
      <c r="AG100" s="59"/>
      <c r="AH100" s="59"/>
      <c r="AI100" s="59"/>
      <c r="AJ100" s="59"/>
      <c r="AK100" s="59"/>
      <c r="AL100" s="59"/>
      <c r="AM100" s="59"/>
      <c r="AN100" s="59"/>
      <c r="AO100" s="59"/>
      <c r="AP100" s="59"/>
      <c r="AQ100" s="59"/>
      <c r="AR100" s="59"/>
    </row>
    <row r="101" spans="1:44" s="60" customFormat="1" ht="12.75" customHeight="1">
      <c r="A101" s="272" t="s">
        <v>766</v>
      </c>
      <c r="B101" s="486">
        <v>41881.544999999998</v>
      </c>
      <c r="C101" s="485">
        <v>41873.667999999998</v>
      </c>
      <c r="D101" s="767">
        <v>35499.39</v>
      </c>
      <c r="E101" s="485">
        <v>27898.494999999999</v>
      </c>
      <c r="F101" s="767">
        <v>5212.1239999999998</v>
      </c>
      <c r="G101" s="485">
        <v>1742.248</v>
      </c>
      <c r="H101" s="767">
        <v>20098.138999999999</v>
      </c>
      <c r="I101" s="485">
        <v>845.98400000000004</v>
      </c>
      <c r="J101" s="767">
        <v>7600.8950000000004</v>
      </c>
      <c r="K101" s="485">
        <v>6374.2780000000002</v>
      </c>
      <c r="L101" s="767">
        <v>6475.652</v>
      </c>
      <c r="M101" s="485">
        <v>111.16</v>
      </c>
      <c r="N101" s="767">
        <v>1320.9749999999999</v>
      </c>
      <c r="O101" s="485">
        <v>338.56700000000001</v>
      </c>
      <c r="P101" s="767">
        <v>3575.8620000000005</v>
      </c>
      <c r="Q101" s="485">
        <v>1129.088</v>
      </c>
      <c r="R101" s="767">
        <v>7.8770000000004075</v>
      </c>
      <c r="S101" s="485">
        <v>15921.066000000001</v>
      </c>
      <c r="T101" s="767">
        <v>11738.716</v>
      </c>
      <c r="U101" s="485">
        <v>4182.3500000000004</v>
      </c>
      <c r="V101" s="767">
        <v>15913.189</v>
      </c>
      <c r="W101" s="485">
        <v>13669.732</v>
      </c>
      <c r="X101" s="767">
        <v>2243.4569999999999</v>
      </c>
      <c r="Y101" s="259"/>
      <c r="Z101" s="59"/>
      <c r="AA101" s="59"/>
      <c r="AB101" s="59"/>
      <c r="AC101" s="59"/>
      <c r="AD101" s="59"/>
      <c r="AE101" s="59"/>
      <c r="AF101" s="59"/>
      <c r="AG101" s="59"/>
      <c r="AH101" s="59"/>
      <c r="AI101" s="59"/>
      <c r="AJ101" s="59"/>
      <c r="AK101" s="59"/>
      <c r="AL101" s="59"/>
      <c r="AM101" s="59"/>
      <c r="AN101" s="59"/>
      <c r="AO101" s="59"/>
      <c r="AP101" s="59"/>
      <c r="AQ101" s="59"/>
      <c r="AR101" s="59"/>
    </row>
    <row r="102" spans="1:44" s="60" customFormat="1" ht="12.75" customHeight="1">
      <c r="A102" s="272" t="s">
        <v>767</v>
      </c>
      <c r="B102" s="486">
        <v>41699.155999999981</v>
      </c>
      <c r="C102" s="485">
        <v>41821.574999999983</v>
      </c>
      <c r="D102" s="767">
        <v>35234.353999999985</v>
      </c>
      <c r="E102" s="485">
        <v>27540.629999999994</v>
      </c>
      <c r="F102" s="767">
        <v>5226.0990000000011</v>
      </c>
      <c r="G102" s="485">
        <v>1692.3159999999991</v>
      </c>
      <c r="H102" s="767">
        <v>19775.292999999994</v>
      </c>
      <c r="I102" s="485">
        <v>846.9219999999998</v>
      </c>
      <c r="J102" s="767">
        <v>7693.7239999999902</v>
      </c>
      <c r="K102" s="485">
        <v>6587.2210000000014</v>
      </c>
      <c r="L102" s="767">
        <v>6263.268</v>
      </c>
      <c r="M102" s="485">
        <v>111.22199999999995</v>
      </c>
      <c r="N102" s="767">
        <v>1310.1370000000002</v>
      </c>
      <c r="O102" s="485">
        <v>292.23500000000007</v>
      </c>
      <c r="P102" s="767">
        <v>3430.9469999999997</v>
      </c>
      <c r="Q102" s="485">
        <v>1118.7270000000003</v>
      </c>
      <c r="R102" s="767">
        <v>-122.41900000000169</v>
      </c>
      <c r="S102" s="485">
        <v>15844.150999999998</v>
      </c>
      <c r="T102" s="767">
        <v>11569.693999999996</v>
      </c>
      <c r="U102" s="485">
        <v>4274.4570000000012</v>
      </c>
      <c r="V102" s="767">
        <v>15966.57</v>
      </c>
      <c r="W102" s="485">
        <v>13627.856</v>
      </c>
      <c r="X102" s="767">
        <v>2338.7139999999999</v>
      </c>
      <c r="Y102" s="259"/>
      <c r="Z102" s="59"/>
      <c r="AA102" s="59"/>
      <c r="AB102" s="59"/>
      <c r="AC102" s="59"/>
      <c r="AD102" s="59"/>
      <c r="AE102" s="59"/>
      <c r="AF102" s="59"/>
      <c r="AG102" s="59"/>
      <c r="AH102" s="59"/>
      <c r="AI102" s="59"/>
      <c r="AJ102" s="59"/>
      <c r="AK102" s="59"/>
      <c r="AL102" s="59"/>
      <c r="AM102" s="59"/>
      <c r="AN102" s="59"/>
      <c r="AO102" s="59"/>
      <c r="AP102" s="59"/>
      <c r="AQ102" s="59"/>
      <c r="AR102" s="59"/>
    </row>
    <row r="103" spans="1:44" s="60" customFormat="1" ht="12.75" customHeight="1">
      <c r="A103" s="272" t="s">
        <v>768</v>
      </c>
      <c r="B103" s="486">
        <v>42018.028000000006</v>
      </c>
      <c r="C103" s="485">
        <v>41449.085000000006</v>
      </c>
      <c r="D103" s="767">
        <v>35324.766000000003</v>
      </c>
      <c r="E103" s="485">
        <v>27448.070999999996</v>
      </c>
      <c r="F103" s="767">
        <v>5272.0810000000001</v>
      </c>
      <c r="G103" s="485">
        <v>1696.078</v>
      </c>
      <c r="H103" s="767">
        <v>19629.375999999997</v>
      </c>
      <c r="I103" s="485">
        <v>850.53599999999994</v>
      </c>
      <c r="J103" s="767">
        <v>7876.6950000000033</v>
      </c>
      <c r="K103" s="485">
        <v>6124.3190000000004</v>
      </c>
      <c r="L103" s="767">
        <v>6150.125</v>
      </c>
      <c r="M103" s="485">
        <v>111.509</v>
      </c>
      <c r="N103" s="767">
        <v>1295.539</v>
      </c>
      <c r="O103" s="485">
        <v>332.17599999999999</v>
      </c>
      <c r="P103" s="767">
        <v>3298.0149999999994</v>
      </c>
      <c r="Q103" s="485">
        <v>1112.886</v>
      </c>
      <c r="R103" s="767">
        <v>568.9429999999993</v>
      </c>
      <c r="S103" s="485">
        <v>16457.995999999999</v>
      </c>
      <c r="T103" s="767">
        <v>12029.800999999999</v>
      </c>
      <c r="U103" s="485">
        <v>4428.1949999999997</v>
      </c>
      <c r="V103" s="767">
        <v>15889.053</v>
      </c>
      <c r="W103" s="485">
        <v>13673.26</v>
      </c>
      <c r="X103" s="767">
        <v>2215.7930000000001</v>
      </c>
      <c r="Y103" s="431"/>
      <c r="Z103" s="59"/>
      <c r="AA103" s="59"/>
      <c r="AB103" s="59"/>
      <c r="AC103" s="59"/>
      <c r="AD103" s="59"/>
      <c r="AE103" s="59"/>
      <c r="AF103" s="59"/>
      <c r="AG103" s="59"/>
      <c r="AH103" s="59"/>
      <c r="AI103" s="59"/>
      <c r="AJ103" s="59"/>
      <c r="AK103" s="59"/>
      <c r="AL103" s="59"/>
      <c r="AM103" s="59"/>
      <c r="AN103" s="59"/>
      <c r="AO103" s="59"/>
      <c r="AP103" s="59"/>
      <c r="AQ103" s="59"/>
      <c r="AR103" s="59"/>
    </row>
    <row r="104" spans="1:44" s="60" customFormat="1" ht="12.75" customHeight="1">
      <c r="A104" s="804" t="s">
        <v>769</v>
      </c>
      <c r="B104" s="802">
        <v>42376.670000000006</v>
      </c>
      <c r="C104" s="803">
        <v>41866.203999999998</v>
      </c>
      <c r="D104" s="768">
        <v>35822.434000000001</v>
      </c>
      <c r="E104" s="803">
        <v>27774.567999999999</v>
      </c>
      <c r="F104" s="768">
        <v>5348.2960000000003</v>
      </c>
      <c r="G104" s="803">
        <v>1789.4939999999999</v>
      </c>
      <c r="H104" s="768">
        <v>19784.275999999998</v>
      </c>
      <c r="I104" s="803">
        <v>852.50199999999995</v>
      </c>
      <c r="J104" s="768">
        <v>8047.8660000000018</v>
      </c>
      <c r="K104" s="803">
        <v>6043.77</v>
      </c>
      <c r="L104" s="768">
        <v>6250.5139999999992</v>
      </c>
      <c r="M104" s="803">
        <v>112.03</v>
      </c>
      <c r="N104" s="768">
        <v>1299.492</v>
      </c>
      <c r="O104" s="803">
        <v>430.71899999999999</v>
      </c>
      <c r="P104" s="768">
        <v>3296.8339999999994</v>
      </c>
      <c r="Q104" s="803">
        <v>1111.4390000000001</v>
      </c>
      <c r="R104" s="768">
        <v>510.46600000000217</v>
      </c>
      <c r="S104" s="803">
        <v>16823.812000000002</v>
      </c>
      <c r="T104" s="768">
        <v>12151.522000000001</v>
      </c>
      <c r="U104" s="803">
        <v>4672.29</v>
      </c>
      <c r="V104" s="768">
        <v>16313.346</v>
      </c>
      <c r="W104" s="803">
        <v>13877.012999999999</v>
      </c>
      <c r="X104" s="768">
        <v>2436.3330000000001</v>
      </c>
      <c r="Y104" s="259"/>
      <c r="Z104" s="59"/>
      <c r="AA104" s="59"/>
      <c r="AB104" s="59"/>
      <c r="AC104" s="59"/>
      <c r="AD104" s="59"/>
      <c r="AE104" s="59"/>
      <c r="AF104" s="59"/>
      <c r="AG104" s="59"/>
      <c r="AH104" s="59"/>
      <c r="AI104" s="59"/>
      <c r="AJ104" s="59"/>
      <c r="AK104" s="59"/>
      <c r="AL104" s="59"/>
      <c r="AM104" s="59"/>
      <c r="AN104" s="59"/>
      <c r="AO104" s="59"/>
      <c r="AP104" s="59"/>
      <c r="AQ104" s="59"/>
      <c r="AR104" s="59"/>
    </row>
    <row r="105" spans="1:44" s="60" customFormat="1" ht="12.75" customHeight="1">
      <c r="A105" s="272" t="s">
        <v>770</v>
      </c>
      <c r="B105" s="486">
        <v>42900.582999999999</v>
      </c>
      <c r="C105" s="485">
        <v>42503.356</v>
      </c>
      <c r="D105" s="767">
        <v>36096.052000000003</v>
      </c>
      <c r="E105" s="485">
        <v>27986.138999999999</v>
      </c>
      <c r="F105" s="767">
        <v>5405.0119999999997</v>
      </c>
      <c r="G105" s="485">
        <v>1821.9690000000001</v>
      </c>
      <c r="H105" s="767">
        <v>19903.361000000001</v>
      </c>
      <c r="I105" s="485">
        <v>855.79700000000003</v>
      </c>
      <c r="J105" s="767">
        <v>8109.9130000000023</v>
      </c>
      <c r="K105" s="485">
        <v>6407.3040000000001</v>
      </c>
      <c r="L105" s="767">
        <v>6310.7139999999999</v>
      </c>
      <c r="M105" s="485">
        <v>112.807</v>
      </c>
      <c r="N105" s="767">
        <v>1398.34</v>
      </c>
      <c r="O105" s="485">
        <v>348.44200000000001</v>
      </c>
      <c r="P105" s="767">
        <v>3337.34</v>
      </c>
      <c r="Q105" s="485">
        <v>1113.7850000000001</v>
      </c>
      <c r="R105" s="767">
        <v>397.22699999999895</v>
      </c>
      <c r="S105" s="485">
        <v>17118.812999999998</v>
      </c>
      <c r="T105" s="767">
        <v>12399.030999999999</v>
      </c>
      <c r="U105" s="485">
        <v>4719.7820000000002</v>
      </c>
      <c r="V105" s="767">
        <v>16721.585999999999</v>
      </c>
      <c r="W105" s="485">
        <v>14205.034</v>
      </c>
      <c r="X105" s="767">
        <v>2516.5520000000001</v>
      </c>
      <c r="Y105" s="259"/>
      <c r="Z105" s="59"/>
      <c r="AA105" s="59"/>
      <c r="AB105" s="59"/>
      <c r="AC105" s="59"/>
      <c r="AD105" s="59"/>
      <c r="AE105" s="59"/>
      <c r="AF105" s="59"/>
      <c r="AG105" s="59"/>
      <c r="AH105" s="59"/>
      <c r="AI105" s="59"/>
      <c r="AJ105" s="59"/>
      <c r="AK105" s="59"/>
      <c r="AL105" s="59"/>
      <c r="AM105" s="59"/>
      <c r="AN105" s="59"/>
      <c r="AO105" s="59"/>
      <c r="AP105" s="59"/>
      <c r="AQ105" s="59"/>
      <c r="AR105" s="59"/>
    </row>
    <row r="106" spans="1:44" s="60" customFormat="1" ht="12.75" customHeight="1">
      <c r="A106" s="272" t="s">
        <v>771</v>
      </c>
      <c r="B106" s="486">
        <v>43196.98799999999</v>
      </c>
      <c r="C106" s="485">
        <v>42800.638000000006</v>
      </c>
      <c r="D106" s="767">
        <v>36429.399000000005</v>
      </c>
      <c r="E106" s="485">
        <v>28329.326000000001</v>
      </c>
      <c r="F106" s="767">
        <v>5372.3320000000003</v>
      </c>
      <c r="G106" s="485">
        <v>1903.028</v>
      </c>
      <c r="H106" s="767">
        <v>20195.845000000001</v>
      </c>
      <c r="I106" s="485">
        <v>858.12100000000021</v>
      </c>
      <c r="J106" s="767">
        <v>8100.0730000000067</v>
      </c>
      <c r="K106" s="485">
        <v>6371.2390000000005</v>
      </c>
      <c r="L106" s="767">
        <v>6438.9570000000022</v>
      </c>
      <c r="M106" s="485">
        <v>113.87299999999998</v>
      </c>
      <c r="N106" s="767">
        <v>1514.3749999999998</v>
      </c>
      <c r="O106" s="485">
        <v>443.86100000000005</v>
      </c>
      <c r="P106" s="767">
        <v>3248.0050000000015</v>
      </c>
      <c r="Q106" s="485">
        <v>1118.8430000000003</v>
      </c>
      <c r="R106" s="767">
        <v>396.34999999998399</v>
      </c>
      <c r="S106" s="485">
        <v>17125.407999999996</v>
      </c>
      <c r="T106" s="767">
        <v>12380.805999999997</v>
      </c>
      <c r="U106" s="485">
        <v>4744.601999999999</v>
      </c>
      <c r="V106" s="767">
        <v>16729.058000000012</v>
      </c>
      <c r="W106" s="485">
        <v>14212.514000000012</v>
      </c>
      <c r="X106" s="767">
        <v>2516.5439999999994</v>
      </c>
      <c r="Y106" s="259"/>
      <c r="Z106" s="59"/>
      <c r="AA106" s="59"/>
      <c r="AB106" s="59"/>
      <c r="AC106" s="59"/>
      <c r="AD106" s="59"/>
      <c r="AE106" s="59"/>
      <c r="AF106" s="59"/>
      <c r="AG106" s="59"/>
      <c r="AH106" s="59"/>
      <c r="AI106" s="59"/>
      <c r="AJ106" s="59"/>
      <c r="AK106" s="59"/>
      <c r="AL106" s="59"/>
      <c r="AM106" s="59"/>
      <c r="AN106" s="59"/>
      <c r="AO106" s="59"/>
      <c r="AP106" s="59"/>
      <c r="AQ106" s="59"/>
      <c r="AR106" s="59"/>
    </row>
    <row r="107" spans="1:44" s="60" customFormat="1" ht="12.75" customHeight="1">
      <c r="A107" s="272" t="s">
        <v>772</v>
      </c>
      <c r="B107" s="486">
        <v>43023.701000000001</v>
      </c>
      <c r="C107" s="485">
        <v>42955.762999999999</v>
      </c>
      <c r="D107" s="767">
        <v>36269.25</v>
      </c>
      <c r="E107" s="485">
        <v>28302.954999999998</v>
      </c>
      <c r="F107" s="767">
        <v>5367.7359999999999</v>
      </c>
      <c r="G107" s="485">
        <v>2009.6679999999999</v>
      </c>
      <c r="H107" s="767">
        <v>20062.883999999998</v>
      </c>
      <c r="I107" s="485">
        <v>862.66700000000003</v>
      </c>
      <c r="J107" s="767">
        <v>7966.2949999999992</v>
      </c>
      <c r="K107" s="485">
        <v>6686.5129999999999</v>
      </c>
      <c r="L107" s="767">
        <v>6231.0069999999996</v>
      </c>
      <c r="M107" s="485">
        <v>115.27500000000001</v>
      </c>
      <c r="N107" s="767">
        <v>1474.1669999999999</v>
      </c>
      <c r="O107" s="485">
        <v>408.608</v>
      </c>
      <c r="P107" s="767">
        <v>3107.9029999999993</v>
      </c>
      <c r="Q107" s="485">
        <v>1125.0540000000001</v>
      </c>
      <c r="R107" s="767">
        <v>67.938000000001921</v>
      </c>
      <c r="S107" s="485">
        <v>16842.984</v>
      </c>
      <c r="T107" s="767">
        <v>12073.152</v>
      </c>
      <c r="U107" s="485">
        <v>4769.8320000000003</v>
      </c>
      <c r="V107" s="767">
        <v>16775.045999999998</v>
      </c>
      <c r="W107" s="485">
        <v>14239.151999999998</v>
      </c>
      <c r="X107" s="767">
        <v>2535.8939999999998</v>
      </c>
      <c r="Y107" s="259"/>
      <c r="Z107" s="59"/>
      <c r="AA107" s="59"/>
      <c r="AB107" s="59"/>
      <c r="AC107" s="59"/>
      <c r="AD107" s="59"/>
      <c r="AE107" s="59"/>
      <c r="AF107" s="59"/>
      <c r="AG107" s="59"/>
      <c r="AH107" s="59"/>
      <c r="AI107" s="59"/>
      <c r="AJ107" s="59"/>
      <c r="AK107" s="59"/>
      <c r="AL107" s="59"/>
      <c r="AM107" s="59"/>
      <c r="AN107" s="59"/>
      <c r="AO107" s="59"/>
      <c r="AP107" s="59"/>
      <c r="AQ107" s="59"/>
      <c r="AR107" s="59"/>
    </row>
    <row r="108" spans="1:44" s="60" customFormat="1" ht="12.75" customHeight="1">
      <c r="A108" s="804" t="s">
        <v>773</v>
      </c>
      <c r="B108" s="802">
        <v>43081.210999999996</v>
      </c>
      <c r="C108" s="803">
        <v>42710.297999999995</v>
      </c>
      <c r="D108" s="768">
        <v>36410.500999999997</v>
      </c>
      <c r="E108" s="803">
        <v>28413.966</v>
      </c>
      <c r="F108" s="768">
        <v>5319.2520000000004</v>
      </c>
      <c r="G108" s="803">
        <v>2027.6790000000001</v>
      </c>
      <c r="H108" s="768">
        <v>20197.537</v>
      </c>
      <c r="I108" s="803">
        <v>869.49800000000005</v>
      </c>
      <c r="J108" s="768">
        <v>7996.5349999999962</v>
      </c>
      <c r="K108" s="803">
        <v>6299.7969999999996</v>
      </c>
      <c r="L108" s="768">
        <v>6437.8050000000012</v>
      </c>
      <c r="M108" s="803">
        <v>117.07299999999999</v>
      </c>
      <c r="N108" s="768">
        <v>1522.365</v>
      </c>
      <c r="O108" s="803">
        <v>416.53800000000001</v>
      </c>
      <c r="P108" s="768">
        <v>3251.4500000000012</v>
      </c>
      <c r="Q108" s="803">
        <v>1130.3789999999999</v>
      </c>
      <c r="R108" s="768">
        <v>370.91299999999683</v>
      </c>
      <c r="S108" s="803">
        <v>17512.742999999999</v>
      </c>
      <c r="T108" s="768">
        <v>12679.234999999999</v>
      </c>
      <c r="U108" s="803">
        <v>4833.5079999999998</v>
      </c>
      <c r="V108" s="768">
        <v>17141.830000000002</v>
      </c>
      <c r="W108" s="803">
        <v>14473.303000000002</v>
      </c>
      <c r="X108" s="768">
        <v>2668.527</v>
      </c>
      <c r="Y108" s="259"/>
      <c r="Z108" s="59"/>
      <c r="AA108" s="59"/>
      <c r="AB108" s="59"/>
      <c r="AC108" s="59"/>
      <c r="AD108" s="59"/>
      <c r="AE108" s="59"/>
      <c r="AF108" s="59"/>
      <c r="AG108" s="59"/>
      <c r="AH108" s="59"/>
      <c r="AI108" s="59"/>
      <c r="AJ108" s="59"/>
      <c r="AK108" s="59"/>
      <c r="AL108" s="59"/>
      <c r="AM108" s="59"/>
      <c r="AN108" s="59"/>
      <c r="AO108" s="59"/>
      <c r="AP108" s="59"/>
      <c r="AQ108" s="59"/>
      <c r="AR108" s="59"/>
    </row>
    <row r="109" spans="1:44" s="60" customFormat="1" ht="12.75" customHeight="1">
      <c r="A109" s="272" t="s">
        <v>774</v>
      </c>
      <c r="B109" s="486">
        <v>43429.275000000001</v>
      </c>
      <c r="C109" s="485">
        <v>43611.489000000001</v>
      </c>
      <c r="D109" s="767">
        <v>36864.510999999999</v>
      </c>
      <c r="E109" s="485">
        <v>28797.107</v>
      </c>
      <c r="F109" s="767">
        <v>5335.7740000000003</v>
      </c>
      <c r="G109" s="485">
        <v>2190.567</v>
      </c>
      <c r="H109" s="767">
        <v>20391.409</v>
      </c>
      <c r="I109" s="485">
        <v>879.35699999999997</v>
      </c>
      <c r="J109" s="767">
        <v>8067.4039999999986</v>
      </c>
      <c r="K109" s="485">
        <v>6746.9780000000001</v>
      </c>
      <c r="L109" s="767">
        <v>6604.2999999999993</v>
      </c>
      <c r="M109" s="485">
        <v>119.217</v>
      </c>
      <c r="N109" s="767">
        <v>1611.16</v>
      </c>
      <c r="O109" s="485">
        <v>429.48099999999999</v>
      </c>
      <c r="P109" s="767">
        <v>3310.712</v>
      </c>
      <c r="Q109" s="485">
        <v>1133.73</v>
      </c>
      <c r="R109" s="767">
        <v>-182.21399999999994</v>
      </c>
      <c r="S109" s="485">
        <v>17459.796999999999</v>
      </c>
      <c r="T109" s="767">
        <v>12491.120999999999</v>
      </c>
      <c r="U109" s="485">
        <v>4968.6760000000004</v>
      </c>
      <c r="V109" s="767">
        <v>17642.010999999999</v>
      </c>
      <c r="W109" s="485">
        <v>14842.473999999998</v>
      </c>
      <c r="X109" s="767">
        <v>2799.5369999999998</v>
      </c>
      <c r="Y109" s="259"/>
      <c r="Z109" s="59"/>
      <c r="AA109" s="59"/>
      <c r="AB109" s="59"/>
      <c r="AC109" s="59"/>
      <c r="AD109" s="59"/>
      <c r="AE109" s="59"/>
      <c r="AF109" s="59"/>
      <c r="AG109" s="59"/>
      <c r="AH109" s="59"/>
      <c r="AI109" s="59"/>
      <c r="AJ109" s="59"/>
      <c r="AK109" s="59"/>
      <c r="AL109" s="59"/>
      <c r="AM109" s="59"/>
      <c r="AN109" s="59"/>
      <c r="AO109" s="59"/>
      <c r="AP109" s="59"/>
      <c r="AQ109" s="59"/>
      <c r="AR109" s="59"/>
    </row>
    <row r="110" spans="1:44" s="60" customFormat="1" ht="12.75" customHeight="1">
      <c r="A110" s="272" t="s">
        <v>775</v>
      </c>
      <c r="B110" s="486">
        <v>43519.504000000015</v>
      </c>
      <c r="C110" s="485">
        <v>43517.204000000005</v>
      </c>
      <c r="D110" s="767">
        <v>36744.519</v>
      </c>
      <c r="E110" s="485">
        <v>28935.531000000006</v>
      </c>
      <c r="F110" s="767">
        <v>5427.7020000000002</v>
      </c>
      <c r="G110" s="485">
        <v>2233.5039999999999</v>
      </c>
      <c r="H110" s="767">
        <v>20383.801000000003</v>
      </c>
      <c r="I110" s="485">
        <v>890.52399999999977</v>
      </c>
      <c r="J110" s="767">
        <v>7808.9879999999957</v>
      </c>
      <c r="K110" s="485">
        <v>6772.685000000004</v>
      </c>
      <c r="L110" s="767">
        <v>6739.6190000000006</v>
      </c>
      <c r="M110" s="485">
        <v>121.54300000000003</v>
      </c>
      <c r="N110" s="767">
        <v>1692.1860000000001</v>
      </c>
      <c r="O110" s="485">
        <v>491.75999999999993</v>
      </c>
      <c r="P110" s="767">
        <v>3299.1629999999996</v>
      </c>
      <c r="Q110" s="485">
        <v>1134.9670000000001</v>
      </c>
      <c r="R110" s="767">
        <v>2.3000000000101863</v>
      </c>
      <c r="S110" s="485">
        <v>17779.69300000001</v>
      </c>
      <c r="T110" s="767">
        <v>12820.452000000008</v>
      </c>
      <c r="U110" s="485">
        <v>4959.2410000000018</v>
      </c>
      <c r="V110" s="767">
        <v>17777.393</v>
      </c>
      <c r="W110" s="485">
        <v>14876.833000000001</v>
      </c>
      <c r="X110" s="767">
        <v>2900.56</v>
      </c>
      <c r="Y110" s="259"/>
      <c r="Z110" s="59"/>
      <c r="AA110" s="59"/>
      <c r="AB110" s="59"/>
      <c r="AC110" s="59"/>
      <c r="AD110" s="59"/>
      <c r="AE110" s="59"/>
      <c r="AF110" s="59"/>
      <c r="AG110" s="59"/>
      <c r="AH110" s="59"/>
      <c r="AI110" s="59"/>
      <c r="AJ110" s="59"/>
      <c r="AK110" s="59"/>
      <c r="AL110" s="59"/>
      <c r="AM110" s="59"/>
      <c r="AN110" s="59"/>
      <c r="AO110" s="59"/>
      <c r="AP110" s="59"/>
      <c r="AQ110" s="59"/>
      <c r="AR110" s="59"/>
    </row>
    <row r="111" spans="1:44" s="60" customFormat="1" ht="12.75" customHeight="1">
      <c r="A111" s="272" t="s">
        <v>776</v>
      </c>
      <c r="B111" s="486">
        <v>44429.256999999998</v>
      </c>
      <c r="C111" s="485">
        <v>43783.093999999997</v>
      </c>
      <c r="D111" s="767">
        <v>36852.481</v>
      </c>
      <c r="E111" s="485">
        <v>28950.672999999999</v>
      </c>
      <c r="F111" s="767">
        <v>5449.4480000000003</v>
      </c>
      <c r="G111" s="485">
        <v>2337.404</v>
      </c>
      <c r="H111" s="767">
        <v>20261.072</v>
      </c>
      <c r="I111" s="485">
        <v>902.74900000000002</v>
      </c>
      <c r="J111" s="767">
        <v>7901.8080000000009</v>
      </c>
      <c r="K111" s="485">
        <v>6930.6130000000003</v>
      </c>
      <c r="L111" s="767">
        <v>6879.8369999999995</v>
      </c>
      <c r="M111" s="485">
        <v>123.77800000000001</v>
      </c>
      <c r="N111" s="767">
        <v>1698.3679999999999</v>
      </c>
      <c r="O111" s="485">
        <v>467.91699999999997</v>
      </c>
      <c r="P111" s="767">
        <v>3454.8739999999998</v>
      </c>
      <c r="Q111" s="485">
        <v>1134.9000000000001</v>
      </c>
      <c r="R111" s="767">
        <v>646.16300000000047</v>
      </c>
      <c r="S111" s="485">
        <v>18109.053</v>
      </c>
      <c r="T111" s="767">
        <v>12870.782999999999</v>
      </c>
      <c r="U111" s="485">
        <v>5238.2700000000004</v>
      </c>
      <c r="V111" s="767">
        <v>17462.89</v>
      </c>
      <c r="W111" s="485">
        <v>14689.25</v>
      </c>
      <c r="X111" s="767">
        <v>2773.64</v>
      </c>
      <c r="Y111" s="259"/>
      <c r="Z111" s="59"/>
      <c r="AA111" s="59"/>
      <c r="AB111" s="59"/>
      <c r="AC111" s="59"/>
      <c r="AD111" s="59"/>
      <c r="AE111" s="59"/>
      <c r="AF111" s="59"/>
      <c r="AG111" s="59"/>
      <c r="AH111" s="59"/>
      <c r="AI111" s="59"/>
      <c r="AJ111" s="59"/>
      <c r="AK111" s="59"/>
      <c r="AL111" s="59"/>
      <c r="AM111" s="59"/>
      <c r="AN111" s="59"/>
      <c r="AO111" s="59"/>
      <c r="AP111" s="59"/>
      <c r="AQ111" s="59"/>
      <c r="AR111" s="59"/>
    </row>
    <row r="112" spans="1:44" s="60" customFormat="1" ht="12.75" customHeight="1">
      <c r="A112" s="804" t="s">
        <v>777</v>
      </c>
      <c r="B112" s="802">
        <v>44790.944000000003</v>
      </c>
      <c r="C112" s="803">
        <v>44922.42</v>
      </c>
      <c r="D112" s="768">
        <v>37521.75</v>
      </c>
      <c r="E112" s="803">
        <v>29471.282999999999</v>
      </c>
      <c r="F112" s="768">
        <v>5503.0510000000004</v>
      </c>
      <c r="G112" s="803">
        <v>2466.482</v>
      </c>
      <c r="H112" s="768">
        <v>20589.394</v>
      </c>
      <c r="I112" s="803">
        <v>912.35599999999999</v>
      </c>
      <c r="J112" s="768">
        <v>8050.4670000000006</v>
      </c>
      <c r="K112" s="803">
        <v>7400.67</v>
      </c>
      <c r="L112" s="768">
        <v>7065.4750000000004</v>
      </c>
      <c r="M112" s="803">
        <v>125.535</v>
      </c>
      <c r="N112" s="768">
        <v>1751.674</v>
      </c>
      <c r="O112" s="803">
        <v>582.54499999999996</v>
      </c>
      <c r="P112" s="768">
        <v>3470.433</v>
      </c>
      <c r="Q112" s="803">
        <v>1135.288</v>
      </c>
      <c r="R112" s="768">
        <v>-131.47599999999875</v>
      </c>
      <c r="S112" s="803">
        <v>18350.592000000001</v>
      </c>
      <c r="T112" s="768">
        <v>13132.266</v>
      </c>
      <c r="U112" s="803">
        <v>5218.326</v>
      </c>
      <c r="V112" s="768">
        <v>18482.067999999999</v>
      </c>
      <c r="W112" s="803">
        <v>15602.638999999999</v>
      </c>
      <c r="X112" s="768">
        <v>2879.4290000000001</v>
      </c>
      <c r="Y112" s="259"/>
      <c r="Z112" s="59"/>
      <c r="AA112" s="59"/>
      <c r="AB112" s="59"/>
      <c r="AC112" s="59"/>
      <c r="AD112" s="59"/>
      <c r="AE112" s="59"/>
      <c r="AF112" s="59"/>
      <c r="AG112" s="59"/>
      <c r="AH112" s="59"/>
      <c r="AI112" s="59"/>
      <c r="AJ112" s="59"/>
      <c r="AK112" s="59"/>
      <c r="AL112" s="59"/>
      <c r="AM112" s="59"/>
      <c r="AN112" s="59"/>
      <c r="AO112" s="59"/>
      <c r="AP112" s="59"/>
      <c r="AQ112" s="59"/>
      <c r="AR112" s="59"/>
    </row>
    <row r="113" spans="1:44" s="60" customFormat="1" ht="12.75" customHeight="1">
      <c r="A113" s="272" t="s">
        <v>778</v>
      </c>
      <c r="B113" s="486">
        <v>45108.678</v>
      </c>
      <c r="C113" s="485">
        <v>44654.220999999998</v>
      </c>
      <c r="D113" s="767">
        <v>37725.523999999998</v>
      </c>
      <c r="E113" s="485">
        <v>29677.841999999997</v>
      </c>
      <c r="F113" s="767">
        <v>5525.9539999999997</v>
      </c>
      <c r="G113" s="485">
        <v>2483.933</v>
      </c>
      <c r="H113" s="767">
        <v>20748.931999999997</v>
      </c>
      <c r="I113" s="485">
        <v>919.02300000000002</v>
      </c>
      <c r="J113" s="767">
        <v>8047.681999999998</v>
      </c>
      <c r="K113" s="485">
        <v>6928.6970000000001</v>
      </c>
      <c r="L113" s="767">
        <v>6950.259</v>
      </c>
      <c r="M113" s="485">
        <v>126.675</v>
      </c>
      <c r="N113" s="767">
        <v>1655.415</v>
      </c>
      <c r="O113" s="485">
        <v>566.14499999999998</v>
      </c>
      <c r="P113" s="767">
        <v>3464.2790000000005</v>
      </c>
      <c r="Q113" s="485">
        <v>1137.7449999999999</v>
      </c>
      <c r="R113" s="767">
        <v>454.45700000000215</v>
      </c>
      <c r="S113" s="485">
        <v>18308.308000000001</v>
      </c>
      <c r="T113" s="767">
        <v>13094.25</v>
      </c>
      <c r="U113" s="485">
        <v>5214.058</v>
      </c>
      <c r="V113" s="767">
        <v>17853.850999999999</v>
      </c>
      <c r="W113" s="485">
        <v>15036.776999999998</v>
      </c>
      <c r="X113" s="767">
        <v>2817.0740000000001</v>
      </c>
      <c r="Y113" s="259"/>
      <c r="Z113" s="59"/>
      <c r="AA113" s="59"/>
      <c r="AB113" s="59"/>
      <c r="AC113" s="59"/>
      <c r="AD113" s="59"/>
      <c r="AE113" s="59"/>
      <c r="AF113" s="59"/>
      <c r="AG113" s="59"/>
      <c r="AH113" s="59"/>
      <c r="AI113" s="59"/>
      <c r="AJ113" s="59"/>
      <c r="AK113" s="59"/>
      <c r="AL113" s="59"/>
      <c r="AM113" s="59"/>
      <c r="AN113" s="59"/>
      <c r="AO113" s="59"/>
      <c r="AP113" s="59"/>
      <c r="AQ113" s="59"/>
      <c r="AR113" s="59"/>
    </row>
    <row r="114" spans="1:44" s="60" customFormat="1" ht="12.75" customHeight="1">
      <c r="A114" s="272" t="s">
        <v>779</v>
      </c>
      <c r="B114" s="486">
        <v>45384.279999999984</v>
      </c>
      <c r="C114" s="485">
        <v>45024.739000000001</v>
      </c>
      <c r="D114" s="767">
        <v>37790.619000000006</v>
      </c>
      <c r="E114" s="485">
        <v>29710.55</v>
      </c>
      <c r="F114" s="767">
        <v>5554.018</v>
      </c>
      <c r="G114" s="485">
        <v>2476.5300000000002</v>
      </c>
      <c r="H114" s="767">
        <v>20757.596000000001</v>
      </c>
      <c r="I114" s="485">
        <v>922.40599999999995</v>
      </c>
      <c r="J114" s="767">
        <v>8080.0690000000059</v>
      </c>
      <c r="K114" s="485">
        <v>7234.1199999999981</v>
      </c>
      <c r="L114" s="767">
        <v>6990.9140000000016</v>
      </c>
      <c r="M114" s="485">
        <v>127.30499999999999</v>
      </c>
      <c r="N114" s="767">
        <v>1713.7469999999998</v>
      </c>
      <c r="O114" s="485">
        <v>541.2510000000002</v>
      </c>
      <c r="P114" s="767">
        <v>3464.8660000000018</v>
      </c>
      <c r="Q114" s="485">
        <v>1143.7449999999999</v>
      </c>
      <c r="R114" s="767">
        <v>359.54099999998289</v>
      </c>
      <c r="S114" s="485">
        <v>18222.753999999986</v>
      </c>
      <c r="T114" s="767">
        <v>12929.893999999989</v>
      </c>
      <c r="U114" s="485">
        <v>5292.8599999999969</v>
      </c>
      <c r="V114" s="767">
        <v>17863.213000000003</v>
      </c>
      <c r="W114" s="485">
        <v>14898.444000000003</v>
      </c>
      <c r="X114" s="767">
        <v>2964.7689999999998</v>
      </c>
      <c r="Y114" s="259"/>
      <c r="Z114" s="59"/>
      <c r="AA114" s="59"/>
      <c r="AB114" s="59"/>
      <c r="AC114" s="59"/>
      <c r="AD114" s="59"/>
      <c r="AE114" s="59"/>
      <c r="AF114" s="59"/>
      <c r="AG114" s="59"/>
      <c r="AH114" s="59"/>
      <c r="AI114" s="59"/>
      <c r="AJ114" s="59"/>
      <c r="AK114" s="59"/>
      <c r="AL114" s="59"/>
      <c r="AM114" s="59"/>
      <c r="AN114" s="59"/>
      <c r="AO114" s="59"/>
      <c r="AP114" s="59"/>
      <c r="AQ114" s="59"/>
      <c r="AR114" s="59"/>
    </row>
    <row r="115" spans="1:44" s="60" customFormat="1" ht="12.75" customHeight="1">
      <c r="A115" s="272" t="s">
        <v>780</v>
      </c>
      <c r="B115" s="486">
        <v>45994.381999999998</v>
      </c>
      <c r="C115" s="485">
        <v>45517.532999999996</v>
      </c>
      <c r="D115" s="767">
        <v>38202.673999999999</v>
      </c>
      <c r="E115" s="485">
        <v>30086.546999999999</v>
      </c>
      <c r="F115" s="767">
        <v>5564.5370000000003</v>
      </c>
      <c r="G115" s="485">
        <v>2630.5340000000001</v>
      </c>
      <c r="H115" s="767">
        <v>20966.830000000002</v>
      </c>
      <c r="I115" s="485">
        <v>924.645999999997</v>
      </c>
      <c r="J115" s="767">
        <v>8116.1270000000004</v>
      </c>
      <c r="K115" s="485">
        <v>7314.8590000000004</v>
      </c>
      <c r="L115" s="767">
        <v>6927.9250000000002</v>
      </c>
      <c r="M115" s="485">
        <v>127.777</v>
      </c>
      <c r="N115" s="767">
        <v>1666.828</v>
      </c>
      <c r="O115" s="485">
        <v>618.69600000000003</v>
      </c>
      <c r="P115" s="767">
        <v>3360.0130000000004</v>
      </c>
      <c r="Q115" s="485">
        <v>1154.6110000000001</v>
      </c>
      <c r="R115" s="767">
        <v>476.84899999999834</v>
      </c>
      <c r="S115" s="485">
        <v>17953.099999999999</v>
      </c>
      <c r="T115" s="767">
        <v>12697.367999999999</v>
      </c>
      <c r="U115" s="485">
        <v>5255.732</v>
      </c>
      <c r="V115" s="767">
        <v>17476.251</v>
      </c>
      <c r="W115" s="485">
        <v>14594.338</v>
      </c>
      <c r="X115" s="767">
        <v>2881.913</v>
      </c>
      <c r="Y115" s="431"/>
      <c r="Z115" s="59"/>
      <c r="AA115" s="59"/>
      <c r="AB115" s="59"/>
      <c r="AC115" s="59"/>
      <c r="AD115" s="59"/>
      <c r="AE115" s="59"/>
      <c r="AF115" s="59"/>
      <c r="AG115" s="59"/>
      <c r="AH115" s="59"/>
      <c r="AI115" s="59"/>
      <c r="AJ115" s="59"/>
      <c r="AK115" s="59"/>
      <c r="AL115" s="59"/>
      <c r="AM115" s="59"/>
      <c r="AN115" s="59"/>
      <c r="AO115" s="59"/>
      <c r="AP115" s="59"/>
      <c r="AQ115" s="59"/>
      <c r="AR115" s="59"/>
    </row>
    <row r="116" spans="1:44" s="60" customFormat="1" ht="12.75" customHeight="1">
      <c r="A116" s="804" t="s">
        <v>781</v>
      </c>
      <c r="B116" s="802">
        <v>46216.521999999997</v>
      </c>
      <c r="C116" s="803">
        <v>45657.002</v>
      </c>
      <c r="D116" s="768">
        <v>38435.294000000002</v>
      </c>
      <c r="E116" s="803">
        <v>30276.304000000004</v>
      </c>
      <c r="F116" s="768">
        <v>5637.6779999999999</v>
      </c>
      <c r="G116" s="803">
        <v>2629.2339999999999</v>
      </c>
      <c r="H116" s="768">
        <v>21079.284</v>
      </c>
      <c r="I116" s="803">
        <v>930.10800000000199</v>
      </c>
      <c r="J116" s="768">
        <v>8158.99</v>
      </c>
      <c r="K116" s="803">
        <v>7221.7079999999996</v>
      </c>
      <c r="L116" s="768">
        <v>7023.6729999999998</v>
      </c>
      <c r="M116" s="803">
        <v>128.691</v>
      </c>
      <c r="N116" s="768">
        <v>1709.559</v>
      </c>
      <c r="O116" s="803">
        <v>638.94000000000005</v>
      </c>
      <c r="P116" s="768">
        <v>3374.9519999999993</v>
      </c>
      <c r="Q116" s="803">
        <v>1171.5309999999999</v>
      </c>
      <c r="R116" s="768">
        <v>559.52000000000044</v>
      </c>
      <c r="S116" s="803">
        <v>18317.991000000002</v>
      </c>
      <c r="T116" s="768">
        <v>12863.738000000001</v>
      </c>
      <c r="U116" s="803">
        <v>5454.2529999999997</v>
      </c>
      <c r="V116" s="768">
        <v>17758.471000000001</v>
      </c>
      <c r="W116" s="803">
        <v>14770.982000000002</v>
      </c>
      <c r="X116" s="768">
        <v>2987.489</v>
      </c>
      <c r="Y116" s="259"/>
      <c r="Z116" s="59"/>
      <c r="AA116" s="59"/>
      <c r="AB116" s="59"/>
      <c r="AC116" s="59"/>
      <c r="AD116" s="59"/>
      <c r="AE116" s="59"/>
      <c r="AF116" s="59"/>
      <c r="AG116" s="59"/>
      <c r="AH116" s="59"/>
      <c r="AI116" s="59"/>
      <c r="AJ116" s="59"/>
      <c r="AK116" s="59"/>
      <c r="AL116" s="59"/>
      <c r="AM116" s="59"/>
      <c r="AN116" s="59"/>
      <c r="AO116" s="59"/>
      <c r="AP116" s="59"/>
      <c r="AQ116" s="59"/>
      <c r="AR116" s="59"/>
    </row>
    <row r="117" spans="1:44" s="60" customFormat="1" ht="12.75" customHeight="1">
      <c r="A117" s="272" t="s">
        <v>782</v>
      </c>
      <c r="B117" s="486">
        <v>46900.446000000011</v>
      </c>
      <c r="C117" s="485">
        <v>46039.186000000002</v>
      </c>
      <c r="D117" s="767">
        <v>38807.455000000002</v>
      </c>
      <c r="E117" s="485">
        <v>30587.466</v>
      </c>
      <c r="F117" s="767">
        <v>5735.2150000000001</v>
      </c>
      <c r="G117" s="485">
        <v>2598.2260000000001</v>
      </c>
      <c r="H117" s="767">
        <v>21313.584000000003</v>
      </c>
      <c r="I117" s="485">
        <v>940.44100000000071</v>
      </c>
      <c r="J117" s="767">
        <v>8219.9889999999996</v>
      </c>
      <c r="K117" s="485">
        <v>7231.7309999999998</v>
      </c>
      <c r="L117" s="767">
        <v>7257.514000000001</v>
      </c>
      <c r="M117" s="485">
        <v>130.239</v>
      </c>
      <c r="N117" s="767">
        <v>1773.0440000000001</v>
      </c>
      <c r="O117" s="485">
        <v>646.15499999999997</v>
      </c>
      <c r="P117" s="767">
        <v>3513.4700000000007</v>
      </c>
      <c r="Q117" s="485">
        <v>1194.606</v>
      </c>
      <c r="R117" s="767">
        <v>861.26000000000204</v>
      </c>
      <c r="S117" s="485">
        <v>19102.812000000002</v>
      </c>
      <c r="T117" s="767">
        <v>13348.608000000002</v>
      </c>
      <c r="U117" s="485">
        <v>5754.2039999999997</v>
      </c>
      <c r="V117" s="767">
        <v>18241.552</v>
      </c>
      <c r="W117" s="485">
        <v>15294.447</v>
      </c>
      <c r="X117" s="767">
        <v>2947.105</v>
      </c>
      <c r="Y117" s="259"/>
      <c r="Z117" s="59"/>
      <c r="AA117" s="59"/>
      <c r="AB117" s="59"/>
      <c r="AC117" s="59"/>
      <c r="AD117" s="59"/>
      <c r="AE117" s="59"/>
      <c r="AF117" s="59"/>
      <c r="AG117" s="59"/>
      <c r="AH117" s="59"/>
      <c r="AI117" s="59"/>
      <c r="AJ117" s="59"/>
      <c r="AK117" s="59"/>
      <c r="AL117" s="59"/>
      <c r="AM117" s="59"/>
      <c r="AN117" s="59"/>
      <c r="AO117" s="59"/>
      <c r="AP117" s="59"/>
      <c r="AQ117" s="59"/>
      <c r="AR117" s="59"/>
    </row>
    <row r="118" spans="1:44" s="60" customFormat="1" ht="12.75" customHeight="1">
      <c r="A118" s="272" t="s">
        <v>783</v>
      </c>
      <c r="B118" s="486">
        <v>47378.460999999996</v>
      </c>
      <c r="C118" s="485">
        <v>47136.272999999986</v>
      </c>
      <c r="D118" s="767">
        <v>39378.525999999983</v>
      </c>
      <c r="E118" s="485">
        <v>31074.032999999989</v>
      </c>
      <c r="F118" s="767">
        <v>5670.8450000000003</v>
      </c>
      <c r="G118" s="485">
        <v>2761.2269999999999</v>
      </c>
      <c r="H118" s="767">
        <v>21686.307999999986</v>
      </c>
      <c r="I118" s="485">
        <v>955.65300000000025</v>
      </c>
      <c r="J118" s="767">
        <v>8304.4929999999968</v>
      </c>
      <c r="K118" s="485">
        <v>7757.7469999999994</v>
      </c>
      <c r="L118" s="767">
        <v>7684.2500000000027</v>
      </c>
      <c r="M118" s="485">
        <v>132.21499999999997</v>
      </c>
      <c r="N118" s="767">
        <v>1879.2419999999997</v>
      </c>
      <c r="O118" s="485">
        <v>747.33399999999995</v>
      </c>
      <c r="P118" s="767">
        <v>3702.6030000000023</v>
      </c>
      <c r="Q118" s="485">
        <v>1222.8560000000004</v>
      </c>
      <c r="R118" s="767">
        <v>242.18800000000556</v>
      </c>
      <c r="S118" s="485">
        <v>19615.186000000002</v>
      </c>
      <c r="T118" s="767">
        <v>13718.005000000005</v>
      </c>
      <c r="U118" s="485">
        <v>5897.1809999999969</v>
      </c>
      <c r="V118" s="767">
        <v>19372.997999999996</v>
      </c>
      <c r="W118" s="485">
        <v>16114.435999999996</v>
      </c>
      <c r="X118" s="767">
        <v>3258.5620000000004</v>
      </c>
      <c r="Y118" s="259"/>
      <c r="Z118" s="59"/>
      <c r="AA118" s="59"/>
      <c r="AB118" s="59"/>
      <c r="AC118" s="59"/>
      <c r="AD118" s="59"/>
      <c r="AE118" s="59"/>
      <c r="AF118" s="59"/>
      <c r="AG118" s="59"/>
      <c r="AH118" s="59"/>
      <c r="AI118" s="59"/>
      <c r="AJ118" s="59"/>
      <c r="AK118" s="59"/>
      <c r="AL118" s="59"/>
      <c r="AM118" s="59"/>
      <c r="AN118" s="59"/>
      <c r="AO118" s="59"/>
      <c r="AP118" s="59"/>
      <c r="AQ118" s="59"/>
      <c r="AR118" s="59"/>
    </row>
    <row r="119" spans="1:44" s="60" customFormat="1" ht="12.75" customHeight="1">
      <c r="A119" s="272" t="s">
        <v>784</v>
      </c>
      <c r="B119" s="486">
        <v>48096.488000000005</v>
      </c>
      <c r="C119" s="485">
        <v>47449.726000000002</v>
      </c>
      <c r="D119" s="767">
        <v>39609.305</v>
      </c>
      <c r="E119" s="485">
        <v>31327.631999999998</v>
      </c>
      <c r="F119" s="767">
        <v>5749.6080000000002</v>
      </c>
      <c r="G119" s="485">
        <v>2845.3090000000002</v>
      </c>
      <c r="H119" s="767">
        <v>21759.046999999999</v>
      </c>
      <c r="I119" s="485">
        <v>973.66799999999967</v>
      </c>
      <c r="J119" s="767">
        <v>8281.6730000000007</v>
      </c>
      <c r="K119" s="485">
        <v>7840.4210000000003</v>
      </c>
      <c r="L119" s="767">
        <v>7942.9189999999999</v>
      </c>
      <c r="M119" s="485">
        <v>134.00200000000001</v>
      </c>
      <c r="N119" s="767">
        <v>1928.194</v>
      </c>
      <c r="O119" s="485">
        <v>705.37</v>
      </c>
      <c r="P119" s="767">
        <v>3921.1359999999995</v>
      </c>
      <c r="Q119" s="485">
        <v>1254.2170000000001</v>
      </c>
      <c r="R119" s="767">
        <v>646.76200000000244</v>
      </c>
      <c r="S119" s="485">
        <v>20705.684000000001</v>
      </c>
      <c r="T119" s="767">
        <v>14406.792000000001</v>
      </c>
      <c r="U119" s="485">
        <v>6298.8919999999998</v>
      </c>
      <c r="V119" s="767">
        <v>20058.921999999999</v>
      </c>
      <c r="W119" s="485">
        <v>16795.620999999999</v>
      </c>
      <c r="X119" s="767">
        <v>3263.3009999999999</v>
      </c>
      <c r="Y119" s="431"/>
      <c r="Z119" s="59"/>
      <c r="AA119" s="59"/>
      <c r="AB119" s="59"/>
      <c r="AC119" s="59"/>
      <c r="AD119" s="59"/>
      <c r="AE119" s="59"/>
      <c r="AF119" s="59"/>
      <c r="AG119" s="59"/>
      <c r="AH119" s="59"/>
      <c r="AI119" s="59"/>
      <c r="AJ119" s="59"/>
      <c r="AK119" s="59"/>
      <c r="AL119" s="59"/>
      <c r="AM119" s="59"/>
      <c r="AN119" s="59"/>
      <c r="AO119" s="59"/>
      <c r="AP119" s="59"/>
      <c r="AQ119" s="59"/>
      <c r="AR119" s="59"/>
    </row>
    <row r="120" spans="1:44" s="60" customFormat="1" ht="12.75" customHeight="1">
      <c r="A120" s="804" t="s">
        <v>785</v>
      </c>
      <c r="B120" s="802">
        <v>48739.241999999991</v>
      </c>
      <c r="C120" s="803">
        <v>48352.136999999995</v>
      </c>
      <c r="D120" s="768">
        <v>39786.394999999997</v>
      </c>
      <c r="E120" s="803">
        <v>31412.237999999998</v>
      </c>
      <c r="F120" s="768">
        <v>5798.5680000000002</v>
      </c>
      <c r="G120" s="803">
        <v>2815.8270000000002</v>
      </c>
      <c r="H120" s="768">
        <v>21807.393</v>
      </c>
      <c r="I120" s="803">
        <v>990.44999999999709</v>
      </c>
      <c r="J120" s="768">
        <v>8374.1569999999992</v>
      </c>
      <c r="K120" s="803">
        <v>8565.7420000000002</v>
      </c>
      <c r="L120" s="768">
        <v>8152.4589999999998</v>
      </c>
      <c r="M120" s="803">
        <v>134.58500000000001</v>
      </c>
      <c r="N120" s="768">
        <v>1955.0650000000001</v>
      </c>
      <c r="O120" s="803">
        <v>809.21100000000001</v>
      </c>
      <c r="P120" s="768">
        <v>3968.05</v>
      </c>
      <c r="Q120" s="803">
        <v>1285.548</v>
      </c>
      <c r="R120" s="768">
        <v>387.10499999999956</v>
      </c>
      <c r="S120" s="803">
        <v>20468.732</v>
      </c>
      <c r="T120" s="768">
        <v>13980.674999999999</v>
      </c>
      <c r="U120" s="803">
        <v>6488.0569999999998</v>
      </c>
      <c r="V120" s="768">
        <v>20081.627</v>
      </c>
      <c r="W120" s="803">
        <v>16863.257000000001</v>
      </c>
      <c r="X120" s="768">
        <v>3218.37</v>
      </c>
      <c r="Y120" s="259"/>
      <c r="Z120" s="59"/>
      <c r="AA120" s="59"/>
      <c r="AB120" s="59"/>
      <c r="AC120" s="59"/>
      <c r="AD120" s="59"/>
      <c r="AE120" s="59"/>
      <c r="AF120" s="59"/>
      <c r="AG120" s="59"/>
      <c r="AH120" s="59"/>
      <c r="AI120" s="59"/>
      <c r="AJ120" s="59"/>
      <c r="AK120" s="59"/>
      <c r="AL120" s="59"/>
      <c r="AM120" s="59"/>
      <c r="AN120" s="59"/>
      <c r="AO120" s="59"/>
      <c r="AP120" s="59"/>
      <c r="AQ120" s="59"/>
      <c r="AR120" s="59"/>
    </row>
    <row r="121" spans="1:44" s="60" customFormat="1" ht="12.75" customHeight="1">
      <c r="A121" s="272" t="s">
        <v>786</v>
      </c>
      <c r="B121" s="486">
        <v>49314.337</v>
      </c>
      <c r="C121" s="485">
        <v>48707.097999999991</v>
      </c>
      <c r="D121" s="767">
        <v>40215.067999999992</v>
      </c>
      <c r="E121" s="485">
        <v>31750.202999999994</v>
      </c>
      <c r="F121" s="767">
        <v>5820.5209999999997</v>
      </c>
      <c r="G121" s="485">
        <v>2933.5369999999998</v>
      </c>
      <c r="H121" s="767">
        <v>21990.764999999999</v>
      </c>
      <c r="I121" s="485">
        <v>1005.3799999999992</v>
      </c>
      <c r="J121" s="767">
        <v>8464.8649999999998</v>
      </c>
      <c r="K121" s="485">
        <v>8492.0300000000007</v>
      </c>
      <c r="L121" s="767">
        <v>8224.3130000000001</v>
      </c>
      <c r="M121" s="485">
        <v>133.53</v>
      </c>
      <c r="N121" s="767">
        <v>1976.2249999999999</v>
      </c>
      <c r="O121" s="485">
        <v>726.28899999999999</v>
      </c>
      <c r="P121" s="767">
        <v>4073.1150000000002</v>
      </c>
      <c r="Q121" s="485">
        <v>1315.154</v>
      </c>
      <c r="R121" s="767">
        <v>607.2390000000014</v>
      </c>
      <c r="S121" s="485">
        <v>20929.803</v>
      </c>
      <c r="T121" s="767">
        <v>14303.253000000001</v>
      </c>
      <c r="U121" s="485">
        <v>6626.55</v>
      </c>
      <c r="V121" s="767">
        <v>20322.563999999998</v>
      </c>
      <c r="W121" s="485">
        <v>17042.55</v>
      </c>
      <c r="X121" s="767">
        <v>3280.0140000000001</v>
      </c>
      <c r="Y121" s="259"/>
      <c r="Z121" s="59"/>
      <c r="AA121" s="59"/>
      <c r="AB121" s="59"/>
      <c r="AC121" s="59"/>
      <c r="AD121" s="59"/>
      <c r="AE121" s="59"/>
      <c r="AF121" s="59"/>
      <c r="AG121" s="59"/>
      <c r="AH121" s="59"/>
      <c r="AI121" s="59"/>
      <c r="AJ121" s="59"/>
      <c r="AK121" s="59"/>
      <c r="AL121" s="59"/>
      <c r="AM121" s="59"/>
      <c r="AN121" s="59"/>
      <c r="AO121" s="59"/>
      <c r="AP121" s="59"/>
      <c r="AQ121" s="59"/>
      <c r="AR121" s="59"/>
    </row>
    <row r="122" spans="1:44" s="60" customFormat="1" ht="12.75" customHeight="1">
      <c r="A122" s="272" t="s">
        <v>787</v>
      </c>
      <c r="B122" s="486">
        <v>49797.142999999996</v>
      </c>
      <c r="C122" s="485">
        <v>49460.373</v>
      </c>
      <c r="D122" s="767">
        <v>40603.279000000002</v>
      </c>
      <c r="E122" s="485">
        <v>32050.958000000002</v>
      </c>
      <c r="F122" s="767">
        <v>5856.4660000000003</v>
      </c>
      <c r="G122" s="485">
        <v>3011.7260000000001</v>
      </c>
      <c r="H122" s="767">
        <v>22167.48</v>
      </c>
      <c r="I122" s="485">
        <v>1015.2860000000042</v>
      </c>
      <c r="J122" s="767">
        <v>8552.3209999999999</v>
      </c>
      <c r="K122" s="485">
        <v>8857.0939999999991</v>
      </c>
      <c r="L122" s="767">
        <v>8568.0419999999995</v>
      </c>
      <c r="M122" s="485">
        <v>130.988</v>
      </c>
      <c r="N122" s="767">
        <v>2022.8240000000005</v>
      </c>
      <c r="O122" s="485">
        <v>771.32100000000003</v>
      </c>
      <c r="P122" s="767">
        <v>4300.1179999999995</v>
      </c>
      <c r="Q122" s="485">
        <v>1342.7909999999997</v>
      </c>
      <c r="R122" s="767">
        <v>336.7699999999968</v>
      </c>
      <c r="S122" s="485">
        <v>21612.788999999997</v>
      </c>
      <c r="T122" s="767">
        <v>14808.617999999999</v>
      </c>
      <c r="U122" s="485">
        <v>6804.1709999999985</v>
      </c>
      <c r="V122" s="767">
        <v>21276.019</v>
      </c>
      <c r="W122" s="485">
        <v>17823.228999999999</v>
      </c>
      <c r="X122" s="767">
        <v>3452.7899999999995</v>
      </c>
      <c r="Y122" s="259"/>
      <c r="Z122" s="59"/>
      <c r="AA122" s="59"/>
      <c r="AB122" s="59"/>
      <c r="AC122" s="59"/>
      <c r="AD122" s="59"/>
      <c r="AE122" s="59"/>
      <c r="AF122" s="59"/>
      <c r="AG122" s="59"/>
      <c r="AH122" s="59"/>
      <c r="AI122" s="59"/>
      <c r="AJ122" s="59"/>
      <c r="AK122" s="59"/>
      <c r="AL122" s="59"/>
      <c r="AM122" s="59"/>
      <c r="AN122" s="59"/>
      <c r="AO122" s="59"/>
      <c r="AP122" s="59"/>
      <c r="AQ122" s="59"/>
      <c r="AR122" s="59"/>
    </row>
    <row r="123" spans="1:44" s="60" customFormat="1" ht="12.75" customHeight="1">
      <c r="A123" s="272" t="s">
        <v>788</v>
      </c>
      <c r="B123" s="486">
        <v>50526.195000000007</v>
      </c>
      <c r="C123" s="485">
        <v>50216.646000000001</v>
      </c>
      <c r="D123" s="767">
        <v>41051.798000000003</v>
      </c>
      <c r="E123" s="485">
        <v>32455.019</v>
      </c>
      <c r="F123" s="767">
        <v>5880.9530000000004</v>
      </c>
      <c r="G123" s="485">
        <v>3008.3069999999998</v>
      </c>
      <c r="H123" s="767">
        <v>22537.941999999999</v>
      </c>
      <c r="I123" s="485">
        <v>1027.8170000000009</v>
      </c>
      <c r="J123" s="767">
        <v>8596.7790000000005</v>
      </c>
      <c r="K123" s="485">
        <v>9164.848</v>
      </c>
      <c r="L123" s="767">
        <v>8614.8240000000005</v>
      </c>
      <c r="M123" s="485">
        <v>127.86199999999999</v>
      </c>
      <c r="N123" s="767">
        <v>2078.1080000000002</v>
      </c>
      <c r="O123" s="485">
        <v>759.74199999999996</v>
      </c>
      <c r="P123" s="767">
        <v>4281.0010000000002</v>
      </c>
      <c r="Q123" s="485">
        <v>1368.1110000000001</v>
      </c>
      <c r="R123" s="767">
        <v>309.54899999999907</v>
      </c>
      <c r="S123" s="485">
        <v>22042.134999999998</v>
      </c>
      <c r="T123" s="767">
        <v>15135.740999999998</v>
      </c>
      <c r="U123" s="485">
        <v>6906.3940000000002</v>
      </c>
      <c r="V123" s="767">
        <v>21732.585999999999</v>
      </c>
      <c r="W123" s="485">
        <v>18318.444</v>
      </c>
      <c r="X123" s="767">
        <v>3414.1419999999998</v>
      </c>
      <c r="Y123" s="431"/>
      <c r="Z123" s="59"/>
      <c r="AA123" s="59"/>
      <c r="AB123" s="59"/>
      <c r="AC123" s="59"/>
      <c r="AD123" s="59"/>
      <c r="AE123" s="59"/>
      <c r="AF123" s="59"/>
      <c r="AG123" s="59"/>
      <c r="AH123" s="59"/>
      <c r="AI123" s="59"/>
      <c r="AJ123" s="59"/>
      <c r="AK123" s="59"/>
      <c r="AL123" s="59"/>
      <c r="AM123" s="59"/>
      <c r="AN123" s="59"/>
      <c r="AO123" s="59"/>
      <c r="AP123" s="59"/>
      <c r="AQ123" s="59"/>
      <c r="AR123" s="59"/>
    </row>
    <row r="124" spans="1:44" s="60" customFormat="1" ht="12.75" customHeight="1">
      <c r="A124" s="804" t="s">
        <v>789</v>
      </c>
      <c r="B124" s="802">
        <v>51057.968999999997</v>
      </c>
      <c r="C124" s="803">
        <v>50537.146000000008</v>
      </c>
      <c r="D124" s="768">
        <v>41479.741000000009</v>
      </c>
      <c r="E124" s="803">
        <v>32816.009000000005</v>
      </c>
      <c r="F124" s="768">
        <v>5938.0919999999996</v>
      </c>
      <c r="G124" s="803">
        <v>3079.373</v>
      </c>
      <c r="H124" s="768">
        <v>22765.541000000001</v>
      </c>
      <c r="I124" s="803">
        <v>1033.0030000000006</v>
      </c>
      <c r="J124" s="768">
        <v>8663.732</v>
      </c>
      <c r="K124" s="803">
        <v>9057.4050000000007</v>
      </c>
      <c r="L124" s="768">
        <v>8922.1450000000004</v>
      </c>
      <c r="M124" s="803">
        <v>125.102</v>
      </c>
      <c r="N124" s="768">
        <v>2166.6930000000002</v>
      </c>
      <c r="O124" s="803">
        <v>778.11599999999999</v>
      </c>
      <c r="P124" s="768">
        <v>4455.1970000000001</v>
      </c>
      <c r="Q124" s="803">
        <v>1397.037</v>
      </c>
      <c r="R124" s="768">
        <v>520.82300000000032</v>
      </c>
      <c r="S124" s="803">
        <v>22400.437000000002</v>
      </c>
      <c r="T124" s="768">
        <v>15251.937000000002</v>
      </c>
      <c r="U124" s="803">
        <v>7148.5</v>
      </c>
      <c r="V124" s="768">
        <v>21879.614000000001</v>
      </c>
      <c r="W124" s="803">
        <v>18372.730000000003</v>
      </c>
      <c r="X124" s="768">
        <v>3506.884</v>
      </c>
      <c r="Y124" s="259"/>
      <c r="Z124" s="59"/>
      <c r="AA124" s="59"/>
      <c r="AB124" s="59"/>
      <c r="AC124" s="59"/>
      <c r="AD124" s="59"/>
      <c r="AE124" s="59"/>
      <c r="AF124" s="59"/>
      <c r="AG124" s="59"/>
      <c r="AH124" s="59"/>
      <c r="AI124" s="59"/>
      <c r="AJ124" s="59"/>
      <c r="AK124" s="59"/>
      <c r="AL124" s="59"/>
      <c r="AM124" s="59"/>
      <c r="AN124" s="59"/>
      <c r="AO124" s="59"/>
      <c r="AP124" s="59"/>
      <c r="AQ124" s="59"/>
      <c r="AR124" s="59"/>
    </row>
    <row r="125" spans="1:44" s="60" customFormat="1" ht="12.75" customHeight="1">
      <c r="A125" s="272" t="s">
        <v>790</v>
      </c>
      <c r="B125" s="486">
        <v>51611.400000000009</v>
      </c>
      <c r="C125" s="485">
        <v>51232.468999999997</v>
      </c>
      <c r="D125" s="767">
        <v>41791.572</v>
      </c>
      <c r="E125" s="485">
        <v>33050.823000000004</v>
      </c>
      <c r="F125" s="767">
        <v>6002.6120000000001</v>
      </c>
      <c r="G125" s="485">
        <v>3076.73</v>
      </c>
      <c r="H125" s="767">
        <v>22935.548999999999</v>
      </c>
      <c r="I125" s="485">
        <v>1035.9320000000007</v>
      </c>
      <c r="J125" s="767">
        <v>8740.7489999999998</v>
      </c>
      <c r="K125" s="485">
        <v>9440.8970000000008</v>
      </c>
      <c r="L125" s="767">
        <v>9060.7199999999993</v>
      </c>
      <c r="M125" s="485">
        <v>123.556</v>
      </c>
      <c r="N125" s="767">
        <v>2119.7919999999999</v>
      </c>
      <c r="O125" s="485">
        <v>879.25199999999995</v>
      </c>
      <c r="P125" s="767">
        <v>4508.2920000000004</v>
      </c>
      <c r="Q125" s="485">
        <v>1429.828</v>
      </c>
      <c r="R125" s="767">
        <v>378.93100000000049</v>
      </c>
      <c r="S125" s="485">
        <v>22406.256000000001</v>
      </c>
      <c r="T125" s="767">
        <v>15279.623000000001</v>
      </c>
      <c r="U125" s="485">
        <v>7126.6329999999998</v>
      </c>
      <c r="V125" s="767">
        <v>22027.325000000001</v>
      </c>
      <c r="W125" s="485">
        <v>18488.764999999999</v>
      </c>
      <c r="X125" s="767">
        <v>3538.56</v>
      </c>
      <c r="Y125" s="259"/>
      <c r="Z125" s="59"/>
      <c r="AA125" s="59"/>
      <c r="AB125" s="59"/>
      <c r="AC125" s="59"/>
      <c r="AD125" s="59"/>
      <c r="AE125" s="59"/>
      <c r="AF125" s="59"/>
      <c r="AG125" s="59"/>
      <c r="AH125" s="59"/>
      <c r="AI125" s="59"/>
      <c r="AJ125" s="59"/>
      <c r="AK125" s="59"/>
      <c r="AL125" s="59"/>
      <c r="AM125" s="59"/>
      <c r="AN125" s="59"/>
      <c r="AO125" s="59"/>
      <c r="AP125" s="59"/>
      <c r="AQ125" s="59"/>
      <c r="AR125" s="59"/>
    </row>
    <row r="126" spans="1:44" s="60" customFormat="1" ht="12.75" customHeight="1">
      <c r="A126" s="272" t="s">
        <v>791</v>
      </c>
      <c r="B126" s="486">
        <v>51988.560000000012</v>
      </c>
      <c r="C126" s="485">
        <v>52248.523000000016</v>
      </c>
      <c r="D126" s="767">
        <v>42382.529000000017</v>
      </c>
      <c r="E126" s="485">
        <v>33549.417999999991</v>
      </c>
      <c r="F126" s="767">
        <v>6038.4780000000001</v>
      </c>
      <c r="G126" s="485">
        <v>3099.107</v>
      </c>
      <c r="H126" s="767">
        <v>23374.667999999994</v>
      </c>
      <c r="I126" s="485">
        <v>1037.1649999999981</v>
      </c>
      <c r="J126" s="767">
        <v>8833.1110000000263</v>
      </c>
      <c r="K126" s="485">
        <v>9865.993999999997</v>
      </c>
      <c r="L126" s="767">
        <v>9355.755000000001</v>
      </c>
      <c r="M126" s="485">
        <v>123.46700000000004</v>
      </c>
      <c r="N126" s="767">
        <v>2186.6330000000007</v>
      </c>
      <c r="O126" s="485">
        <v>874.77800000000002</v>
      </c>
      <c r="P126" s="767">
        <v>4705.3339999999998</v>
      </c>
      <c r="Q126" s="485">
        <v>1465.5430000000003</v>
      </c>
      <c r="R126" s="767">
        <v>-259.96300000000701</v>
      </c>
      <c r="S126" s="485">
        <v>22294.889999999996</v>
      </c>
      <c r="T126" s="767">
        <v>15015.357999999997</v>
      </c>
      <c r="U126" s="485">
        <v>7279.5319999999992</v>
      </c>
      <c r="V126" s="767">
        <v>22554.853000000003</v>
      </c>
      <c r="W126" s="485">
        <v>18783.22</v>
      </c>
      <c r="X126" s="767">
        <v>3771.6329999999998</v>
      </c>
      <c r="Y126" s="259"/>
      <c r="Z126" s="59"/>
      <c r="AA126" s="59"/>
      <c r="AB126" s="59"/>
      <c r="AC126" s="59"/>
      <c r="AD126" s="59"/>
      <c r="AE126" s="59"/>
      <c r="AF126" s="59"/>
      <c r="AG126" s="59"/>
      <c r="AH126" s="59"/>
      <c r="AI126" s="59"/>
      <c r="AJ126" s="59"/>
      <c r="AK126" s="59"/>
      <c r="AL126" s="59"/>
      <c r="AM126" s="59"/>
      <c r="AN126" s="59"/>
      <c r="AO126" s="59"/>
      <c r="AP126" s="59"/>
      <c r="AQ126" s="59"/>
      <c r="AR126" s="59"/>
    </row>
    <row r="127" spans="1:44" s="60" customFormat="1" ht="12.75" customHeight="1">
      <c r="A127" s="272" t="s">
        <v>792</v>
      </c>
      <c r="B127" s="486">
        <v>52993.805</v>
      </c>
      <c r="C127" s="485">
        <v>52978.603000000003</v>
      </c>
      <c r="D127" s="767">
        <v>42934.703000000001</v>
      </c>
      <c r="E127" s="485">
        <v>33980.46</v>
      </c>
      <c r="F127" s="767">
        <v>6054.9889999999996</v>
      </c>
      <c r="G127" s="485">
        <v>3174.558</v>
      </c>
      <c r="H127" s="767">
        <v>23697.522000000001</v>
      </c>
      <c r="I127" s="485">
        <v>1053.3909999999978</v>
      </c>
      <c r="J127" s="767">
        <v>8954.2430000000004</v>
      </c>
      <c r="K127" s="485">
        <v>10043.9</v>
      </c>
      <c r="L127" s="767">
        <v>9706.3220000000001</v>
      </c>
      <c r="M127" s="485">
        <v>124.452</v>
      </c>
      <c r="N127" s="767">
        <v>2190.145</v>
      </c>
      <c r="O127" s="485">
        <v>849.08299999999997</v>
      </c>
      <c r="P127" s="767">
        <v>5041.2600000000011</v>
      </c>
      <c r="Q127" s="485">
        <v>1501.3820000000001</v>
      </c>
      <c r="R127" s="767">
        <v>15.202000000001135</v>
      </c>
      <c r="S127" s="485">
        <v>23133.105</v>
      </c>
      <c r="T127" s="767">
        <v>15690.341</v>
      </c>
      <c r="U127" s="485">
        <v>7442.7640000000001</v>
      </c>
      <c r="V127" s="767">
        <v>23117.902999999998</v>
      </c>
      <c r="W127" s="485">
        <v>19363.267</v>
      </c>
      <c r="X127" s="767">
        <v>3754.636</v>
      </c>
      <c r="Y127" s="431"/>
      <c r="Z127" s="59"/>
      <c r="AA127" s="59"/>
      <c r="AB127" s="59"/>
      <c r="AC127" s="59"/>
      <c r="AD127" s="59"/>
      <c r="AE127" s="59"/>
      <c r="AF127" s="59"/>
      <c r="AG127" s="59"/>
      <c r="AH127" s="59"/>
      <c r="AI127" s="59"/>
      <c r="AJ127" s="59"/>
      <c r="AK127" s="59"/>
      <c r="AL127" s="59"/>
      <c r="AM127" s="59"/>
      <c r="AN127" s="59"/>
      <c r="AO127" s="59"/>
      <c r="AP127" s="59"/>
      <c r="AQ127" s="59"/>
      <c r="AR127" s="59"/>
    </row>
    <row r="128" spans="1:44" s="60" customFormat="1" ht="12.75" customHeight="1">
      <c r="A128" s="804" t="s">
        <v>793</v>
      </c>
      <c r="B128" s="802">
        <v>53195.766000000003</v>
      </c>
      <c r="C128" s="803">
        <v>53051.848000000005</v>
      </c>
      <c r="D128" s="768">
        <v>43247.357000000004</v>
      </c>
      <c r="E128" s="803">
        <v>34183.473000000005</v>
      </c>
      <c r="F128" s="768">
        <v>6114.2240000000002</v>
      </c>
      <c r="G128" s="803">
        <v>3111.1640000000002</v>
      </c>
      <c r="H128" s="768">
        <v>23904.849999999995</v>
      </c>
      <c r="I128" s="803">
        <v>1053.235000000006</v>
      </c>
      <c r="J128" s="768">
        <v>9063.884</v>
      </c>
      <c r="K128" s="803">
        <v>9804.491</v>
      </c>
      <c r="L128" s="768">
        <v>9704.1190000000006</v>
      </c>
      <c r="M128" s="803">
        <v>126.039</v>
      </c>
      <c r="N128" s="768">
        <v>2186.9369999999999</v>
      </c>
      <c r="O128" s="803">
        <v>856.21500000000003</v>
      </c>
      <c r="P128" s="768">
        <v>5003.3290000000006</v>
      </c>
      <c r="Q128" s="803">
        <v>1531.5989999999999</v>
      </c>
      <c r="R128" s="768">
        <v>143.91799999999785</v>
      </c>
      <c r="S128" s="803">
        <v>23137.694</v>
      </c>
      <c r="T128" s="768">
        <v>15654.026</v>
      </c>
      <c r="U128" s="803">
        <v>7483.6679999999997</v>
      </c>
      <c r="V128" s="768">
        <v>22993.776000000002</v>
      </c>
      <c r="W128" s="803">
        <v>19186.493000000002</v>
      </c>
      <c r="X128" s="768">
        <v>3807.2829999999999</v>
      </c>
      <c r="Y128" s="259"/>
      <c r="Z128" s="59"/>
      <c r="AA128" s="59"/>
      <c r="AB128" s="59"/>
      <c r="AC128" s="59"/>
      <c r="AD128" s="59"/>
      <c r="AE128" s="59"/>
      <c r="AF128" s="59"/>
      <c r="AG128" s="59"/>
      <c r="AH128" s="59"/>
      <c r="AI128" s="59"/>
      <c r="AJ128" s="59"/>
      <c r="AK128" s="59"/>
      <c r="AL128" s="59"/>
      <c r="AM128" s="59"/>
      <c r="AN128" s="59"/>
      <c r="AO128" s="59"/>
      <c r="AP128" s="59"/>
      <c r="AQ128" s="59"/>
      <c r="AR128" s="59"/>
    </row>
    <row r="129" spans="1:44" s="60" customFormat="1" ht="12.75" customHeight="1">
      <c r="A129" s="272" t="s">
        <v>794</v>
      </c>
      <c r="B129" s="486">
        <v>53863.450999999994</v>
      </c>
      <c r="C129" s="485">
        <v>53727.468999999997</v>
      </c>
      <c r="D129" s="767">
        <v>43578.474999999999</v>
      </c>
      <c r="E129" s="485">
        <v>34415.909</v>
      </c>
      <c r="F129" s="767">
        <v>6164.4939999999997</v>
      </c>
      <c r="G129" s="485">
        <v>3120.1120000000001</v>
      </c>
      <c r="H129" s="767">
        <v>24086.120999999999</v>
      </c>
      <c r="I129" s="485">
        <v>1045.1819999999989</v>
      </c>
      <c r="J129" s="767">
        <v>9162.5660000000007</v>
      </c>
      <c r="K129" s="485">
        <v>10148.994000000001</v>
      </c>
      <c r="L129" s="767">
        <v>9688.8189999999995</v>
      </c>
      <c r="M129" s="485">
        <v>127.646</v>
      </c>
      <c r="N129" s="767">
        <v>2087.6</v>
      </c>
      <c r="O129" s="485">
        <v>866.08900000000006</v>
      </c>
      <c r="P129" s="767">
        <v>5053.6509999999989</v>
      </c>
      <c r="Q129" s="485">
        <v>1553.8330000000001</v>
      </c>
      <c r="R129" s="767">
        <v>135.98199999999997</v>
      </c>
      <c r="S129" s="485">
        <v>23144.81</v>
      </c>
      <c r="T129" s="767">
        <v>15339.432000000001</v>
      </c>
      <c r="U129" s="485">
        <v>7805.3779999999997</v>
      </c>
      <c r="V129" s="767">
        <v>23008.828000000001</v>
      </c>
      <c r="W129" s="485">
        <v>19034.129000000001</v>
      </c>
      <c r="X129" s="767">
        <v>3974.6990000000001</v>
      </c>
      <c r="Y129" s="259"/>
      <c r="Z129" s="59"/>
      <c r="AA129" s="59"/>
      <c r="AB129" s="59"/>
      <c r="AC129" s="59"/>
      <c r="AD129" s="59"/>
      <c r="AE129" s="59"/>
      <c r="AF129" s="59"/>
      <c r="AG129" s="59"/>
      <c r="AH129" s="59"/>
      <c r="AI129" s="59"/>
      <c r="AJ129" s="59"/>
      <c r="AK129" s="59"/>
      <c r="AL129" s="59"/>
      <c r="AM129" s="59"/>
      <c r="AN129" s="59"/>
      <c r="AO129" s="59"/>
      <c r="AP129" s="59"/>
      <c r="AQ129" s="59"/>
      <c r="AR129" s="59"/>
    </row>
    <row r="130" spans="1:44" s="60" customFormat="1" ht="12.75" customHeight="1">
      <c r="A130" s="272" t="s">
        <v>795</v>
      </c>
      <c r="B130" s="486">
        <v>54321.597999999962</v>
      </c>
      <c r="C130" s="485">
        <v>53647.455999999976</v>
      </c>
      <c r="D130" s="767">
        <v>44001.481999999982</v>
      </c>
      <c r="E130" s="485">
        <v>34744.323000000004</v>
      </c>
      <c r="F130" s="767">
        <v>6148.6769999999997</v>
      </c>
      <c r="G130" s="485">
        <v>3109.4209999999998</v>
      </c>
      <c r="H130" s="767">
        <v>24457.892000000007</v>
      </c>
      <c r="I130" s="485">
        <v>1028.3329999999969</v>
      </c>
      <c r="J130" s="767">
        <v>9257.1589999999796</v>
      </c>
      <c r="K130" s="485">
        <v>9645.9739999999965</v>
      </c>
      <c r="L130" s="767">
        <v>9715.8969999999954</v>
      </c>
      <c r="M130" s="485">
        <v>128.96600000000001</v>
      </c>
      <c r="N130" s="767">
        <v>2136.9110000000005</v>
      </c>
      <c r="O130" s="485">
        <v>844.98599999999999</v>
      </c>
      <c r="P130" s="767">
        <v>5036.7069999999967</v>
      </c>
      <c r="Q130" s="485">
        <v>1568.3269999999989</v>
      </c>
      <c r="R130" s="767">
        <v>674.14199999998164</v>
      </c>
      <c r="S130" s="485">
        <v>23855.404999999995</v>
      </c>
      <c r="T130" s="767">
        <v>16002.985999999997</v>
      </c>
      <c r="U130" s="485">
        <v>7852.418999999999</v>
      </c>
      <c r="V130" s="767">
        <v>23181.263000000014</v>
      </c>
      <c r="W130" s="485">
        <v>19005.299000000014</v>
      </c>
      <c r="X130" s="767">
        <v>4175.9639999999999</v>
      </c>
      <c r="Y130" s="259"/>
      <c r="Z130" s="59"/>
      <c r="AA130" s="59"/>
      <c r="AB130" s="59"/>
      <c r="AC130" s="59"/>
      <c r="AD130" s="59"/>
      <c r="AE130" s="59"/>
      <c r="AF130" s="59"/>
      <c r="AG130" s="59"/>
      <c r="AH130" s="59"/>
      <c r="AI130" s="59"/>
      <c r="AJ130" s="59"/>
      <c r="AK130" s="59"/>
      <c r="AL130" s="59"/>
      <c r="AM130" s="59"/>
      <c r="AN130" s="59"/>
      <c r="AO130" s="59"/>
      <c r="AP130" s="59"/>
      <c r="AQ130" s="59"/>
      <c r="AR130" s="59"/>
    </row>
    <row r="131" spans="1:44" s="60" customFormat="1" ht="12.75" customHeight="1">
      <c r="A131" s="272" t="s">
        <v>796</v>
      </c>
      <c r="B131" s="486">
        <v>52412.612000000001</v>
      </c>
      <c r="C131" s="485">
        <v>53258.044000000002</v>
      </c>
      <c r="D131" s="767">
        <v>43167.944000000003</v>
      </c>
      <c r="E131" s="485">
        <v>33822.26</v>
      </c>
      <c r="F131" s="767">
        <v>6341.1360000000004</v>
      </c>
      <c r="G131" s="485">
        <v>2866.3110000000001</v>
      </c>
      <c r="H131" s="767">
        <v>23604.489999999998</v>
      </c>
      <c r="I131" s="485">
        <v>1010.3230000000058</v>
      </c>
      <c r="J131" s="767">
        <v>9345.6839999999993</v>
      </c>
      <c r="K131" s="485">
        <v>10090.1</v>
      </c>
      <c r="L131" s="767">
        <v>9738.6689999999999</v>
      </c>
      <c r="M131" s="485">
        <v>129.88499999999999</v>
      </c>
      <c r="N131" s="767">
        <v>2035.5060000000001</v>
      </c>
      <c r="O131" s="485">
        <v>892.19</v>
      </c>
      <c r="P131" s="767">
        <v>5097.4839999999995</v>
      </c>
      <c r="Q131" s="485">
        <v>1583.604</v>
      </c>
      <c r="R131" s="767">
        <v>-845.4320000000007</v>
      </c>
      <c r="S131" s="485">
        <v>21980.445</v>
      </c>
      <c r="T131" s="767">
        <v>14823.886999999999</v>
      </c>
      <c r="U131" s="485">
        <v>7156.558</v>
      </c>
      <c r="V131" s="767">
        <v>22825.877</v>
      </c>
      <c r="W131" s="485">
        <v>19108.958999999999</v>
      </c>
      <c r="X131" s="767">
        <v>3716.9180000000001</v>
      </c>
      <c r="Y131" s="259"/>
      <c r="Z131" s="59"/>
      <c r="AA131" s="59"/>
      <c r="AB131" s="59"/>
      <c r="AC131" s="59"/>
      <c r="AD131" s="59"/>
      <c r="AE131" s="59"/>
      <c r="AF131" s="59"/>
      <c r="AG131" s="59"/>
      <c r="AH131" s="59"/>
      <c r="AI131" s="59"/>
      <c r="AJ131" s="59"/>
      <c r="AK131" s="59"/>
      <c r="AL131" s="59"/>
      <c r="AM131" s="59"/>
      <c r="AN131" s="59"/>
      <c r="AO131" s="59"/>
      <c r="AP131" s="59"/>
      <c r="AQ131" s="59"/>
      <c r="AR131" s="59"/>
    </row>
    <row r="132" spans="1:44" s="60" customFormat="1" ht="12.75" customHeight="1">
      <c r="A132" s="804" t="s">
        <v>797</v>
      </c>
      <c r="B132" s="802">
        <v>45322.547000000006</v>
      </c>
      <c r="C132" s="803">
        <v>46844.873000000007</v>
      </c>
      <c r="D132" s="768">
        <v>38152.478000000003</v>
      </c>
      <c r="E132" s="803">
        <v>28635.223000000005</v>
      </c>
      <c r="F132" s="768">
        <v>6535.4769999999999</v>
      </c>
      <c r="G132" s="803">
        <v>2120.6060000000002</v>
      </c>
      <c r="H132" s="768">
        <v>18983.759000000002</v>
      </c>
      <c r="I132" s="803">
        <v>995.38100000000304</v>
      </c>
      <c r="J132" s="768">
        <v>9517.2549999999992</v>
      </c>
      <c r="K132" s="803">
        <v>8692.3950000000004</v>
      </c>
      <c r="L132" s="768">
        <v>8901.6200000000008</v>
      </c>
      <c r="M132" s="803">
        <v>130.483</v>
      </c>
      <c r="N132" s="768">
        <v>1760.559</v>
      </c>
      <c r="O132" s="803">
        <v>283.81700000000001</v>
      </c>
      <c r="P132" s="768">
        <v>5136.3580000000002</v>
      </c>
      <c r="Q132" s="803">
        <v>1590.403</v>
      </c>
      <c r="R132" s="768">
        <v>-1522.3260000000009</v>
      </c>
      <c r="S132" s="803">
        <v>13774.826999999999</v>
      </c>
      <c r="T132" s="768">
        <v>10132.169</v>
      </c>
      <c r="U132" s="803">
        <v>3642.6579999999999</v>
      </c>
      <c r="V132" s="768">
        <v>15297.153</v>
      </c>
      <c r="W132" s="803">
        <v>12776.95</v>
      </c>
      <c r="X132" s="768">
        <v>2520.203</v>
      </c>
      <c r="Y132" s="259"/>
      <c r="Z132" s="59"/>
      <c r="AA132" s="59"/>
      <c r="AB132" s="59"/>
      <c r="AC132" s="59"/>
      <c r="AD132" s="59"/>
      <c r="AE132" s="59"/>
      <c r="AF132" s="59"/>
      <c r="AG132" s="59"/>
      <c r="AH132" s="59"/>
      <c r="AI132" s="59"/>
      <c r="AJ132" s="59"/>
      <c r="AK132" s="59"/>
      <c r="AL132" s="59"/>
      <c r="AM132" s="59"/>
      <c r="AN132" s="59"/>
      <c r="AO132" s="59"/>
      <c r="AP132" s="59"/>
      <c r="AQ132" s="59"/>
      <c r="AR132" s="59"/>
    </row>
    <row r="133" spans="1:44" s="60" customFormat="1" ht="12.75" customHeight="1">
      <c r="A133" s="272" t="s">
        <v>798</v>
      </c>
      <c r="B133" s="486">
        <v>51263.912000000004</v>
      </c>
      <c r="C133" s="485">
        <v>52071.850999999995</v>
      </c>
      <c r="D133" s="767">
        <v>42577.701999999997</v>
      </c>
      <c r="E133" s="485">
        <v>33045.566999999995</v>
      </c>
      <c r="F133" s="767">
        <v>6493.884</v>
      </c>
      <c r="G133" s="485">
        <v>2970.18</v>
      </c>
      <c r="H133" s="767">
        <v>22591.913999999997</v>
      </c>
      <c r="I133" s="485">
        <v>989.58899999999812</v>
      </c>
      <c r="J133" s="767">
        <v>9532.1350000000002</v>
      </c>
      <c r="K133" s="485">
        <v>9494.1489999999994</v>
      </c>
      <c r="L133" s="767">
        <v>9853.4570000000003</v>
      </c>
      <c r="M133" s="485">
        <v>130.881</v>
      </c>
      <c r="N133" s="767">
        <v>2089.6419999999998</v>
      </c>
      <c r="O133" s="485">
        <v>702.86199999999997</v>
      </c>
      <c r="P133" s="767">
        <v>5282.9140000000007</v>
      </c>
      <c r="Q133" s="485">
        <v>1647.1579999999999</v>
      </c>
      <c r="R133" s="767">
        <v>-807.93899999999849</v>
      </c>
      <c r="S133" s="485">
        <v>18764.752</v>
      </c>
      <c r="T133" s="767">
        <v>14307.474</v>
      </c>
      <c r="U133" s="485">
        <v>4457.2780000000002</v>
      </c>
      <c r="V133" s="767">
        <v>19572.690999999999</v>
      </c>
      <c r="W133" s="485">
        <v>16703.826999999997</v>
      </c>
      <c r="X133" s="767">
        <v>2868.864</v>
      </c>
      <c r="Y133" s="259"/>
      <c r="Z133" s="59"/>
      <c r="AA133" s="59"/>
      <c r="AB133" s="59"/>
      <c r="AC133" s="59"/>
      <c r="AD133" s="59"/>
      <c r="AE133" s="59"/>
      <c r="AF133" s="59"/>
      <c r="AG133" s="59"/>
      <c r="AH133" s="59"/>
      <c r="AI133" s="59"/>
      <c r="AJ133" s="59"/>
      <c r="AK133" s="59"/>
      <c r="AL133" s="59"/>
      <c r="AM133" s="59"/>
      <c r="AN133" s="59"/>
      <c r="AO133" s="59"/>
      <c r="AP133" s="59"/>
      <c r="AQ133" s="59"/>
      <c r="AR133" s="59"/>
    </row>
    <row r="134" spans="1:44" s="60" customFormat="1" ht="12.75" customHeight="1">
      <c r="A134" s="272" t="s">
        <v>799</v>
      </c>
      <c r="B134" s="486">
        <v>51519.787999999993</v>
      </c>
      <c r="C134" s="485">
        <v>52643.094999999994</v>
      </c>
      <c r="D134" s="767">
        <v>42587.259999999995</v>
      </c>
      <c r="E134" s="485">
        <v>32942.062999999987</v>
      </c>
      <c r="F134" s="767">
        <v>6493.0519999999997</v>
      </c>
      <c r="G134" s="485">
        <v>2793.3609999999999</v>
      </c>
      <c r="H134" s="767">
        <v>22662.689999999995</v>
      </c>
      <c r="I134" s="485">
        <v>992.95999999999322</v>
      </c>
      <c r="J134" s="767">
        <v>9645.1970000000056</v>
      </c>
      <c r="K134" s="485">
        <v>10055.835000000001</v>
      </c>
      <c r="L134" s="767">
        <v>10016.055999999999</v>
      </c>
      <c r="M134" s="485">
        <v>131.24100000000004</v>
      </c>
      <c r="N134" s="767">
        <v>2183.0659999999998</v>
      </c>
      <c r="O134" s="485">
        <v>642.14100000000008</v>
      </c>
      <c r="P134" s="767">
        <v>5351.4869999999983</v>
      </c>
      <c r="Q134" s="485">
        <v>1708.1210000000003</v>
      </c>
      <c r="R134" s="767">
        <v>-1123.3070000000007</v>
      </c>
      <c r="S134" s="485">
        <v>19765.745000000003</v>
      </c>
      <c r="T134" s="767">
        <v>14893.249</v>
      </c>
      <c r="U134" s="485">
        <v>4872.4960000000019</v>
      </c>
      <c r="V134" s="767">
        <v>20889.052000000003</v>
      </c>
      <c r="W134" s="485">
        <v>17592.012000000002</v>
      </c>
      <c r="X134" s="767">
        <v>3297.0400000000004</v>
      </c>
      <c r="Y134" s="259"/>
      <c r="Z134" s="59"/>
      <c r="AA134" s="59"/>
      <c r="AB134" s="59"/>
      <c r="AC134" s="59"/>
      <c r="AD134" s="59"/>
      <c r="AE134" s="59"/>
      <c r="AF134" s="59"/>
      <c r="AG134" s="59"/>
      <c r="AH134" s="59"/>
      <c r="AI134" s="59"/>
      <c r="AJ134" s="59"/>
      <c r="AK134" s="59"/>
      <c r="AL134" s="59"/>
      <c r="AM134" s="59"/>
      <c r="AN134" s="59"/>
      <c r="AO134" s="59"/>
      <c r="AP134" s="59"/>
      <c r="AQ134" s="59"/>
      <c r="AR134" s="59"/>
    </row>
    <row r="135" spans="1:44" s="60" customFormat="1" ht="12.75" customHeight="1">
      <c r="A135" s="272" t="s">
        <v>800</v>
      </c>
      <c r="B135" s="486">
        <v>51047.995000000003</v>
      </c>
      <c r="C135" s="485">
        <v>52414.246999999988</v>
      </c>
      <c r="D135" s="767">
        <v>41470.03899999999</v>
      </c>
      <c r="E135" s="485">
        <v>31668.269999999993</v>
      </c>
      <c r="F135" s="767">
        <v>6531.7190000000001</v>
      </c>
      <c r="G135" s="485">
        <v>2511.3649999999998</v>
      </c>
      <c r="H135" s="767">
        <v>21616.900999999998</v>
      </c>
      <c r="I135" s="485">
        <v>1008.2849999999962</v>
      </c>
      <c r="J135" s="767">
        <v>9801.7690000000002</v>
      </c>
      <c r="K135" s="485">
        <v>10944.208000000001</v>
      </c>
      <c r="L135" s="767">
        <v>10494.313999999998</v>
      </c>
      <c r="M135" s="485">
        <v>131.76400000000001</v>
      </c>
      <c r="N135" s="767">
        <v>2276.7849999999999</v>
      </c>
      <c r="O135" s="485">
        <v>677.89200000000005</v>
      </c>
      <c r="P135" s="767">
        <v>5593.2879999999996</v>
      </c>
      <c r="Q135" s="485">
        <v>1814.585</v>
      </c>
      <c r="R135" s="767">
        <v>-1366.2520000000004</v>
      </c>
      <c r="S135" s="485">
        <v>20461.616999999998</v>
      </c>
      <c r="T135" s="767">
        <v>15616.898999999998</v>
      </c>
      <c r="U135" s="485">
        <v>4844.7179999999998</v>
      </c>
      <c r="V135" s="767">
        <v>21827.868999999999</v>
      </c>
      <c r="W135" s="485">
        <v>18586.355</v>
      </c>
      <c r="X135" s="767">
        <v>3241.5140000000001</v>
      </c>
      <c r="Y135" s="259"/>
      <c r="Z135" s="59"/>
      <c r="AA135" s="59"/>
      <c r="AB135" s="59"/>
      <c r="AC135" s="59"/>
      <c r="AD135" s="59"/>
      <c r="AE135" s="59"/>
      <c r="AF135" s="59"/>
      <c r="AG135" s="59"/>
      <c r="AH135" s="59"/>
      <c r="AI135" s="59"/>
      <c r="AJ135" s="59"/>
      <c r="AK135" s="59"/>
      <c r="AL135" s="59"/>
      <c r="AM135" s="59"/>
      <c r="AN135" s="59"/>
      <c r="AO135" s="59"/>
      <c r="AP135" s="59"/>
      <c r="AQ135" s="59"/>
      <c r="AR135" s="59"/>
    </row>
    <row r="136" spans="1:44" s="60" customFormat="1" ht="12.75" customHeight="1">
      <c r="A136" s="804" t="s">
        <v>689</v>
      </c>
      <c r="B136" s="802">
        <v>53011.408000000003</v>
      </c>
      <c r="C136" s="803">
        <v>54861.599000000009</v>
      </c>
      <c r="D136" s="768">
        <v>44187.195000000007</v>
      </c>
      <c r="E136" s="803">
        <v>34155.194000000003</v>
      </c>
      <c r="F136" s="768">
        <v>6627.8620000000001</v>
      </c>
      <c r="G136" s="803">
        <v>2991.7739999999999</v>
      </c>
      <c r="H136" s="768">
        <v>23512.768999999997</v>
      </c>
      <c r="I136" s="803">
        <v>1022.7890000000007</v>
      </c>
      <c r="J136" s="768">
        <v>10032.001</v>
      </c>
      <c r="K136" s="803">
        <v>10674.404</v>
      </c>
      <c r="L136" s="768">
        <v>10790.688</v>
      </c>
      <c r="M136" s="803">
        <v>132.69300000000001</v>
      </c>
      <c r="N136" s="768">
        <v>2312.4360000000001</v>
      </c>
      <c r="O136" s="803">
        <v>636.40499999999997</v>
      </c>
      <c r="P136" s="768">
        <v>5848.1660000000002</v>
      </c>
      <c r="Q136" s="803">
        <v>1860.9880000000001</v>
      </c>
      <c r="R136" s="768">
        <v>-1850.1909999999989</v>
      </c>
      <c r="S136" s="803">
        <v>20415.25</v>
      </c>
      <c r="T136" s="768">
        <v>15285.02</v>
      </c>
      <c r="U136" s="803">
        <v>5130.2299999999996</v>
      </c>
      <c r="V136" s="768">
        <v>22265.440999999999</v>
      </c>
      <c r="W136" s="803">
        <v>18748.374</v>
      </c>
      <c r="X136" s="768">
        <v>3517.067</v>
      </c>
      <c r="Y136" s="259"/>
      <c r="Z136" s="59"/>
      <c r="AA136" s="59"/>
      <c r="AB136" s="59"/>
      <c r="AC136" s="59"/>
      <c r="AD136" s="59"/>
      <c r="AE136" s="59"/>
      <c r="AF136" s="59"/>
      <c r="AG136" s="59"/>
      <c r="AH136" s="59"/>
      <c r="AI136" s="59"/>
      <c r="AJ136" s="59"/>
      <c r="AK136" s="59"/>
      <c r="AL136" s="59"/>
      <c r="AM136" s="59"/>
      <c r="AN136" s="59"/>
      <c r="AO136" s="59"/>
      <c r="AP136" s="59"/>
      <c r="AQ136" s="59"/>
      <c r="AR136" s="59"/>
    </row>
    <row r="137" spans="1:44" s="60" customFormat="1" ht="12.75" customHeight="1">
      <c r="A137" s="272" t="s">
        <v>690</v>
      </c>
      <c r="B137" s="486">
        <v>54700.953000000009</v>
      </c>
      <c r="C137" s="485">
        <v>56155.954000000005</v>
      </c>
      <c r="D137" s="767">
        <v>45083.035000000003</v>
      </c>
      <c r="E137" s="485">
        <v>34887.145000000004</v>
      </c>
      <c r="F137" s="767">
        <v>6596.7250000000004</v>
      </c>
      <c r="G137" s="485">
        <v>2796.953</v>
      </c>
      <c r="H137" s="767">
        <v>24456.722999999998</v>
      </c>
      <c r="I137" s="485">
        <v>1036.7440000000061</v>
      </c>
      <c r="J137" s="767">
        <v>10195.89</v>
      </c>
      <c r="K137" s="485">
        <v>11072.919</v>
      </c>
      <c r="L137" s="767">
        <v>10885.037</v>
      </c>
      <c r="M137" s="485">
        <v>134.161</v>
      </c>
      <c r="N137" s="767">
        <v>2207.223</v>
      </c>
      <c r="O137" s="485">
        <v>708.15200000000004</v>
      </c>
      <c r="P137" s="767">
        <v>5938.0670000000009</v>
      </c>
      <c r="Q137" s="485">
        <v>1897.434</v>
      </c>
      <c r="R137" s="767">
        <v>-1455.0010000000002</v>
      </c>
      <c r="S137" s="485">
        <v>22937.993999999999</v>
      </c>
      <c r="T137" s="767">
        <v>16355.871999999999</v>
      </c>
      <c r="U137" s="485">
        <v>6582.1220000000003</v>
      </c>
      <c r="V137" s="767">
        <v>24392.994999999999</v>
      </c>
      <c r="W137" s="485">
        <v>20178.547999999999</v>
      </c>
      <c r="X137" s="767">
        <v>4214.4470000000001</v>
      </c>
      <c r="Y137" s="259"/>
      <c r="Z137" s="59"/>
      <c r="AA137" s="59"/>
      <c r="AB137" s="59"/>
      <c r="AC137" s="59"/>
      <c r="AD137" s="59"/>
      <c r="AE137" s="59"/>
      <c r="AF137" s="59"/>
      <c r="AG137" s="59"/>
      <c r="AH137" s="59"/>
      <c r="AI137" s="59"/>
      <c r="AJ137" s="59"/>
      <c r="AK137" s="59"/>
      <c r="AL137" s="59"/>
      <c r="AM137" s="59"/>
      <c r="AN137" s="59"/>
      <c r="AO137" s="59"/>
      <c r="AP137" s="59"/>
      <c r="AQ137" s="59"/>
      <c r="AR137" s="59"/>
    </row>
    <row r="138" spans="1:44" s="60" customFormat="1" ht="12.75" customHeight="1">
      <c r="A138" s="272" t="s">
        <v>691</v>
      </c>
      <c r="B138" s="486">
        <v>55710.346000000005</v>
      </c>
      <c r="C138" s="485">
        <v>57436.114999999998</v>
      </c>
      <c r="D138" s="767">
        <v>45862.792999999998</v>
      </c>
      <c r="E138" s="485">
        <v>35538.765999999996</v>
      </c>
      <c r="F138" s="767">
        <v>6609.0630000000001</v>
      </c>
      <c r="G138" s="485">
        <v>2967.694</v>
      </c>
      <c r="H138" s="767">
        <v>24914.797999999999</v>
      </c>
      <c r="I138" s="485">
        <v>1047.2109999999975</v>
      </c>
      <c r="J138" s="767">
        <v>10324.027</v>
      </c>
      <c r="K138" s="485">
        <v>11573.322</v>
      </c>
      <c r="L138" s="767">
        <v>11418.011</v>
      </c>
      <c r="M138" s="485">
        <v>136.19399999999999</v>
      </c>
      <c r="N138" s="767">
        <v>2418.5920000000001</v>
      </c>
      <c r="O138" s="485">
        <v>748.05100000000004</v>
      </c>
      <c r="P138" s="767">
        <v>6200.6909999999998</v>
      </c>
      <c r="Q138" s="485">
        <v>1914.4829999999999</v>
      </c>
      <c r="R138" s="767">
        <v>-1725.7690000000002</v>
      </c>
      <c r="S138" s="485">
        <v>25392.397000000004</v>
      </c>
      <c r="T138" s="767">
        <v>17509.764000000003</v>
      </c>
      <c r="U138" s="485">
        <v>7882.6329999999998</v>
      </c>
      <c r="V138" s="767">
        <v>27118.166000000005</v>
      </c>
      <c r="W138" s="485">
        <v>22460.336000000003</v>
      </c>
      <c r="X138" s="767">
        <v>4657.83</v>
      </c>
      <c r="Y138" s="259"/>
      <c r="Z138" s="59"/>
      <c r="AA138" s="59"/>
      <c r="AB138" s="59"/>
      <c r="AC138" s="59"/>
      <c r="AD138" s="59"/>
      <c r="AE138" s="59"/>
      <c r="AF138" s="59"/>
      <c r="AG138" s="59"/>
      <c r="AH138" s="59"/>
      <c r="AI138" s="59"/>
      <c r="AJ138" s="59"/>
      <c r="AK138" s="59"/>
      <c r="AL138" s="59"/>
      <c r="AM138" s="59"/>
      <c r="AN138" s="59"/>
      <c r="AO138" s="59"/>
      <c r="AP138" s="59"/>
      <c r="AQ138" s="59"/>
      <c r="AR138" s="59"/>
    </row>
    <row r="139" spans="1:44" s="60" customFormat="1" ht="12.75" customHeight="1">
      <c r="A139" s="272" t="s">
        <v>692</v>
      </c>
      <c r="B139" s="486">
        <v>57828.189000000006</v>
      </c>
      <c r="C139" s="485">
        <v>59537.720999999998</v>
      </c>
      <c r="D139" s="767">
        <v>47177.792999999998</v>
      </c>
      <c r="E139" s="485">
        <v>36600.642</v>
      </c>
      <c r="F139" s="767">
        <v>6712.4030000000002</v>
      </c>
      <c r="G139" s="485">
        <v>3180.2240000000002</v>
      </c>
      <c r="H139" s="767">
        <v>25651.351000000002</v>
      </c>
      <c r="I139" s="485">
        <v>1056.6639999999952</v>
      </c>
      <c r="J139" s="767">
        <v>10577.151</v>
      </c>
      <c r="K139" s="485">
        <v>12359.928</v>
      </c>
      <c r="L139" s="767">
        <v>11805.960000000001</v>
      </c>
      <c r="M139" s="485">
        <v>138.709</v>
      </c>
      <c r="N139" s="767">
        <v>2433.7109999999998</v>
      </c>
      <c r="O139" s="485">
        <v>830.88</v>
      </c>
      <c r="P139" s="767">
        <v>6440.4640000000009</v>
      </c>
      <c r="Q139" s="485">
        <v>1962.1959999999999</v>
      </c>
      <c r="R139" s="767">
        <v>-1709.5319999999992</v>
      </c>
      <c r="S139" s="485">
        <v>27377.023000000001</v>
      </c>
      <c r="T139" s="767">
        <v>18803.152000000002</v>
      </c>
      <c r="U139" s="485">
        <v>8573.8709999999992</v>
      </c>
      <c r="V139" s="767">
        <v>29086.555</v>
      </c>
      <c r="W139" s="485">
        <v>24503.243999999999</v>
      </c>
      <c r="X139" s="767">
        <v>4583.3109999999997</v>
      </c>
      <c r="Y139" s="259"/>
      <c r="Z139" s="59"/>
      <c r="AA139" s="59"/>
      <c r="AB139" s="59"/>
      <c r="AC139" s="59"/>
      <c r="AD139" s="59"/>
      <c r="AE139" s="59"/>
      <c r="AF139" s="59"/>
      <c r="AG139" s="59"/>
      <c r="AH139" s="59"/>
      <c r="AI139" s="59"/>
      <c r="AJ139" s="59"/>
      <c r="AK139" s="59"/>
      <c r="AL139" s="59"/>
      <c r="AM139" s="59"/>
      <c r="AN139" s="59"/>
      <c r="AO139" s="59"/>
      <c r="AP139" s="59"/>
      <c r="AQ139" s="59"/>
      <c r="AR139" s="59"/>
    </row>
    <row r="140" spans="1:44" s="60" customFormat="1" ht="12.75" customHeight="1">
      <c r="A140" s="1053" t="s">
        <v>693</v>
      </c>
      <c r="B140" s="1054">
        <v>59300.197</v>
      </c>
      <c r="C140" s="1055">
        <v>60586.131999999998</v>
      </c>
      <c r="D140" s="1056">
        <v>48563.502</v>
      </c>
      <c r="E140" s="1055">
        <v>37867.54</v>
      </c>
      <c r="F140" s="1056">
        <v>7193.21</v>
      </c>
      <c r="G140" s="1055">
        <v>3305.8829999999998</v>
      </c>
      <c r="H140" s="1056">
        <v>26305.281000000003</v>
      </c>
      <c r="I140" s="1055">
        <v>1063.1659999999974</v>
      </c>
      <c r="J140" s="1056">
        <v>10695.962</v>
      </c>
      <c r="K140" s="1055">
        <v>12022.63</v>
      </c>
      <c r="L140" s="1056">
        <v>11828.445</v>
      </c>
      <c r="M140" s="1055">
        <v>141.511</v>
      </c>
      <c r="N140" s="1056">
        <v>2396.431</v>
      </c>
      <c r="O140" s="1055">
        <v>736.00699999999995</v>
      </c>
      <c r="P140" s="1056">
        <v>6573.9339999999993</v>
      </c>
      <c r="Q140" s="1055">
        <v>1980.5619999999999</v>
      </c>
      <c r="R140" s="1056">
        <v>-1285.9350000000013</v>
      </c>
      <c r="S140" s="1055">
        <v>30017.232</v>
      </c>
      <c r="T140" s="1056">
        <v>20605.7</v>
      </c>
      <c r="U140" s="1055">
        <v>9411.5319999999992</v>
      </c>
      <c r="V140" s="1056">
        <v>31303.167000000001</v>
      </c>
      <c r="W140" s="1055">
        <v>26231.348000000002</v>
      </c>
      <c r="X140" s="1056">
        <v>5071.8190000000004</v>
      </c>
      <c r="Y140" s="1057"/>
      <c r="Z140" s="59"/>
      <c r="AA140" s="59"/>
      <c r="AB140" s="59"/>
      <c r="AC140" s="59"/>
      <c r="AD140" s="59"/>
      <c r="AE140" s="59"/>
      <c r="AF140" s="59"/>
      <c r="AG140" s="59"/>
      <c r="AH140" s="59"/>
      <c r="AI140" s="59"/>
      <c r="AJ140" s="59"/>
      <c r="AK140" s="59"/>
      <c r="AL140" s="59"/>
      <c r="AM140" s="59"/>
      <c r="AN140" s="59"/>
      <c r="AO140" s="59"/>
      <c r="AP140" s="59"/>
      <c r="AQ140" s="59"/>
      <c r="AR140" s="59"/>
    </row>
    <row r="141" spans="1:44" s="60" customFormat="1" ht="12.75" hidden="1" customHeight="1">
      <c r="A141" s="272" t="s">
        <v>34</v>
      </c>
      <c r="B141" s="273" t="s">
        <v>32</v>
      </c>
      <c r="C141" s="264" t="s">
        <v>32</v>
      </c>
      <c r="D141" s="798" t="s">
        <v>32</v>
      </c>
      <c r="E141" s="261" t="s">
        <v>32</v>
      </c>
      <c r="F141" s="799" t="s">
        <v>32</v>
      </c>
      <c r="G141" s="265" t="s">
        <v>32</v>
      </c>
      <c r="H141" s="800" t="s">
        <v>32</v>
      </c>
      <c r="I141" s="260" t="s">
        <v>32</v>
      </c>
      <c r="J141" s="799" t="s">
        <v>32</v>
      </c>
      <c r="K141" s="265" t="s">
        <v>32</v>
      </c>
      <c r="L141" s="799" t="s">
        <v>32</v>
      </c>
      <c r="M141" s="261" t="s">
        <v>32</v>
      </c>
      <c r="N141" s="798" t="s">
        <v>32</v>
      </c>
      <c r="O141" s="261" t="s">
        <v>32</v>
      </c>
      <c r="P141" s="799" t="s">
        <v>32</v>
      </c>
      <c r="Q141" s="260" t="s">
        <v>32</v>
      </c>
      <c r="R141" s="799" t="s">
        <v>32</v>
      </c>
      <c r="S141" s="261" t="s">
        <v>32</v>
      </c>
      <c r="T141" s="799"/>
      <c r="U141" s="261"/>
      <c r="V141" s="799"/>
      <c r="W141" s="264" t="s">
        <v>32</v>
      </c>
      <c r="X141" s="801" t="s">
        <v>32</v>
      </c>
      <c r="Y141" s="259"/>
      <c r="Z141" s="59"/>
      <c r="AA141" s="59"/>
      <c r="AB141" s="59"/>
      <c r="AC141" s="59"/>
      <c r="AD141" s="59"/>
      <c r="AE141" s="59"/>
      <c r="AF141" s="59"/>
      <c r="AG141" s="59"/>
      <c r="AH141" s="59"/>
      <c r="AI141" s="59"/>
      <c r="AJ141" s="59"/>
      <c r="AK141" s="59"/>
      <c r="AL141" s="59"/>
      <c r="AM141" s="59"/>
      <c r="AN141" s="59"/>
      <c r="AO141" s="59"/>
      <c r="AP141" s="59"/>
      <c r="AQ141" s="59"/>
      <c r="AR141" s="59"/>
    </row>
    <row r="142" spans="1:44" s="60" customFormat="1" ht="12.75" hidden="1" customHeight="1">
      <c r="A142" s="272" t="s">
        <v>35</v>
      </c>
      <c r="B142" s="273" t="s">
        <v>32</v>
      </c>
      <c r="C142" s="264" t="s">
        <v>32</v>
      </c>
      <c r="D142" s="798" t="s">
        <v>32</v>
      </c>
      <c r="E142" s="261" t="s">
        <v>32</v>
      </c>
      <c r="F142" s="799" t="s">
        <v>32</v>
      </c>
      <c r="G142" s="265" t="s">
        <v>32</v>
      </c>
      <c r="H142" s="800" t="s">
        <v>32</v>
      </c>
      <c r="I142" s="260" t="s">
        <v>32</v>
      </c>
      <c r="J142" s="799" t="s">
        <v>32</v>
      </c>
      <c r="K142" s="265" t="s">
        <v>32</v>
      </c>
      <c r="L142" s="799" t="s">
        <v>32</v>
      </c>
      <c r="M142" s="261" t="s">
        <v>32</v>
      </c>
      <c r="N142" s="798" t="s">
        <v>32</v>
      </c>
      <c r="O142" s="261" t="s">
        <v>32</v>
      </c>
      <c r="P142" s="799" t="s">
        <v>32</v>
      </c>
      <c r="Q142" s="260" t="s">
        <v>32</v>
      </c>
      <c r="R142" s="799" t="s">
        <v>32</v>
      </c>
      <c r="S142" s="261" t="s">
        <v>32</v>
      </c>
      <c r="T142" s="799"/>
      <c r="U142" s="261"/>
      <c r="V142" s="799"/>
      <c r="W142" s="264" t="s">
        <v>32</v>
      </c>
      <c r="X142" s="801" t="s">
        <v>32</v>
      </c>
      <c r="Y142" s="259"/>
      <c r="Z142" s="59"/>
      <c r="AA142" s="59"/>
      <c r="AB142" s="59"/>
      <c r="AC142" s="59"/>
      <c r="AD142" s="59"/>
      <c r="AE142" s="59"/>
      <c r="AF142" s="59"/>
      <c r="AG142" s="59"/>
      <c r="AH142" s="59"/>
      <c r="AI142" s="59"/>
      <c r="AJ142" s="59"/>
      <c r="AK142" s="59"/>
      <c r="AL142" s="59"/>
      <c r="AM142" s="59"/>
      <c r="AN142" s="59"/>
      <c r="AO142" s="59"/>
      <c r="AP142" s="59"/>
      <c r="AQ142" s="59"/>
      <c r="AR142" s="59"/>
    </row>
    <row r="143" spans="1:44" s="62" customFormat="1" ht="28.5" customHeight="1">
      <c r="A143" s="615" t="s">
        <v>84</v>
      </c>
      <c r="B143" s="1368" t="s">
        <v>169</v>
      </c>
      <c r="C143" s="1368"/>
      <c r="D143" s="1368"/>
      <c r="E143" s="1368"/>
      <c r="F143" s="1368"/>
      <c r="G143" s="1368"/>
      <c r="H143" s="1368"/>
      <c r="I143" s="1368"/>
      <c r="J143" s="1368"/>
      <c r="M143" s="268"/>
      <c r="N143" s="269"/>
      <c r="Q143" s="269"/>
    </row>
    <row r="144" spans="1:44" s="62" customFormat="1" ht="13.5" customHeight="1">
      <c r="A144" s="733"/>
      <c r="B144" s="63"/>
      <c r="C144" s="63"/>
      <c r="D144" s="64"/>
      <c r="E144" s="64"/>
      <c r="F144" s="65"/>
      <c r="G144" s="65"/>
      <c r="H144" s="63"/>
      <c r="I144" s="64"/>
      <c r="J144" s="65"/>
      <c r="K144" s="64"/>
      <c r="L144" s="64"/>
      <c r="M144" s="66"/>
      <c r="N144" s="67"/>
      <c r="O144" s="61"/>
      <c r="P144" s="64"/>
      <c r="Q144" s="67"/>
      <c r="R144" s="61"/>
      <c r="S144" s="61"/>
      <c r="T144" s="61"/>
      <c r="U144" s="61"/>
      <c r="V144" s="61"/>
      <c r="W144" s="61"/>
      <c r="X144" s="68"/>
      <c r="Y144" s="68"/>
      <c r="Z144" s="68"/>
      <c r="AA144" s="68"/>
      <c r="AB144" s="68"/>
      <c r="AC144" s="68"/>
      <c r="AD144" s="68"/>
      <c r="AE144" s="68"/>
      <c r="AF144" s="68"/>
      <c r="AG144" s="68"/>
      <c r="AH144" s="68"/>
      <c r="AI144" s="68"/>
      <c r="AJ144" s="68"/>
      <c r="AK144" s="68"/>
      <c r="AL144" s="68"/>
      <c r="AM144" s="68"/>
      <c r="AN144" s="68"/>
      <c r="AO144" s="68"/>
      <c r="AP144" s="68"/>
      <c r="AQ144" s="68"/>
    </row>
    <row r="145" spans="6:14">
      <c r="F145" s="69"/>
      <c r="G145" s="69"/>
      <c r="H145" s="69"/>
      <c r="I145" s="69"/>
      <c r="J145" s="69"/>
      <c r="K145" s="69"/>
      <c r="L145" s="69"/>
      <c r="M145" s="49"/>
      <c r="N145" s="50"/>
    </row>
    <row r="146" spans="6:14">
      <c r="F146" s="69"/>
      <c r="G146" s="69"/>
      <c r="H146" s="69"/>
      <c r="I146" s="69"/>
      <c r="J146" s="69"/>
      <c r="K146" s="69"/>
      <c r="L146" s="69"/>
    </row>
    <row r="147" spans="6:14">
      <c r="F147" s="69"/>
      <c r="G147" s="69"/>
      <c r="H147" s="69"/>
      <c r="I147" s="69"/>
      <c r="J147" s="69"/>
      <c r="K147" s="69"/>
      <c r="L147" s="69"/>
    </row>
    <row r="148" spans="6:14">
      <c r="F148" s="69"/>
      <c r="G148" s="69"/>
      <c r="H148" s="69"/>
      <c r="I148" s="69"/>
      <c r="J148" s="69"/>
      <c r="K148" s="69"/>
      <c r="L148" s="69"/>
    </row>
    <row r="149" spans="6:14">
      <c r="F149" s="69"/>
      <c r="G149" s="69"/>
      <c r="H149" s="69"/>
      <c r="I149" s="69"/>
      <c r="J149" s="69"/>
      <c r="K149" s="69"/>
      <c r="L149" s="69"/>
    </row>
    <row r="150" spans="6:14">
      <c r="F150" s="69"/>
      <c r="G150" s="69"/>
      <c r="H150" s="69"/>
      <c r="I150" s="69"/>
      <c r="J150" s="69"/>
      <c r="K150" s="69"/>
      <c r="L150" s="69"/>
    </row>
    <row r="151" spans="6:14">
      <c r="F151" s="69"/>
      <c r="G151" s="69"/>
      <c r="H151" s="69"/>
      <c r="I151" s="69"/>
      <c r="J151" s="69"/>
      <c r="K151" s="69"/>
      <c r="L151" s="69"/>
    </row>
    <row r="152" spans="6:14">
      <c r="F152" s="69"/>
      <c r="G152" s="69"/>
      <c r="H152" s="69"/>
      <c r="I152" s="69"/>
      <c r="J152" s="69"/>
      <c r="K152" s="69"/>
      <c r="L152" s="69"/>
    </row>
    <row r="153" spans="6:14">
      <c r="F153" s="69"/>
      <c r="G153" s="69"/>
      <c r="H153" s="69"/>
      <c r="I153" s="69"/>
      <c r="J153" s="69"/>
      <c r="K153" s="69"/>
      <c r="L153" s="69"/>
    </row>
    <row r="154" spans="6:14">
      <c r="F154" s="69"/>
      <c r="G154" s="69"/>
      <c r="H154" s="69"/>
      <c r="I154" s="69"/>
      <c r="J154" s="69"/>
      <c r="K154" s="69"/>
      <c r="L154" s="69"/>
    </row>
    <row r="155" spans="6:14">
      <c r="F155" s="69"/>
      <c r="G155" s="69"/>
      <c r="H155" s="69"/>
      <c r="I155" s="69"/>
      <c r="J155" s="69"/>
      <c r="K155" s="69"/>
      <c r="L155" s="69"/>
    </row>
    <row r="156" spans="6:14">
      <c r="F156" s="69"/>
      <c r="G156" s="69"/>
      <c r="H156" s="69"/>
      <c r="I156" s="69"/>
      <c r="J156" s="69"/>
      <c r="K156" s="69"/>
      <c r="L156" s="69"/>
    </row>
    <row r="157" spans="6:14">
      <c r="F157" s="69"/>
      <c r="G157" s="69"/>
      <c r="H157" s="69"/>
      <c r="I157" s="69"/>
      <c r="J157" s="69"/>
      <c r="K157" s="69"/>
      <c r="L157" s="69"/>
    </row>
    <row r="158" spans="6:14">
      <c r="F158" s="69"/>
      <c r="G158" s="69"/>
      <c r="H158" s="69"/>
      <c r="I158" s="69"/>
      <c r="J158" s="69"/>
      <c r="K158" s="69"/>
      <c r="L158" s="69"/>
    </row>
    <row r="159" spans="6:14">
      <c r="F159" s="69"/>
      <c r="G159" s="69"/>
      <c r="H159" s="69"/>
      <c r="I159" s="69"/>
      <c r="J159" s="69"/>
      <c r="K159" s="69"/>
      <c r="L159" s="69"/>
    </row>
    <row r="160" spans="6:14">
      <c r="F160" s="69"/>
      <c r="G160" s="69"/>
      <c r="H160" s="69"/>
      <c r="I160" s="69"/>
      <c r="J160" s="69"/>
      <c r="K160" s="69"/>
      <c r="L160" s="69"/>
    </row>
    <row r="161" spans="6:12">
      <c r="F161" s="69"/>
      <c r="G161" s="69"/>
      <c r="H161" s="69"/>
      <c r="I161" s="69"/>
      <c r="J161" s="69"/>
      <c r="K161" s="69"/>
      <c r="L161" s="69"/>
    </row>
    <row r="162" spans="6:12">
      <c r="F162" s="69"/>
      <c r="G162" s="69"/>
      <c r="H162" s="69"/>
      <c r="I162" s="69"/>
      <c r="J162" s="69"/>
      <c r="K162" s="69"/>
      <c r="L162" s="69"/>
    </row>
    <row r="163" spans="6:12">
      <c r="F163" s="69"/>
      <c r="G163" s="69"/>
      <c r="H163" s="69"/>
      <c r="I163" s="69"/>
      <c r="J163" s="69"/>
      <c r="K163" s="69"/>
      <c r="L163" s="69"/>
    </row>
    <row r="164" spans="6:12">
      <c r="F164" s="69"/>
      <c r="G164" s="69"/>
      <c r="H164" s="69"/>
      <c r="I164" s="69"/>
      <c r="J164" s="69"/>
      <c r="K164" s="69"/>
      <c r="L164" s="69"/>
    </row>
    <row r="165" spans="6:12">
      <c r="F165" s="69"/>
      <c r="G165" s="69"/>
      <c r="H165" s="69"/>
      <c r="I165" s="69"/>
      <c r="J165" s="69"/>
      <c r="K165" s="69"/>
      <c r="L165" s="69"/>
    </row>
    <row r="166" spans="6:12">
      <c r="F166" s="69"/>
      <c r="G166" s="69"/>
      <c r="H166" s="69"/>
      <c r="I166" s="69"/>
      <c r="J166" s="69"/>
      <c r="K166" s="69"/>
      <c r="L166" s="69"/>
    </row>
    <row r="167" spans="6:12">
      <c r="F167" s="69"/>
      <c r="G167" s="69"/>
      <c r="H167" s="69"/>
      <c r="I167" s="69"/>
      <c r="J167" s="69"/>
      <c r="K167" s="69"/>
      <c r="L167" s="69"/>
    </row>
    <row r="168" spans="6:12">
      <c r="F168" s="69"/>
      <c r="G168" s="69"/>
      <c r="H168" s="69"/>
      <c r="I168" s="69"/>
      <c r="J168" s="69"/>
      <c r="K168" s="69"/>
      <c r="L168" s="69"/>
    </row>
    <row r="169" spans="6:12">
      <c r="F169" s="69"/>
      <c r="G169" s="69"/>
      <c r="H169" s="69"/>
      <c r="I169" s="69"/>
      <c r="J169" s="69"/>
      <c r="K169" s="69"/>
      <c r="L169" s="69"/>
    </row>
    <row r="170" spans="6:12">
      <c r="F170" s="69"/>
      <c r="G170" s="69"/>
      <c r="H170" s="69"/>
      <c r="I170" s="69"/>
      <c r="J170" s="69"/>
      <c r="K170" s="69"/>
      <c r="L170" s="69"/>
    </row>
  </sheetData>
  <sheetProtection insertHyperlinks="0" autoFilter="0"/>
  <mergeCells count="16">
    <mergeCell ref="B143:J143"/>
    <mergeCell ref="V5:W5"/>
    <mergeCell ref="B11:X11"/>
    <mergeCell ref="A1:X1"/>
    <mergeCell ref="B7:B8"/>
    <mergeCell ref="C7:C8"/>
    <mergeCell ref="D7:D8"/>
    <mergeCell ref="E7:I7"/>
    <mergeCell ref="J7:J8"/>
    <mergeCell ref="K7:K8"/>
    <mergeCell ref="L7:Q7"/>
    <mergeCell ref="R7:R8"/>
    <mergeCell ref="S7:U7"/>
    <mergeCell ref="V7:X7"/>
    <mergeCell ref="B5:L5"/>
    <mergeCell ref="A7:A9"/>
  </mergeCells>
  <phoneticPr fontId="18" type="noConversion"/>
  <hyperlinks>
    <hyperlink ref="Z3" location="INDICE!A1" display="Índice" xr:uid="{BCCF7769-DE4A-4C80-9F37-C41009338205}"/>
  </hyperlinks>
  <printOptions horizontalCentered="1" verticalCentered="1"/>
  <pageMargins left="0.74803149606299213" right="0.74803149606299213" top="0.98425196850393704" bottom="0.59055118110236227" header="0.39370078740157483" footer="0.31496062992125984"/>
  <pageSetup paperSize="9" scale="62" fitToHeight="0" orientation="landscape" r:id="rId1"/>
  <headerFooter alignWithMargins="0">
    <oddHeader>&amp;L&amp;G&amp;R&amp;G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AP91"/>
  <sheetViews>
    <sheetView showGridLines="0" zoomScale="80" zoomScaleNormal="80" workbookViewId="0">
      <selection activeCell="A20" sqref="A20"/>
    </sheetView>
  </sheetViews>
  <sheetFormatPr defaultColWidth="9.109375" defaultRowHeight="12.6"/>
  <cols>
    <col min="1" max="2" width="10.6640625" style="49" customWidth="1"/>
    <col min="3" max="3" width="10.6640625" style="69" customWidth="1"/>
    <col min="4" max="4" width="11.6640625" style="49" customWidth="1"/>
    <col min="5" max="5" width="11.6640625" style="69" customWidth="1"/>
    <col min="6" max="6" width="11.6640625" style="72" customWidth="1"/>
    <col min="7" max="7" width="11.6640625" style="73" customWidth="1"/>
    <col min="8" max="13" width="11.6640625" style="72" customWidth="1"/>
    <col min="14" max="14" width="11.6640625" style="70" customWidth="1"/>
    <col min="15" max="15" width="11.6640625" style="71" customWidth="1"/>
    <col min="16" max="17" width="11.6640625" style="49" customWidth="1"/>
    <col min="18" max="18" width="11.6640625" style="50" customWidth="1"/>
    <col min="19" max="20" width="11.6640625" style="49" customWidth="1"/>
    <col min="21" max="24" width="12.6640625" style="49" customWidth="1"/>
    <col min="25" max="26" width="0.5546875" style="49" customWidth="1"/>
    <col min="27" max="16384" width="9.109375" style="49"/>
  </cols>
  <sheetData>
    <row r="1" spans="1:42" ht="18" customHeight="1">
      <c r="A1" s="1347" t="s">
        <v>183</v>
      </c>
      <c r="B1" s="1347"/>
      <c r="C1" s="1347"/>
      <c r="D1" s="1347"/>
      <c r="E1" s="1347"/>
      <c r="F1" s="1347"/>
      <c r="G1" s="1347"/>
      <c r="H1" s="1347"/>
      <c r="I1" s="1347"/>
      <c r="J1" s="1347"/>
      <c r="K1" s="1347"/>
      <c r="L1" s="1347"/>
      <c r="M1" s="1347"/>
      <c r="N1" s="1347"/>
      <c r="O1" s="1347"/>
      <c r="P1" s="1347"/>
      <c r="Q1" s="1347"/>
      <c r="R1" s="1347"/>
      <c r="S1" s="1347"/>
      <c r="T1" s="1347"/>
      <c r="U1" s="1347"/>
      <c r="V1" s="1347"/>
      <c r="W1" s="1347"/>
      <c r="X1" s="1347"/>
    </row>
    <row r="2" spans="1:42" ht="9.9" customHeight="1">
      <c r="A2" s="3"/>
      <c r="B2" s="29"/>
      <c r="C2" s="30"/>
      <c r="D2" s="29"/>
      <c r="E2" s="31"/>
      <c r="F2" s="32"/>
      <c r="G2" s="31"/>
      <c r="H2" s="32"/>
      <c r="I2" s="32"/>
      <c r="J2" s="32"/>
      <c r="K2" s="32"/>
      <c r="L2" s="32"/>
      <c r="M2" s="32"/>
      <c r="N2" s="32"/>
      <c r="O2" s="33"/>
      <c r="P2" s="34"/>
    </row>
    <row r="3" spans="1:42" ht="20.100000000000001" customHeight="1">
      <c r="A3" s="87" t="s">
        <v>653</v>
      </c>
      <c r="B3" s="88"/>
      <c r="C3" s="88"/>
      <c r="D3" s="88"/>
      <c r="E3" s="88"/>
      <c r="F3" s="88"/>
      <c r="G3" s="88"/>
      <c r="H3" s="88"/>
      <c r="I3" s="88"/>
      <c r="J3" s="88"/>
      <c r="K3" s="88"/>
      <c r="L3" s="88"/>
      <c r="M3" s="88"/>
      <c r="N3" s="88"/>
      <c r="O3" s="88"/>
      <c r="P3" s="88"/>
      <c r="Q3" s="91"/>
      <c r="R3" s="92"/>
      <c r="S3" s="91"/>
      <c r="T3" s="91"/>
      <c r="U3" s="91"/>
      <c r="V3" s="91"/>
      <c r="W3" s="231"/>
      <c r="X3" s="231"/>
      <c r="Y3" s="231"/>
      <c r="AA3" s="565" t="s">
        <v>182</v>
      </c>
    </row>
    <row r="4" spans="1:42" ht="6" customHeight="1">
      <c r="A4" s="46"/>
      <c r="B4" s="47"/>
      <c r="C4" s="47"/>
      <c r="D4" s="47"/>
      <c r="E4" s="47"/>
      <c r="F4" s="47"/>
      <c r="G4" s="47"/>
      <c r="H4" s="47"/>
      <c r="I4" s="47"/>
      <c r="J4" s="47"/>
      <c r="K4" s="47"/>
      <c r="L4" s="47"/>
      <c r="M4" s="47"/>
      <c r="N4" s="47"/>
      <c r="O4" s="47"/>
      <c r="P4" s="48"/>
    </row>
    <row r="5" spans="1:42" s="51" customFormat="1" ht="26.25" customHeight="1">
      <c r="B5" s="1390" t="s">
        <v>425</v>
      </c>
      <c r="C5" s="1390"/>
      <c r="D5" s="1390"/>
      <c r="E5" s="1390"/>
      <c r="F5" s="1390"/>
      <c r="G5" s="1390"/>
      <c r="H5" s="1390"/>
      <c r="I5" s="1390"/>
      <c r="J5" s="1390"/>
      <c r="K5" s="1390"/>
      <c r="L5" s="1390"/>
      <c r="M5" s="1390"/>
      <c r="N5" s="1390"/>
      <c r="O5" s="1390"/>
      <c r="P5" s="1390"/>
      <c r="Q5" s="1390"/>
      <c r="V5" s="1391" t="s">
        <v>99</v>
      </c>
      <c r="W5" s="1392"/>
      <c r="X5" s="643">
        <v>44827</v>
      </c>
    </row>
    <row r="6" spans="1:42" s="51" customFormat="1" ht="6" customHeight="1" thickBot="1">
      <c r="A6" s="7"/>
      <c r="B6" s="7"/>
      <c r="C6" s="45"/>
      <c r="D6" s="7"/>
      <c r="E6" s="45"/>
      <c r="F6" s="7"/>
      <c r="G6" s="45"/>
      <c r="H6" s="7"/>
      <c r="I6" s="7"/>
      <c r="J6" s="7"/>
      <c r="K6" s="7"/>
      <c r="L6" s="7"/>
      <c r="M6" s="7"/>
      <c r="N6" s="7"/>
      <c r="O6" s="43"/>
      <c r="P6" s="7"/>
      <c r="Q6" s="7"/>
      <c r="R6" s="235"/>
      <c r="S6" s="235"/>
      <c r="T6" s="235"/>
      <c r="U6" s="236"/>
      <c r="V6" s="236"/>
    </row>
    <row r="7" spans="1:42" s="52" customFormat="1" ht="99.9" customHeight="1">
      <c r="A7" s="1385" t="s">
        <v>205</v>
      </c>
      <c r="B7" s="1377" t="s">
        <v>222</v>
      </c>
      <c r="C7" s="1378"/>
      <c r="D7" s="657" t="s">
        <v>451</v>
      </c>
      <c r="E7" s="641" t="s">
        <v>223</v>
      </c>
      <c r="F7" s="641" t="s">
        <v>85</v>
      </c>
      <c r="G7" s="658" t="s">
        <v>184</v>
      </c>
      <c r="H7" s="658" t="s">
        <v>185</v>
      </c>
      <c r="I7" s="657" t="s">
        <v>224</v>
      </c>
      <c r="J7" s="641" t="s">
        <v>94</v>
      </c>
      <c r="K7" s="658" t="s">
        <v>186</v>
      </c>
      <c r="L7" s="658" t="s">
        <v>187</v>
      </c>
      <c r="M7" s="641" t="s">
        <v>225</v>
      </c>
      <c r="N7" s="738" t="s">
        <v>235</v>
      </c>
      <c r="O7" s="657" t="s">
        <v>226</v>
      </c>
      <c r="P7" s="641" t="s">
        <v>227</v>
      </c>
      <c r="Q7" s="641" t="s">
        <v>228</v>
      </c>
      <c r="R7" s="657" t="s">
        <v>229</v>
      </c>
      <c r="S7" s="641" t="s">
        <v>230</v>
      </c>
      <c r="T7" s="641" t="s">
        <v>231</v>
      </c>
      <c r="U7" s="1381" t="s">
        <v>232</v>
      </c>
      <c r="V7" s="1382"/>
      <c r="W7" s="1374" t="s">
        <v>234</v>
      </c>
      <c r="X7" s="1374"/>
      <c r="Y7" s="325"/>
    </row>
    <row r="8" spans="1:42" s="53" customFormat="1" ht="13.5" customHeight="1">
      <c r="A8" s="1386"/>
      <c r="B8" s="1379" t="s">
        <v>22</v>
      </c>
      <c r="C8" s="1380"/>
      <c r="D8" s="322" t="s">
        <v>23</v>
      </c>
      <c r="E8" s="240" t="s">
        <v>11</v>
      </c>
      <c r="F8" s="240" t="s">
        <v>24</v>
      </c>
      <c r="G8" s="240" t="s">
        <v>12</v>
      </c>
      <c r="H8" s="240" t="s">
        <v>13</v>
      </c>
      <c r="I8" s="664" t="s">
        <v>450</v>
      </c>
      <c r="J8" s="241" t="s">
        <v>14</v>
      </c>
      <c r="K8" s="240" t="s">
        <v>39</v>
      </c>
      <c r="L8" s="240" t="s">
        <v>15</v>
      </c>
      <c r="M8" s="240" t="s">
        <v>16</v>
      </c>
      <c r="N8" s="240" t="s">
        <v>17</v>
      </c>
      <c r="O8" s="664" t="s">
        <v>452</v>
      </c>
      <c r="P8" s="240" t="s">
        <v>20</v>
      </c>
      <c r="Q8" s="240" t="s">
        <v>18</v>
      </c>
      <c r="R8" s="664" t="s">
        <v>453</v>
      </c>
      <c r="S8" s="240" t="s">
        <v>21</v>
      </c>
      <c r="T8" s="241" t="s">
        <v>19</v>
      </c>
      <c r="U8" s="1383" t="s">
        <v>454</v>
      </c>
      <c r="V8" s="1384"/>
      <c r="W8" s="326"/>
      <c r="X8" s="323"/>
      <c r="Y8" s="324"/>
    </row>
    <row r="9" spans="1:42" s="53" customFormat="1" ht="26.25" customHeight="1">
      <c r="A9" s="616" t="s">
        <v>172</v>
      </c>
      <c r="B9" s="1387" t="s">
        <v>1</v>
      </c>
      <c r="C9" s="1380"/>
      <c r="D9" s="321" t="s">
        <v>1</v>
      </c>
      <c r="E9" s="246" t="s">
        <v>1</v>
      </c>
      <c r="F9" s="246" t="s">
        <v>1</v>
      </c>
      <c r="G9" s="246" t="s">
        <v>1</v>
      </c>
      <c r="H9" s="246" t="s">
        <v>1</v>
      </c>
      <c r="I9" s="246" t="s">
        <v>1</v>
      </c>
      <c r="J9" s="246" t="s">
        <v>1</v>
      </c>
      <c r="K9" s="246" t="s">
        <v>1</v>
      </c>
      <c r="L9" s="246" t="s">
        <v>1</v>
      </c>
      <c r="M9" s="246" t="s">
        <v>1</v>
      </c>
      <c r="N9" s="246" t="s">
        <v>1</v>
      </c>
      <c r="O9" s="246" t="s">
        <v>1</v>
      </c>
      <c r="P9" s="246" t="s">
        <v>1</v>
      </c>
      <c r="Q9" s="246" t="s">
        <v>1</v>
      </c>
      <c r="R9" s="246" t="s">
        <v>1</v>
      </c>
      <c r="S9" s="246" t="s">
        <v>1</v>
      </c>
      <c r="T9" s="246" t="s">
        <v>1</v>
      </c>
      <c r="U9" s="1388" t="s">
        <v>1</v>
      </c>
      <c r="V9" s="1389"/>
      <c r="W9" s="1375" t="s">
        <v>1</v>
      </c>
      <c r="X9" s="1376"/>
      <c r="Y9" s="320"/>
    </row>
    <row r="10" spans="1:42" s="55" customFormat="1" ht="39.75" customHeight="1" thickBot="1">
      <c r="A10" s="614" t="s">
        <v>173</v>
      </c>
      <c r="B10" s="319" t="s">
        <v>25</v>
      </c>
      <c r="C10" s="666" t="s">
        <v>457</v>
      </c>
      <c r="D10" s="1371" t="s">
        <v>233</v>
      </c>
      <c r="E10" s="1372"/>
      <c r="F10" s="1372"/>
      <c r="G10" s="1372"/>
      <c r="H10" s="1372"/>
      <c r="I10" s="1372"/>
      <c r="J10" s="1372"/>
      <c r="K10" s="1372"/>
      <c r="L10" s="1372"/>
      <c r="M10" s="1372"/>
      <c r="N10" s="1372"/>
      <c r="O10" s="1372"/>
      <c r="P10" s="1372"/>
      <c r="Q10" s="1372"/>
      <c r="R10" s="1372"/>
      <c r="S10" s="1372"/>
      <c r="T10" s="1373"/>
      <c r="U10" s="665" t="s">
        <v>455</v>
      </c>
      <c r="V10" s="734" t="s">
        <v>544</v>
      </c>
      <c r="W10" s="666" t="s">
        <v>456</v>
      </c>
      <c r="X10" s="735" t="s">
        <v>544</v>
      </c>
      <c r="Y10" s="317"/>
      <c r="Z10" s="54"/>
      <c r="AA10" s="54"/>
      <c r="AB10" s="54"/>
      <c r="AC10" s="54"/>
      <c r="AD10" s="54"/>
      <c r="AE10" s="54"/>
      <c r="AF10" s="54"/>
      <c r="AG10" s="54"/>
      <c r="AH10" s="54"/>
      <c r="AI10" s="54"/>
      <c r="AJ10" s="54"/>
      <c r="AK10" s="54"/>
      <c r="AL10" s="54"/>
      <c r="AM10" s="54"/>
      <c r="AN10" s="54"/>
      <c r="AO10" s="54"/>
      <c r="AP10" s="54"/>
    </row>
    <row r="11" spans="1:42" s="55" customFormat="1" ht="9" customHeight="1">
      <c r="A11" s="318"/>
      <c r="B11" s="805"/>
      <c r="C11" s="806"/>
      <c r="D11" s="56"/>
      <c r="E11" s="57"/>
      <c r="F11" s="57"/>
      <c r="G11" s="58"/>
      <c r="H11" s="58"/>
      <c r="I11" s="56"/>
      <c r="J11" s="57"/>
      <c r="K11" s="57"/>
      <c r="L11" s="58"/>
      <c r="M11" s="57"/>
      <c r="N11" s="57"/>
      <c r="O11" s="56"/>
      <c r="P11" s="57"/>
      <c r="Q11" s="57"/>
      <c r="R11" s="56"/>
      <c r="S11" s="57"/>
      <c r="T11" s="57"/>
      <c r="U11" s="812"/>
      <c r="V11" s="813"/>
      <c r="W11" s="54"/>
      <c r="X11" s="54"/>
      <c r="Y11" s="315"/>
      <c r="Z11" s="54"/>
      <c r="AA11" s="54"/>
      <c r="AB11" s="54"/>
      <c r="AC11" s="54"/>
      <c r="AD11" s="54"/>
      <c r="AE11" s="54"/>
      <c r="AF11" s="54"/>
      <c r="AG11" s="54"/>
      <c r="AH11" s="54"/>
      <c r="AI11" s="54"/>
      <c r="AJ11" s="54"/>
      <c r="AK11" s="54"/>
      <c r="AL11" s="54"/>
      <c r="AM11" s="54"/>
      <c r="AN11" s="54"/>
      <c r="AO11" s="54"/>
      <c r="AP11" s="54"/>
    </row>
    <row r="12" spans="1:42" s="55" customFormat="1" ht="12.75" customHeight="1">
      <c r="A12" s="135">
        <v>2003</v>
      </c>
      <c r="B12" s="807">
        <v>180446.83199999999</v>
      </c>
      <c r="C12" s="142">
        <v>-0.93052113234105027</v>
      </c>
      <c r="D12" s="808">
        <v>0.15178168484980822</v>
      </c>
      <c r="E12" s="26">
        <v>1.8191898844814738</v>
      </c>
      <c r="F12" s="809">
        <v>-0.31901014696724544</v>
      </c>
      <c r="G12" s="90">
        <v>-0.31752682534346732</v>
      </c>
      <c r="H12" s="810">
        <v>-0.37839723016933463</v>
      </c>
      <c r="I12" s="80">
        <v>-9.8534069217023337</v>
      </c>
      <c r="J12" s="809">
        <v>-7.3138842850711772</v>
      </c>
      <c r="K12" s="90">
        <v>-4.4128161167396858</v>
      </c>
      <c r="L12" s="810">
        <v>-8.5332442705608393</v>
      </c>
      <c r="M12" s="26">
        <v>-754.0411503129651</v>
      </c>
      <c r="N12" s="809">
        <v>-21.812510725064861</v>
      </c>
      <c r="O12" s="80">
        <v>4.9506080734650943</v>
      </c>
      <c r="P12" s="809">
        <v>7.6477409652776274</v>
      </c>
      <c r="Q12" s="26">
        <v>-2.3058134508559958</v>
      </c>
      <c r="R12" s="808">
        <v>-0.21645154620451049</v>
      </c>
      <c r="S12" s="26">
        <v>0.34496863249504323</v>
      </c>
      <c r="T12" s="809">
        <v>-3.5823306872160421</v>
      </c>
      <c r="U12" s="487">
        <v>-24.646826036571245</v>
      </c>
      <c r="V12" s="811">
        <v>1.2304886867229712</v>
      </c>
      <c r="W12" s="80">
        <v>-2.1169418761772625</v>
      </c>
      <c r="X12" s="810">
        <v>-2.2203317648859873</v>
      </c>
      <c r="Y12" s="315"/>
      <c r="Z12" s="54"/>
      <c r="AA12" s="54"/>
      <c r="AB12" s="54"/>
      <c r="AC12" s="54"/>
      <c r="AD12" s="54"/>
      <c r="AE12" s="54"/>
      <c r="AF12" s="54"/>
      <c r="AG12" s="54"/>
      <c r="AH12" s="54"/>
      <c r="AI12" s="54"/>
      <c r="AJ12" s="54"/>
      <c r="AK12" s="54"/>
      <c r="AL12" s="54"/>
      <c r="AM12" s="54"/>
      <c r="AN12" s="54"/>
      <c r="AO12" s="54"/>
      <c r="AP12" s="54"/>
    </row>
    <row r="13" spans="1:42" s="55" customFormat="1" ht="12.75" customHeight="1">
      <c r="A13" s="135">
        <v>2004</v>
      </c>
      <c r="B13" s="807">
        <v>183674.549</v>
      </c>
      <c r="C13" s="142">
        <v>1.788735753476683</v>
      </c>
      <c r="D13" s="808">
        <v>2.6072082986310576</v>
      </c>
      <c r="E13" s="26">
        <v>2.783615483313274</v>
      </c>
      <c r="F13" s="809">
        <v>2.5563314092337102</v>
      </c>
      <c r="G13" s="90">
        <v>2.5416016962690877</v>
      </c>
      <c r="H13" s="810">
        <v>3.1464186597370229</v>
      </c>
      <c r="I13" s="80">
        <v>4.7470258905567944</v>
      </c>
      <c r="J13" s="809">
        <v>0.18883747851443095</v>
      </c>
      <c r="K13" s="90">
        <v>4.3466655435800989</v>
      </c>
      <c r="L13" s="810">
        <v>-1.6374827246696015</v>
      </c>
      <c r="M13" s="26">
        <v>-189.72067789240762</v>
      </c>
      <c r="N13" s="809">
        <v>-1.158046941568341</v>
      </c>
      <c r="O13" s="80">
        <v>3.5523087534763715</v>
      </c>
      <c r="P13" s="809">
        <v>1.7404927953885565</v>
      </c>
      <c r="Q13" s="26">
        <v>8.923497789162175</v>
      </c>
      <c r="R13" s="808">
        <v>7.4195146235819465</v>
      </c>
      <c r="S13" s="26">
        <v>8.0233276646395488</v>
      </c>
      <c r="T13" s="809">
        <v>3.6520259047258126</v>
      </c>
      <c r="U13" s="487">
        <v>32.885902710108624</v>
      </c>
      <c r="V13" s="811">
        <v>-1.248786124435814</v>
      </c>
      <c r="W13" s="80">
        <v>3.0540717584107471</v>
      </c>
      <c r="X13" s="810">
        <v>3.1648696387199564</v>
      </c>
      <c r="Y13" s="315"/>
      <c r="Z13" s="54"/>
      <c r="AA13" s="54"/>
      <c r="AB13" s="54"/>
      <c r="AC13" s="54"/>
      <c r="AD13" s="54"/>
      <c r="AE13" s="54"/>
      <c r="AF13" s="54"/>
      <c r="AG13" s="54"/>
      <c r="AH13" s="54"/>
      <c r="AI13" s="54"/>
      <c r="AJ13" s="54"/>
      <c r="AK13" s="54"/>
      <c r="AL13" s="54"/>
      <c r="AM13" s="54"/>
      <c r="AN13" s="54"/>
      <c r="AO13" s="54"/>
      <c r="AP13" s="54"/>
    </row>
    <row r="14" spans="1:42" s="55" customFormat="1" ht="12.75" customHeight="1">
      <c r="A14" s="135">
        <v>2005</v>
      </c>
      <c r="B14" s="807">
        <v>185110.60500000001</v>
      </c>
      <c r="C14" s="142">
        <v>0.7818481154947664</v>
      </c>
      <c r="D14" s="808">
        <v>1.8511452453507666</v>
      </c>
      <c r="E14" s="26">
        <v>2.8007594706292012</v>
      </c>
      <c r="F14" s="809">
        <v>1.5766638539239759</v>
      </c>
      <c r="G14" s="90">
        <v>1.5442417565466884</v>
      </c>
      <c r="H14" s="810">
        <v>2.8679098759910726</v>
      </c>
      <c r="I14" s="80">
        <v>-0.5752373234423469</v>
      </c>
      <c r="J14" s="809">
        <v>0.11016577862429856</v>
      </c>
      <c r="K14" s="90">
        <v>3.3520275321300046</v>
      </c>
      <c r="L14" s="810">
        <v>-1.4004493462791858</v>
      </c>
      <c r="M14" s="26">
        <v>-36.933794184720519</v>
      </c>
      <c r="N14" s="809">
        <v>20.69722182312146</v>
      </c>
      <c r="O14" s="80">
        <v>0.25773516346009628</v>
      </c>
      <c r="P14" s="809">
        <v>0.15266583627962785</v>
      </c>
      <c r="Q14" s="26">
        <v>0.548675921369981</v>
      </c>
      <c r="R14" s="808">
        <v>2.1850507242095158</v>
      </c>
      <c r="S14" s="26">
        <v>1.9933622855487561</v>
      </c>
      <c r="T14" s="809">
        <v>3.4315302480199845</v>
      </c>
      <c r="U14" s="487">
        <v>12.075220887115554</v>
      </c>
      <c r="V14" s="811">
        <v>-0.59862185914500499</v>
      </c>
      <c r="W14" s="80">
        <v>1.3361136025096949</v>
      </c>
      <c r="X14" s="810">
        <v>1.4017979159431684</v>
      </c>
      <c r="Y14" s="315"/>
      <c r="Z14" s="54"/>
      <c r="AA14" s="54"/>
      <c r="AB14" s="54"/>
      <c r="AC14" s="54"/>
      <c r="AD14" s="54"/>
      <c r="AE14" s="54"/>
      <c r="AF14" s="54"/>
      <c r="AG14" s="54"/>
      <c r="AH14" s="54"/>
      <c r="AI14" s="54"/>
      <c r="AJ14" s="54"/>
      <c r="AK14" s="54"/>
      <c r="AL14" s="54"/>
      <c r="AM14" s="54"/>
      <c r="AN14" s="54"/>
      <c r="AO14" s="54"/>
      <c r="AP14" s="54"/>
    </row>
    <row r="15" spans="1:42" s="55" customFormat="1" ht="12.75" customHeight="1">
      <c r="A15" s="135">
        <v>2006</v>
      </c>
      <c r="B15" s="807">
        <v>188118.715</v>
      </c>
      <c r="C15" s="142">
        <v>1.6250338547594212</v>
      </c>
      <c r="D15" s="808">
        <v>1.0968488833694283</v>
      </c>
      <c r="E15" s="26">
        <v>-0.33874811916548891</v>
      </c>
      <c r="F15" s="809">
        <v>1.5168018136608319</v>
      </c>
      <c r="G15" s="90">
        <v>1.494980737532392</v>
      </c>
      <c r="H15" s="810">
        <v>2.3746677837714616</v>
      </c>
      <c r="I15" s="80">
        <v>-0.19860486292501567</v>
      </c>
      <c r="J15" s="809">
        <v>-0.7567733925570419</v>
      </c>
      <c r="K15" s="90">
        <v>6.3142499417457056</v>
      </c>
      <c r="L15" s="810">
        <v>-4.2104818455172337</v>
      </c>
      <c r="M15" s="26">
        <v>43.767315106212209</v>
      </c>
      <c r="N15" s="809">
        <v>-5.8475007304641498</v>
      </c>
      <c r="O15" s="80">
        <v>12.446295651951154</v>
      </c>
      <c r="P15" s="809">
        <v>10.288517380496925</v>
      </c>
      <c r="Q15" s="26">
        <v>18.397729188040977</v>
      </c>
      <c r="R15" s="808">
        <v>7.5593975198352901</v>
      </c>
      <c r="S15" s="26">
        <v>6.3616249757823304</v>
      </c>
      <c r="T15" s="809">
        <v>15.239774570095291</v>
      </c>
      <c r="U15" s="487">
        <v>-14.873868601808867</v>
      </c>
      <c r="V15" s="811">
        <v>0.81999029715233673</v>
      </c>
      <c r="W15" s="80">
        <v>0.82705825175585534</v>
      </c>
      <c r="X15" s="810">
        <v>0.87248918018500721</v>
      </c>
      <c r="Y15" s="315"/>
      <c r="Z15" s="54"/>
      <c r="AA15" s="54"/>
      <c r="AB15" s="54"/>
      <c r="AC15" s="54"/>
      <c r="AD15" s="54"/>
      <c r="AE15" s="54"/>
      <c r="AF15" s="54"/>
      <c r="AG15" s="54"/>
      <c r="AH15" s="54"/>
      <c r="AI15" s="54"/>
      <c r="AJ15" s="54"/>
      <c r="AK15" s="54"/>
      <c r="AL15" s="54"/>
      <c r="AM15" s="54"/>
      <c r="AN15" s="54"/>
      <c r="AO15" s="54"/>
      <c r="AP15" s="54"/>
    </row>
    <row r="16" spans="1:42" s="55" customFormat="1" ht="12.75" customHeight="1">
      <c r="A16" s="135">
        <v>2007</v>
      </c>
      <c r="B16" s="807">
        <v>192834.06100000002</v>
      </c>
      <c r="C16" s="142">
        <v>2.5065799540465816</v>
      </c>
      <c r="D16" s="808">
        <v>2.0789270063736653</v>
      </c>
      <c r="E16" s="26">
        <v>0.580270027623213</v>
      </c>
      <c r="F16" s="809">
        <v>2.5093135897336327</v>
      </c>
      <c r="G16" s="90">
        <v>2.3898257964443808</v>
      </c>
      <c r="H16" s="810">
        <v>7.1664491194688011</v>
      </c>
      <c r="I16" s="80">
        <v>3.847321870777229</v>
      </c>
      <c r="J16" s="809">
        <v>3.0861911199333005</v>
      </c>
      <c r="K16" s="90">
        <v>9.4362343824121293</v>
      </c>
      <c r="L16" s="810">
        <v>-0.35614741165117936</v>
      </c>
      <c r="M16" s="26">
        <v>47.976372784948801</v>
      </c>
      <c r="N16" s="809">
        <v>-16.306815243064936</v>
      </c>
      <c r="O16" s="80">
        <v>6.4436691060711082</v>
      </c>
      <c r="P16" s="809">
        <v>3.6974944427847296</v>
      </c>
      <c r="Q16" s="26">
        <v>13.499202535840475</v>
      </c>
      <c r="R16" s="808">
        <v>5.598475864850756</v>
      </c>
      <c r="S16" s="26">
        <v>5.2953072243554375</v>
      </c>
      <c r="T16" s="809">
        <v>7.3926931136127836</v>
      </c>
      <c r="U16" s="487">
        <v>0.47343310253709509</v>
      </c>
      <c r="V16" s="811">
        <v>-2.1862790206692167E-2</v>
      </c>
      <c r="W16" s="80">
        <v>2.4434657686440837</v>
      </c>
      <c r="X16" s="810">
        <v>2.5574467697166461</v>
      </c>
      <c r="Y16" s="315"/>
      <c r="Z16" s="54"/>
      <c r="AA16" s="54"/>
      <c r="AB16" s="54"/>
      <c r="AC16" s="54"/>
      <c r="AD16" s="54"/>
      <c r="AE16" s="54"/>
      <c r="AF16" s="54"/>
      <c r="AG16" s="54"/>
      <c r="AH16" s="54"/>
      <c r="AI16" s="54"/>
      <c r="AJ16" s="54"/>
      <c r="AK16" s="54"/>
      <c r="AL16" s="54"/>
      <c r="AM16" s="54"/>
      <c r="AN16" s="54"/>
      <c r="AO16" s="54"/>
      <c r="AP16" s="54"/>
    </row>
    <row r="17" spans="1:42" s="55" customFormat="1" ht="12.75" customHeight="1">
      <c r="A17" s="135">
        <v>2008</v>
      </c>
      <c r="B17" s="807">
        <v>193449.68000000002</v>
      </c>
      <c r="C17" s="142">
        <v>0.31924806064215283</v>
      </c>
      <c r="D17" s="808">
        <v>1.2196708599932018</v>
      </c>
      <c r="E17" s="26">
        <v>0.68060406426046582</v>
      </c>
      <c r="F17" s="809">
        <v>1.3715676295656503</v>
      </c>
      <c r="G17" s="90">
        <v>1.3480198301743433</v>
      </c>
      <c r="H17" s="810">
        <v>2.2484546194307451</v>
      </c>
      <c r="I17" s="80">
        <v>0.84783272482430638</v>
      </c>
      <c r="J17" s="809">
        <v>0.42345975767138405</v>
      </c>
      <c r="K17" s="90">
        <v>7.9335482623677382</v>
      </c>
      <c r="L17" s="810">
        <v>-4.0478275764208229</v>
      </c>
      <c r="M17" s="26">
        <v>14.556015113474881</v>
      </c>
      <c r="N17" s="809">
        <v>13.628872775214248</v>
      </c>
      <c r="O17" s="80">
        <v>-0.41702472297036747</v>
      </c>
      <c r="P17" s="809">
        <v>-1.219670308704156</v>
      </c>
      <c r="Q17" s="26">
        <v>1.467062361448241</v>
      </c>
      <c r="R17" s="808">
        <v>2.2311892917432719</v>
      </c>
      <c r="S17" s="26">
        <v>1.8597600104468814</v>
      </c>
      <c r="T17" s="809">
        <v>4.3864567508753458</v>
      </c>
      <c r="U17" s="487">
        <v>19.243493958911579</v>
      </c>
      <c r="V17" s="811">
        <v>-0.87102454373971427</v>
      </c>
      <c r="W17" s="80">
        <v>1.1419693540032982</v>
      </c>
      <c r="X17" s="810">
        <v>1.1945031847874708</v>
      </c>
      <c r="Y17" s="315"/>
      <c r="Z17" s="54"/>
      <c r="AA17" s="54"/>
      <c r="AB17" s="54"/>
      <c r="AC17" s="54"/>
      <c r="AD17" s="54"/>
      <c r="AE17" s="54"/>
      <c r="AF17" s="54"/>
      <c r="AG17" s="54"/>
      <c r="AH17" s="54"/>
      <c r="AI17" s="54"/>
      <c r="AJ17" s="54"/>
      <c r="AK17" s="54"/>
      <c r="AL17" s="54"/>
      <c r="AM17" s="54"/>
      <c r="AN17" s="54"/>
      <c r="AO17" s="54"/>
      <c r="AP17" s="54"/>
    </row>
    <row r="18" spans="1:42" s="55" customFormat="1" ht="12.75" customHeight="1">
      <c r="A18" s="135">
        <v>2009</v>
      </c>
      <c r="B18" s="807">
        <v>187410.027</v>
      </c>
      <c r="C18" s="142">
        <v>-3.1220796023027897</v>
      </c>
      <c r="D18" s="808">
        <v>-1.2499489401207478</v>
      </c>
      <c r="E18" s="26">
        <v>2.5449355802624454</v>
      </c>
      <c r="F18" s="809">
        <v>-2.3119725471417603</v>
      </c>
      <c r="G18" s="90">
        <v>-2.3871165866233475</v>
      </c>
      <c r="H18" s="810">
        <v>0.46164356646243265</v>
      </c>
      <c r="I18" s="80">
        <v>-11.831607661517547</v>
      </c>
      <c r="J18" s="809">
        <v>-7.5382407277295558</v>
      </c>
      <c r="K18" s="90">
        <v>-8.4962546491172901</v>
      </c>
      <c r="L18" s="810">
        <v>-6.896645703789912</v>
      </c>
      <c r="M18" s="26">
        <v>-147.87439983122243</v>
      </c>
      <c r="N18" s="809">
        <v>-12.98223350253809</v>
      </c>
      <c r="O18" s="80">
        <v>-10.045696054214536</v>
      </c>
      <c r="P18" s="809">
        <v>-11.544083116893818</v>
      </c>
      <c r="Q18" s="26">
        <v>-6.6215951856551092</v>
      </c>
      <c r="R18" s="808">
        <v>-9.4954020030502395</v>
      </c>
      <c r="S18" s="26">
        <v>-10.678210534684212</v>
      </c>
      <c r="T18" s="809">
        <v>-2.7981294312867702</v>
      </c>
      <c r="U18" s="487">
        <v>-6.543137294276125</v>
      </c>
      <c r="V18" s="811">
        <v>0.35203263194852591</v>
      </c>
      <c r="W18" s="80">
        <v>-3.4547246842561066</v>
      </c>
      <c r="X18" s="810">
        <v>-3.643287494711795</v>
      </c>
      <c r="Y18" s="315"/>
      <c r="Z18" s="54"/>
      <c r="AA18" s="54"/>
      <c r="AB18" s="54"/>
      <c r="AC18" s="54"/>
      <c r="AD18" s="54"/>
      <c r="AE18" s="54"/>
      <c r="AF18" s="54"/>
      <c r="AG18" s="54"/>
      <c r="AH18" s="54"/>
      <c r="AI18" s="54"/>
      <c r="AJ18" s="54"/>
      <c r="AK18" s="54"/>
      <c r="AL18" s="54"/>
      <c r="AM18" s="54"/>
      <c r="AN18" s="54"/>
      <c r="AO18" s="54"/>
      <c r="AP18" s="54"/>
    </row>
    <row r="19" spans="1:42" s="55" customFormat="1" ht="12.75" customHeight="1">
      <c r="A19" s="135">
        <v>2010</v>
      </c>
      <c r="B19" s="807">
        <v>190666.511</v>
      </c>
      <c r="C19" s="142">
        <v>1.7376252765813842</v>
      </c>
      <c r="D19" s="808">
        <v>1.5000908875040977</v>
      </c>
      <c r="E19" s="26">
        <v>-1.412037574621918</v>
      </c>
      <c r="F19" s="809">
        <v>2.3555889121952256</v>
      </c>
      <c r="G19" s="90">
        <v>2.469433146565513</v>
      </c>
      <c r="H19" s="810">
        <v>-1.7273202492412998</v>
      </c>
      <c r="I19" s="80">
        <v>2.9200520012148203</v>
      </c>
      <c r="J19" s="809">
        <v>-1.1255500178127711</v>
      </c>
      <c r="K19" s="90">
        <v>3.1178889702766424</v>
      </c>
      <c r="L19" s="810">
        <v>-3.9186126334016587</v>
      </c>
      <c r="M19" s="26">
        <v>-247.34818401937017</v>
      </c>
      <c r="N19" s="809">
        <v>-7.483489239359141</v>
      </c>
      <c r="O19" s="80">
        <v>9.2090061737669853</v>
      </c>
      <c r="P19" s="809">
        <v>11.317838053853201</v>
      </c>
      <c r="Q19" s="26">
        <v>4.6439625556950404</v>
      </c>
      <c r="R19" s="808">
        <v>7.8011173160503526</v>
      </c>
      <c r="S19" s="26">
        <v>8.119583050539271</v>
      </c>
      <c r="T19" s="809">
        <v>6.1440924348916219</v>
      </c>
      <c r="U19" s="487">
        <v>0.53103047752859622</v>
      </c>
      <c r="V19" s="811">
        <v>-2.7561492214077585E-2</v>
      </c>
      <c r="W19" s="80">
        <v>1.7702807308691431</v>
      </c>
      <c r="X19" s="810">
        <v>1.8604943693861145</v>
      </c>
      <c r="Y19" s="315"/>
      <c r="Z19" s="54"/>
      <c r="AA19" s="54"/>
      <c r="AB19" s="54"/>
      <c r="AC19" s="54"/>
      <c r="AD19" s="54"/>
      <c r="AE19" s="54"/>
      <c r="AF19" s="54"/>
      <c r="AG19" s="54"/>
      <c r="AH19" s="54"/>
      <c r="AI19" s="54"/>
      <c r="AJ19" s="54"/>
      <c r="AK19" s="54"/>
      <c r="AL19" s="54"/>
      <c r="AM19" s="54"/>
      <c r="AN19" s="54"/>
      <c r="AO19" s="54"/>
      <c r="AP19" s="54"/>
    </row>
    <row r="20" spans="1:42" s="55" customFormat="1" ht="12.75" customHeight="1">
      <c r="A20" s="135">
        <v>2011</v>
      </c>
      <c r="B20" s="807">
        <v>187432.49300000002</v>
      </c>
      <c r="C20" s="142">
        <v>-1.6961646715190495</v>
      </c>
      <c r="D20" s="808">
        <v>-3.6670316599928121</v>
      </c>
      <c r="E20" s="26">
        <v>-3.6931192973155826</v>
      </c>
      <c r="F20" s="809">
        <v>-3.6596499741217925</v>
      </c>
      <c r="G20" s="90">
        <v>-3.7696218037232296</v>
      </c>
      <c r="H20" s="810">
        <v>0.45280979432454377</v>
      </c>
      <c r="I20" s="80">
        <v>-13.641262273718022</v>
      </c>
      <c r="J20" s="809">
        <v>-12.592262924057703</v>
      </c>
      <c r="K20" s="90">
        <v>-15.461052321510676</v>
      </c>
      <c r="L20" s="810">
        <v>-10.565718516250925</v>
      </c>
      <c r="M20" s="26">
        <v>-56.0098244783754</v>
      </c>
      <c r="N20" s="809">
        <v>-18.818354463635618</v>
      </c>
      <c r="O20" s="80">
        <v>6.8829199104629009</v>
      </c>
      <c r="P20" s="809">
        <v>7.7579393586806242</v>
      </c>
      <c r="Q20" s="26">
        <v>4.8679374724949387</v>
      </c>
      <c r="R20" s="808">
        <v>-6.1807931094459354</v>
      </c>
      <c r="S20" s="26">
        <v>-7.2328974951447318</v>
      </c>
      <c r="T20" s="809">
        <v>-0.60465292026134887</v>
      </c>
      <c r="U20" s="487">
        <v>-79.462601604672599</v>
      </c>
      <c r="V20" s="811">
        <v>4.0753470410198869</v>
      </c>
      <c r="W20" s="80">
        <v>-5.5863676109129807</v>
      </c>
      <c r="X20" s="810">
        <v>-5.8729337951513934</v>
      </c>
      <c r="Y20" s="315"/>
      <c r="Z20" s="54"/>
      <c r="AA20" s="54"/>
      <c r="AB20" s="54"/>
      <c r="AC20" s="54"/>
      <c r="AD20" s="54"/>
      <c r="AE20" s="54"/>
      <c r="AF20" s="54"/>
      <c r="AG20" s="54"/>
      <c r="AH20" s="54"/>
      <c r="AI20" s="54"/>
      <c r="AJ20" s="54"/>
      <c r="AK20" s="54"/>
      <c r="AL20" s="54"/>
      <c r="AM20" s="54"/>
      <c r="AN20" s="54"/>
      <c r="AO20" s="54"/>
      <c r="AP20" s="54"/>
    </row>
    <row r="21" spans="1:42" s="55" customFormat="1" ht="12.75" customHeight="1">
      <c r="A21" s="135">
        <v>2012</v>
      </c>
      <c r="B21" s="807">
        <v>179827.80599999998</v>
      </c>
      <c r="C21" s="142">
        <v>-4.0572938439228006</v>
      </c>
      <c r="D21" s="808">
        <v>-4.9300256620990002</v>
      </c>
      <c r="E21" s="26">
        <v>-3.5566196408072357</v>
      </c>
      <c r="F21" s="809">
        <v>-5.3185058324495476</v>
      </c>
      <c r="G21" s="90">
        <v>-5.4874410669648643</v>
      </c>
      <c r="H21" s="810">
        <v>0.7333776023711488</v>
      </c>
      <c r="I21" s="80">
        <v>-17.385336345419198</v>
      </c>
      <c r="J21" s="809">
        <v>-16.712489581347523</v>
      </c>
      <c r="K21" s="90">
        <v>-11.633810472097728</v>
      </c>
      <c r="L21" s="810">
        <v>-20.103749260840537</v>
      </c>
      <c r="M21" s="26">
        <v>-67.118579909949645</v>
      </c>
      <c r="N21" s="809">
        <v>-36.795776275762584</v>
      </c>
      <c r="O21" s="80">
        <v>3.0805630578351417</v>
      </c>
      <c r="P21" s="809">
        <v>3.6271801311973224</v>
      </c>
      <c r="Q21" s="26">
        <v>1.7871319449296801</v>
      </c>
      <c r="R21" s="808">
        <v>-6.2764541152890967</v>
      </c>
      <c r="S21" s="26">
        <v>-6.1823471444698352</v>
      </c>
      <c r="T21" s="809">
        <v>-6.7419593665662871</v>
      </c>
      <c r="U21" s="487">
        <v>-279.44447462333943</v>
      </c>
      <c r="V21" s="811">
        <v>2.9941414276529099</v>
      </c>
      <c r="W21" s="80">
        <v>-7.1223143198402079</v>
      </c>
      <c r="X21" s="810">
        <v>-7.1913590780266139</v>
      </c>
      <c r="Y21" s="315"/>
      <c r="Z21" s="54"/>
      <c r="AA21" s="54"/>
      <c r="AB21" s="54"/>
      <c r="AC21" s="54"/>
      <c r="AD21" s="54"/>
      <c r="AE21" s="54"/>
      <c r="AF21" s="54"/>
      <c r="AG21" s="54"/>
      <c r="AH21" s="54"/>
      <c r="AI21" s="54"/>
      <c r="AJ21" s="54"/>
      <c r="AK21" s="54"/>
      <c r="AL21" s="54"/>
      <c r="AM21" s="54"/>
      <c r="AN21" s="54"/>
      <c r="AO21" s="54"/>
      <c r="AP21" s="54"/>
    </row>
    <row r="22" spans="1:42" s="55" customFormat="1" ht="12.75" customHeight="1">
      <c r="A22" s="135">
        <v>2013</v>
      </c>
      <c r="B22" s="807">
        <v>178168.63500000001</v>
      </c>
      <c r="C22" s="142">
        <v>-0.92264429895784483</v>
      </c>
      <c r="D22" s="808">
        <v>-1.2774870823548914</v>
      </c>
      <c r="E22" s="26">
        <v>-2.0923193466410117</v>
      </c>
      <c r="F22" s="809">
        <v>-1.0427155434820883</v>
      </c>
      <c r="G22" s="90">
        <v>-1.1120719500383458</v>
      </c>
      <c r="H22" s="810">
        <v>1.2884495150270232</v>
      </c>
      <c r="I22" s="80">
        <v>-5.0557482678153933</v>
      </c>
      <c r="J22" s="809">
        <v>-4.8055001327110185</v>
      </c>
      <c r="K22" s="90">
        <v>4.4667695411904029</v>
      </c>
      <c r="L22" s="810">
        <v>-11.653378778227873</v>
      </c>
      <c r="M22" s="26">
        <v>-71.138931806476364</v>
      </c>
      <c r="N22" s="809">
        <v>22.577388963660798</v>
      </c>
      <c r="O22" s="80">
        <v>7.2023073524529746</v>
      </c>
      <c r="P22" s="809">
        <v>6.0600070568769775</v>
      </c>
      <c r="Q22" s="26">
        <v>9.954134831524069</v>
      </c>
      <c r="R22" s="808">
        <v>4.6805965101295604</v>
      </c>
      <c r="S22" s="26">
        <v>4.5672029323355892</v>
      </c>
      <c r="T22" s="809">
        <v>5.244869841956465</v>
      </c>
      <c r="U22" s="487">
        <v>46.970277262685734</v>
      </c>
      <c r="V22" s="811">
        <v>0.94127827147599186</v>
      </c>
      <c r="W22" s="80">
        <v>-1.8690227041930876</v>
      </c>
      <c r="X22" s="810">
        <v>-1.8268539843709468</v>
      </c>
      <c r="Y22" s="315"/>
      <c r="Z22" s="54"/>
      <c r="AA22" s="54"/>
      <c r="AB22" s="54"/>
      <c r="AC22" s="54"/>
      <c r="AD22" s="54"/>
      <c r="AE22" s="54"/>
      <c r="AF22" s="54"/>
      <c r="AG22" s="54"/>
      <c r="AH22" s="54"/>
      <c r="AI22" s="54"/>
      <c r="AJ22" s="54"/>
      <c r="AK22" s="54"/>
      <c r="AL22" s="54"/>
      <c r="AM22" s="54"/>
      <c r="AN22" s="54"/>
      <c r="AO22" s="54"/>
      <c r="AP22" s="54"/>
    </row>
    <row r="23" spans="1:42" s="55" customFormat="1" ht="12.75" customHeight="1">
      <c r="A23" s="135">
        <v>2014</v>
      </c>
      <c r="B23" s="807">
        <v>179580.06900000002</v>
      </c>
      <c r="C23" s="142">
        <v>0.79218993848160102</v>
      </c>
      <c r="D23" s="808">
        <v>1.7168180184324613</v>
      </c>
      <c r="E23" s="26">
        <v>-0.61217851872590245</v>
      </c>
      <c r="F23" s="809">
        <v>2.3807369702998575</v>
      </c>
      <c r="G23" s="90">
        <v>2.3800141785984197</v>
      </c>
      <c r="H23" s="810">
        <v>2.4044552372701364</v>
      </c>
      <c r="I23" s="80">
        <v>4.0657838998781823</v>
      </c>
      <c r="J23" s="809">
        <v>2.2884949893786031</v>
      </c>
      <c r="K23" s="90">
        <v>8.8751566386064606</v>
      </c>
      <c r="L23" s="810">
        <v>-3.4635672459183753</v>
      </c>
      <c r="M23" s="26">
        <v>1245.86296480958</v>
      </c>
      <c r="N23" s="809">
        <v>-9.0751769325328766</v>
      </c>
      <c r="O23" s="80">
        <v>4.3035287440672949</v>
      </c>
      <c r="P23" s="809">
        <v>4.2781905538585168</v>
      </c>
      <c r="Q23" s="26">
        <v>4.3624072243571437</v>
      </c>
      <c r="R23" s="808">
        <v>7.9207624719290468</v>
      </c>
      <c r="S23" s="26">
        <v>7.4320896604767688</v>
      </c>
      <c r="T23" s="809">
        <v>10.336856320744605</v>
      </c>
      <c r="U23" s="487">
        <v>-36.326897900198709</v>
      </c>
      <c r="V23" s="811">
        <v>-1.0798870407240853</v>
      </c>
      <c r="W23" s="80">
        <v>2.072636241652889</v>
      </c>
      <c r="X23" s="810">
        <v>2.0065226407554877</v>
      </c>
      <c r="Y23" s="315"/>
      <c r="Z23" s="54"/>
      <c r="AA23" s="54"/>
      <c r="AB23" s="54"/>
      <c r="AC23" s="54"/>
      <c r="AD23" s="54"/>
      <c r="AE23" s="54"/>
      <c r="AF23" s="54"/>
      <c r="AG23" s="54"/>
      <c r="AH23" s="54"/>
      <c r="AI23" s="54"/>
      <c r="AJ23" s="54"/>
      <c r="AK23" s="54"/>
      <c r="AL23" s="54"/>
      <c r="AM23" s="54"/>
      <c r="AN23" s="54"/>
      <c r="AO23" s="54"/>
      <c r="AP23" s="54"/>
    </row>
    <row r="24" spans="1:42" s="55" customFormat="1" ht="12.75" customHeight="1">
      <c r="A24" s="135">
        <v>2015</v>
      </c>
      <c r="B24" s="807">
        <v>182798.22700000001</v>
      </c>
      <c r="C24" s="142">
        <v>1.7920463099944546</v>
      </c>
      <c r="D24" s="808">
        <v>1.7770924409879973</v>
      </c>
      <c r="E24" s="26">
        <v>0.83390983761281856</v>
      </c>
      <c r="F24" s="809">
        <v>2.0381023076198375</v>
      </c>
      <c r="G24" s="90">
        <v>1.8731911608751608</v>
      </c>
      <c r="H24" s="810">
        <v>7.4483374479750344</v>
      </c>
      <c r="I24" s="80">
        <v>5.9101136389297428</v>
      </c>
      <c r="J24" s="809">
        <v>5.9191497374488273</v>
      </c>
      <c r="K24" s="90">
        <v>6.710937288698152</v>
      </c>
      <c r="L24" s="810">
        <v>5.1393116593309962</v>
      </c>
      <c r="M24" s="26">
        <v>1.100283113784027</v>
      </c>
      <c r="N24" s="809">
        <v>35.13421277154292</v>
      </c>
      <c r="O24" s="80">
        <v>6.2615353047620044</v>
      </c>
      <c r="P24" s="809">
        <v>6.8561850676014364</v>
      </c>
      <c r="Q24" s="26">
        <v>4.88085970872842</v>
      </c>
      <c r="R24" s="808">
        <v>8.0498908383253962</v>
      </c>
      <c r="S24" s="26">
        <v>8.86329511855884</v>
      </c>
      <c r="T24" s="809">
        <v>4.1341359960126498</v>
      </c>
      <c r="U24" s="487">
        <v>-27.785372137115953</v>
      </c>
      <c r="V24" s="811">
        <v>-0.52178953110882187</v>
      </c>
      <c r="W24" s="80">
        <v>2.4153819982750226</v>
      </c>
      <c r="X24" s="810">
        <v>2.3680411883570431</v>
      </c>
      <c r="Y24" s="315"/>
      <c r="Z24" s="54"/>
      <c r="AA24" s="54"/>
      <c r="AB24" s="54"/>
      <c r="AC24" s="54"/>
      <c r="AD24" s="54"/>
      <c r="AE24" s="54"/>
      <c r="AF24" s="54"/>
      <c r="AG24" s="54"/>
      <c r="AH24" s="54"/>
      <c r="AI24" s="54"/>
      <c r="AJ24" s="54"/>
      <c r="AK24" s="54"/>
      <c r="AL24" s="54"/>
      <c r="AM24" s="54"/>
      <c r="AN24" s="54"/>
      <c r="AO24" s="54"/>
      <c r="AP24" s="54"/>
    </row>
    <row r="25" spans="1:42" s="60" customFormat="1" ht="12.75" customHeight="1">
      <c r="A25" s="135">
        <v>2016</v>
      </c>
      <c r="B25" s="807">
        <v>186489.81100000002</v>
      </c>
      <c r="C25" s="142">
        <v>2.0194856703943866</v>
      </c>
      <c r="D25" s="808">
        <v>2.1833979947049205</v>
      </c>
      <c r="E25" s="26">
        <v>0.80757378996934026</v>
      </c>
      <c r="F25" s="809">
        <v>2.5596409030991589</v>
      </c>
      <c r="G25" s="90">
        <v>2.6029939564400637</v>
      </c>
      <c r="H25" s="810">
        <v>1.2111561826170354</v>
      </c>
      <c r="I25" s="80">
        <v>2.5312320261992918</v>
      </c>
      <c r="J25" s="809">
        <v>2.547237580237685</v>
      </c>
      <c r="K25" s="90">
        <v>6.085063017794214</v>
      </c>
      <c r="L25" s="810">
        <v>-0.98928123708342253</v>
      </c>
      <c r="M25" s="26">
        <v>-1.5814515024642702E-2</v>
      </c>
      <c r="N25" s="809">
        <v>10.978902789649544</v>
      </c>
      <c r="O25" s="80">
        <v>4.4306498252802031</v>
      </c>
      <c r="P25" s="809">
        <v>4.2720360012684377</v>
      </c>
      <c r="Q25" s="26">
        <v>4.8058602193954458</v>
      </c>
      <c r="R25" s="808">
        <v>5.0122100797968177</v>
      </c>
      <c r="S25" s="26">
        <v>5.0135045420598745</v>
      </c>
      <c r="T25" s="809">
        <v>5.0056954942418379</v>
      </c>
      <c r="U25" s="487">
        <v>-12.135351053398532</v>
      </c>
      <c r="V25" s="811">
        <v>-0.16167498167255434</v>
      </c>
      <c r="W25" s="80">
        <v>2.2389493196492682</v>
      </c>
      <c r="X25" s="810">
        <v>2.2085082914945344</v>
      </c>
      <c r="Y25" s="309"/>
      <c r="Z25" s="59"/>
      <c r="AA25" s="59"/>
      <c r="AB25" s="59"/>
      <c r="AC25" s="59"/>
      <c r="AD25" s="59"/>
      <c r="AE25" s="59"/>
      <c r="AF25" s="59"/>
      <c r="AG25" s="59"/>
      <c r="AH25" s="59"/>
      <c r="AI25" s="59"/>
      <c r="AJ25" s="59"/>
      <c r="AK25" s="59"/>
      <c r="AL25" s="59"/>
      <c r="AM25" s="59"/>
      <c r="AN25" s="59"/>
      <c r="AO25" s="59"/>
      <c r="AP25" s="59"/>
    </row>
    <row r="26" spans="1:42" s="60" customFormat="1" ht="12.75" customHeight="1">
      <c r="A26" s="135">
        <v>2017</v>
      </c>
      <c r="B26" s="807">
        <v>193028.78700000001</v>
      </c>
      <c r="C26" s="142">
        <v>3.5063449123233843</v>
      </c>
      <c r="D26" s="808">
        <v>1.6971353701874734</v>
      </c>
      <c r="E26" s="26">
        <v>0.19508774497249221</v>
      </c>
      <c r="F26" s="809">
        <v>2.1008790630794416</v>
      </c>
      <c r="G26" s="90">
        <v>2.0742524566005556</v>
      </c>
      <c r="H26" s="810">
        <v>2.9404817257324241</v>
      </c>
      <c r="I26" s="80">
        <v>11.88950636632844</v>
      </c>
      <c r="J26" s="809">
        <v>11.488988768042599</v>
      </c>
      <c r="K26" s="90">
        <v>10.831200744355488</v>
      </c>
      <c r="L26" s="810">
        <v>12.193515636614274</v>
      </c>
      <c r="M26" s="26">
        <v>32.942601590574291</v>
      </c>
      <c r="N26" s="809">
        <v>17.646492494857998</v>
      </c>
      <c r="O26" s="80">
        <v>8.4056255170669036</v>
      </c>
      <c r="P26" s="809">
        <v>6.1371861116987763</v>
      </c>
      <c r="Q26" s="26">
        <v>13.744421126951471</v>
      </c>
      <c r="R26" s="808">
        <v>8.1022072533545781</v>
      </c>
      <c r="S26" s="26">
        <v>8.2806316969614482</v>
      </c>
      <c r="T26" s="809">
        <v>7.2041913138708775</v>
      </c>
      <c r="U26" s="487">
        <v>18.735387184979206</v>
      </c>
      <c r="V26" s="811">
        <v>0.21497313866654391</v>
      </c>
      <c r="W26" s="80">
        <v>3.3295759152560667</v>
      </c>
      <c r="X26" s="810">
        <v>3.2913717736568477</v>
      </c>
      <c r="Y26" s="309"/>
      <c r="Z26" s="59"/>
      <c r="AA26" s="59"/>
      <c r="AB26" s="59"/>
      <c r="AC26" s="59"/>
      <c r="AD26" s="59"/>
      <c r="AE26" s="59"/>
      <c r="AF26" s="59"/>
      <c r="AG26" s="59"/>
      <c r="AH26" s="59"/>
      <c r="AI26" s="59"/>
      <c r="AJ26" s="59"/>
      <c r="AK26" s="59"/>
      <c r="AL26" s="59"/>
      <c r="AM26" s="59"/>
      <c r="AN26" s="59"/>
      <c r="AO26" s="59"/>
      <c r="AP26" s="59"/>
    </row>
    <row r="27" spans="1:42" s="60" customFormat="1" ht="12.75" customHeight="1">
      <c r="A27" s="135">
        <v>2018</v>
      </c>
      <c r="B27" s="807">
        <v>198528.80600000001</v>
      </c>
      <c r="C27" s="142">
        <v>2.8493257847597619</v>
      </c>
      <c r="D27" s="808">
        <v>2.1970502272886838</v>
      </c>
      <c r="E27" s="26">
        <v>0.61161307158548728</v>
      </c>
      <c r="F27" s="809">
        <v>2.6152540792213097</v>
      </c>
      <c r="G27" s="90">
        <v>2.6547926495056844</v>
      </c>
      <c r="H27" s="810">
        <v>1.3789965194226355</v>
      </c>
      <c r="I27" s="80">
        <v>7.8379894798929577</v>
      </c>
      <c r="J27" s="809">
        <v>6.182557331972065</v>
      </c>
      <c r="K27" s="90">
        <v>7.6069776041625223</v>
      </c>
      <c r="L27" s="810">
        <v>4.6754505448449359</v>
      </c>
      <c r="M27" s="26">
        <v>86.347616774494824</v>
      </c>
      <c r="N27" s="809">
        <v>2.0086744980173554</v>
      </c>
      <c r="O27" s="80">
        <v>4.1334188337503797</v>
      </c>
      <c r="P27" s="809">
        <v>3.3847653869853565</v>
      </c>
      <c r="Q27" s="26">
        <v>5.7775422126178935</v>
      </c>
      <c r="R27" s="808">
        <v>4.9689244054262538</v>
      </c>
      <c r="S27" s="26">
        <v>4.8509960050871399</v>
      </c>
      <c r="T27" s="809">
        <v>5.5684215478449222</v>
      </c>
      <c r="U27" s="487">
        <v>-21.763752007304653</v>
      </c>
      <c r="V27" s="811">
        <v>-0.28646297197111381</v>
      </c>
      <c r="W27" s="80">
        <v>3.1753642604814574</v>
      </c>
      <c r="X27" s="810">
        <v>3.1335688805835851</v>
      </c>
      <c r="Y27" s="309"/>
      <c r="Z27" s="59"/>
      <c r="AA27" s="59"/>
      <c r="AB27" s="59"/>
      <c r="AC27" s="59"/>
      <c r="AD27" s="59"/>
      <c r="AE27" s="59"/>
      <c r="AF27" s="59"/>
      <c r="AG27" s="59"/>
      <c r="AH27" s="59"/>
      <c r="AI27" s="59"/>
      <c r="AJ27" s="59"/>
      <c r="AK27" s="59"/>
      <c r="AL27" s="59"/>
      <c r="AM27" s="59"/>
      <c r="AN27" s="59"/>
      <c r="AO27" s="59"/>
      <c r="AP27" s="59"/>
    </row>
    <row r="28" spans="1:42" s="60" customFormat="1" ht="12.75" customHeight="1">
      <c r="A28" s="135">
        <v>2019</v>
      </c>
      <c r="B28" s="807">
        <v>203854.85800000001</v>
      </c>
      <c r="C28" s="142">
        <v>2.6827603043157353</v>
      </c>
      <c r="D28" s="808">
        <v>3.0323506543780399</v>
      </c>
      <c r="E28" s="26">
        <v>2.1393916742220855</v>
      </c>
      <c r="F28" s="809">
        <v>3.263294659371399</v>
      </c>
      <c r="G28" s="90">
        <v>3.3641266580747411</v>
      </c>
      <c r="H28" s="810">
        <v>7.0892344291023826E-2</v>
      </c>
      <c r="I28" s="80">
        <v>3.2818748649685028</v>
      </c>
      <c r="J28" s="809">
        <v>5.3877416940894696</v>
      </c>
      <c r="K28" s="90">
        <v>3.3468927886484043</v>
      </c>
      <c r="L28" s="810">
        <v>7.607533925387683</v>
      </c>
      <c r="M28" s="26">
        <v>-51.782560895469132</v>
      </c>
      <c r="N28" s="809">
        <v>-6.2654521321207284</v>
      </c>
      <c r="O28" s="80">
        <v>4.0752879423142119</v>
      </c>
      <c r="P28" s="809">
        <v>3.6275156984473451</v>
      </c>
      <c r="Q28" s="26">
        <v>5.036399546110057</v>
      </c>
      <c r="R28" s="808">
        <v>4.9425945380222718</v>
      </c>
      <c r="S28" s="26">
        <v>4.2160019427535698</v>
      </c>
      <c r="T28" s="809">
        <v>8.6111763591034727</v>
      </c>
      <c r="U28" s="487">
        <v>-31.993234609341098</v>
      </c>
      <c r="V28" s="811">
        <v>-0.3203313477843745</v>
      </c>
      <c r="W28" s="80">
        <v>3.0775815640430042</v>
      </c>
      <c r="X28" s="810">
        <v>3.0467009407188987</v>
      </c>
      <c r="Y28" s="309"/>
      <c r="Z28" s="59"/>
      <c r="AA28" s="59"/>
      <c r="AB28" s="59"/>
      <c r="AC28" s="59"/>
      <c r="AD28" s="59"/>
      <c r="AE28" s="59"/>
      <c r="AF28" s="59"/>
      <c r="AG28" s="59"/>
      <c r="AH28" s="59"/>
      <c r="AI28" s="59"/>
      <c r="AJ28" s="59"/>
      <c r="AK28" s="59"/>
      <c r="AL28" s="59"/>
      <c r="AM28" s="59"/>
      <c r="AN28" s="59"/>
      <c r="AO28" s="59"/>
      <c r="AP28" s="59"/>
    </row>
    <row r="29" spans="1:42" s="60" customFormat="1" ht="12.75" customHeight="1">
      <c r="A29" s="135">
        <v>2020</v>
      </c>
      <c r="B29" s="807">
        <v>186933.85299999997</v>
      </c>
      <c r="C29" s="142">
        <v>-8.3005159484597772</v>
      </c>
      <c r="D29" s="808">
        <v>-5.5211445261025416</v>
      </c>
      <c r="E29" s="26">
        <v>0.34495769819977878</v>
      </c>
      <c r="F29" s="809">
        <v>-7.0217692598392265</v>
      </c>
      <c r="G29" s="90">
        <v>-7.0731724300615157</v>
      </c>
      <c r="H29" s="810">
        <v>-5.3407557156828664</v>
      </c>
      <c r="I29" s="80">
        <v>-4.7185136865607245</v>
      </c>
      <c r="J29" s="809">
        <v>-2.1772974810796075</v>
      </c>
      <c r="K29" s="90">
        <v>-5.1874133645161882</v>
      </c>
      <c r="L29" s="810">
        <v>0.96711444474979535</v>
      </c>
      <c r="M29" s="26">
        <v>-146.72680179307295</v>
      </c>
      <c r="N29" s="809">
        <v>-33.213513219115207</v>
      </c>
      <c r="O29" s="80">
        <v>-18.632019718059585</v>
      </c>
      <c r="P29" s="809">
        <v>-11.569550103000271</v>
      </c>
      <c r="Q29" s="26">
        <v>-33.587780289750697</v>
      </c>
      <c r="R29" s="808">
        <v>-11.810693986588019</v>
      </c>
      <c r="S29" s="26">
        <v>-10.012592484532659</v>
      </c>
      <c r="T29" s="809">
        <v>-20.521961217433851</v>
      </c>
      <c r="U29" s="487">
        <v>-456.38001973644629</v>
      </c>
      <c r="V29" s="811">
        <v>-3.0263733033038491</v>
      </c>
      <c r="W29" s="80">
        <v>-5.3753643847153789</v>
      </c>
      <c r="X29" s="810">
        <v>-5.3418888844925059</v>
      </c>
      <c r="Y29" s="309"/>
      <c r="Z29" s="59"/>
      <c r="AA29" s="59"/>
      <c r="AB29" s="59"/>
      <c r="AC29" s="59"/>
      <c r="AD29" s="59"/>
      <c r="AE29" s="59"/>
      <c r="AF29" s="59"/>
      <c r="AG29" s="59"/>
      <c r="AH29" s="59"/>
      <c r="AI29" s="59"/>
      <c r="AJ29" s="59"/>
      <c r="AK29" s="59"/>
      <c r="AL29" s="59"/>
      <c r="AM29" s="59"/>
      <c r="AN29" s="59"/>
      <c r="AO29" s="59"/>
      <c r="AP29" s="59"/>
    </row>
    <row r="30" spans="1:42" s="60" customFormat="1" ht="12.75" customHeight="1">
      <c r="A30" s="135">
        <v>2021</v>
      </c>
      <c r="B30" s="814">
        <v>197182.29899999997</v>
      </c>
      <c r="C30" s="896">
        <v>5.4823916778733484</v>
      </c>
      <c r="D30" s="816">
        <v>4.637324589770075</v>
      </c>
      <c r="E30" s="817">
        <v>4.5760554638266004</v>
      </c>
      <c r="F30" s="818">
        <v>4.6542398403078922</v>
      </c>
      <c r="G30" s="819">
        <v>4.7406577672512151</v>
      </c>
      <c r="H30" s="820">
        <v>1.8798771829755196</v>
      </c>
      <c r="I30" s="821">
        <v>10.052921703728698</v>
      </c>
      <c r="J30" s="818">
        <v>8.6842732886985505</v>
      </c>
      <c r="K30" s="819">
        <v>11.918639295290207</v>
      </c>
      <c r="L30" s="820">
        <v>5.5115555732575183</v>
      </c>
      <c r="M30" s="817">
        <v>-139.62248501897329</v>
      </c>
      <c r="N30" s="818">
        <v>67.731074815349857</v>
      </c>
      <c r="O30" s="821">
        <v>13.456111674609126</v>
      </c>
      <c r="P30" s="818">
        <v>11.328758118394992</v>
      </c>
      <c r="Q30" s="817">
        <v>19.454649802396627</v>
      </c>
      <c r="R30" s="816">
        <v>13.318279709345543</v>
      </c>
      <c r="S30" s="817">
        <v>12.888137157690171</v>
      </c>
      <c r="T30" s="818">
        <v>15.6777479622315</v>
      </c>
      <c r="U30" s="822">
        <v>11.267302461083284</v>
      </c>
      <c r="V30" s="823">
        <v>-0.29037704583129936</v>
      </c>
      <c r="W30" s="821">
        <v>5.6277760021620944</v>
      </c>
      <c r="X30" s="820">
        <v>5.7711328509341762</v>
      </c>
      <c r="Y30" s="1079"/>
      <c r="Z30" s="59"/>
      <c r="AA30" s="59"/>
      <c r="AB30" s="59"/>
      <c r="AC30" s="59"/>
      <c r="AD30" s="59"/>
      <c r="AE30" s="59"/>
      <c r="AF30" s="59"/>
      <c r="AG30" s="59"/>
      <c r="AH30" s="59"/>
      <c r="AI30" s="59"/>
      <c r="AJ30" s="59"/>
      <c r="AK30" s="59"/>
      <c r="AL30" s="59"/>
      <c r="AM30" s="59"/>
      <c r="AN30" s="59"/>
      <c r="AO30" s="59"/>
      <c r="AP30" s="59"/>
    </row>
    <row r="31" spans="1:42"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42" s="60" customFormat="1" ht="12.75" customHeight="1">
      <c r="A32" s="824" t="s">
        <v>773</v>
      </c>
      <c r="B32" s="814">
        <v>44820.224000000002</v>
      </c>
      <c r="C32" s="815">
        <v>0.63991803344026676</v>
      </c>
      <c r="D32" s="816">
        <v>1.5028093103187166</v>
      </c>
      <c r="E32" s="817">
        <v>-0.45739605324517868</v>
      </c>
      <c r="F32" s="818">
        <v>2.0624962990350064</v>
      </c>
      <c r="G32" s="819">
        <v>2.0877900857372622</v>
      </c>
      <c r="H32" s="820">
        <v>1.2351598065137848</v>
      </c>
      <c r="I32" s="821">
        <v>3.6767448087979502</v>
      </c>
      <c r="J32" s="818">
        <v>1.7938760384175936</v>
      </c>
      <c r="K32" s="819">
        <v>7.6081181844379664</v>
      </c>
      <c r="L32" s="820">
        <v>-3.2074188903547407</v>
      </c>
      <c r="M32" s="817">
        <v>283.52073241188856</v>
      </c>
      <c r="N32" s="818">
        <v>-14.995795571335128</v>
      </c>
      <c r="O32" s="821">
        <v>3.5127427464729259</v>
      </c>
      <c r="P32" s="818">
        <v>3.9120219544298696</v>
      </c>
      <c r="Q32" s="817">
        <v>2.594533068083007</v>
      </c>
      <c r="R32" s="816">
        <v>6.8011728812933629</v>
      </c>
      <c r="S32" s="817">
        <v>6.8994621467817998</v>
      </c>
      <c r="T32" s="818">
        <v>6.3232177541724015</v>
      </c>
      <c r="U32" s="822">
        <v>-32.064368955389035</v>
      </c>
      <c r="V32" s="823">
        <v>-0.98787398337518029</v>
      </c>
      <c r="W32" s="821">
        <v>1.8331389426540456</v>
      </c>
      <c r="X32" s="820">
        <v>1.7723180308804856</v>
      </c>
      <c r="Y32" s="309"/>
      <c r="Z32" s="59"/>
      <c r="AA32" s="59"/>
      <c r="AB32" s="59"/>
      <c r="AC32" s="59"/>
      <c r="AD32" s="59"/>
      <c r="AE32" s="59"/>
      <c r="AF32" s="59"/>
      <c r="AG32" s="59"/>
      <c r="AH32" s="59"/>
      <c r="AI32" s="59"/>
      <c r="AJ32" s="59"/>
      <c r="AK32" s="59"/>
      <c r="AL32" s="59"/>
      <c r="AM32" s="59"/>
      <c r="AN32" s="59"/>
      <c r="AO32" s="59"/>
      <c r="AP32" s="59"/>
    </row>
    <row r="33" spans="1:42" s="60" customFormat="1" ht="12.75" customHeight="1">
      <c r="A33" s="135" t="s">
        <v>774</v>
      </c>
      <c r="B33" s="807">
        <v>44862.663</v>
      </c>
      <c r="C33" s="488">
        <v>0.87572742406049986</v>
      </c>
      <c r="D33" s="808">
        <v>2.3211280290296568</v>
      </c>
      <c r="E33" s="26">
        <v>-9.1895885774340727E-2</v>
      </c>
      <c r="F33" s="809">
        <v>3.0027938571701664</v>
      </c>
      <c r="G33" s="90">
        <v>3.0104118005226761</v>
      </c>
      <c r="H33" s="810">
        <v>2.7532725311087405</v>
      </c>
      <c r="I33" s="80">
        <v>1.5509504638852341</v>
      </c>
      <c r="J33" s="809">
        <v>3.4437067016174314</v>
      </c>
      <c r="K33" s="90">
        <v>11.012970004786498</v>
      </c>
      <c r="L33" s="810">
        <v>-3.0292202974729876</v>
      </c>
      <c r="M33" s="26">
        <v>-389.29130264702667</v>
      </c>
      <c r="N33" s="809">
        <v>-15.122890682318408</v>
      </c>
      <c r="O33" s="80">
        <v>3.5041609943611913</v>
      </c>
      <c r="P33" s="809">
        <v>3.5246258410252884</v>
      </c>
      <c r="Q33" s="26">
        <v>3.45687470414155</v>
      </c>
      <c r="R33" s="808">
        <v>7.0716711684321742</v>
      </c>
      <c r="S33" s="26">
        <v>6.64266710763677</v>
      </c>
      <c r="T33" s="809">
        <v>9.1596070031656005</v>
      </c>
      <c r="U33" s="487">
        <v>-39.879713661868614</v>
      </c>
      <c r="V33" s="811">
        <v>-1.1207581446974428</v>
      </c>
      <c r="W33" s="80">
        <v>2.203651408544919</v>
      </c>
      <c r="X33" s="810">
        <v>2.1371927843553662</v>
      </c>
      <c r="Y33" s="309"/>
      <c r="Z33" s="59"/>
      <c r="AA33" s="59"/>
      <c r="AB33" s="59"/>
      <c r="AC33" s="59"/>
      <c r="AD33" s="59"/>
      <c r="AE33" s="59"/>
      <c r="AF33" s="59"/>
      <c r="AG33" s="59"/>
      <c r="AH33" s="59"/>
      <c r="AI33" s="59"/>
      <c r="AJ33" s="59"/>
      <c r="AK33" s="59"/>
      <c r="AL33" s="59"/>
      <c r="AM33" s="59"/>
      <c r="AN33" s="59"/>
      <c r="AO33" s="59"/>
      <c r="AP33" s="59"/>
    </row>
    <row r="34" spans="1:42" s="60" customFormat="1" ht="12.75" customHeight="1">
      <c r="A34" s="135" t="s">
        <v>775</v>
      </c>
      <c r="B34" s="807">
        <v>45225.588000000003</v>
      </c>
      <c r="C34" s="488">
        <v>0.59034924381730691</v>
      </c>
      <c r="D34" s="808">
        <v>1.1620777848180783</v>
      </c>
      <c r="E34" s="26">
        <v>-1.3497808500363151</v>
      </c>
      <c r="F34" s="809">
        <v>1.8715622153612812</v>
      </c>
      <c r="G34" s="90">
        <v>1.7824772993600073</v>
      </c>
      <c r="H34" s="810">
        <v>4.8346240138959304</v>
      </c>
      <c r="I34" s="80">
        <v>4.2268338029931734</v>
      </c>
      <c r="J34" s="809">
        <v>3.2430393064012089</v>
      </c>
      <c r="K34" s="90">
        <v>7.673493425079986</v>
      </c>
      <c r="L34" s="810">
        <v>-0.94140694641107381</v>
      </c>
      <c r="M34" s="26">
        <v>407.69091457891136</v>
      </c>
      <c r="N34" s="809">
        <v>-2.9042461420492578</v>
      </c>
      <c r="O34" s="80">
        <v>5.8537094182333504</v>
      </c>
      <c r="P34" s="809">
        <v>6.978380682481597</v>
      </c>
      <c r="Q34" s="26">
        <v>3.2641397839970359</v>
      </c>
      <c r="R34" s="808">
        <v>8.8748891761482049</v>
      </c>
      <c r="S34" s="26">
        <v>7.7925232377114781</v>
      </c>
      <c r="T34" s="809">
        <v>14.209866603373452</v>
      </c>
      <c r="U34" s="487">
        <v>-33.515116903485193</v>
      </c>
      <c r="V34" s="811">
        <v>-0.87454303438292047</v>
      </c>
      <c r="W34" s="80">
        <v>1.630400044728668</v>
      </c>
      <c r="X34" s="810">
        <v>1.5851542896883475</v>
      </c>
      <c r="Y34" s="309"/>
      <c r="Z34" s="59"/>
      <c r="AA34" s="59"/>
      <c r="AB34" s="59"/>
      <c r="AC34" s="59"/>
      <c r="AD34" s="59"/>
      <c r="AE34" s="59"/>
      <c r="AF34" s="59"/>
      <c r="AG34" s="59"/>
      <c r="AH34" s="59"/>
      <c r="AI34" s="59"/>
      <c r="AJ34" s="59"/>
      <c r="AK34" s="59"/>
      <c r="AL34" s="59"/>
      <c r="AM34" s="59"/>
      <c r="AN34" s="59"/>
      <c r="AO34" s="59"/>
      <c r="AP34" s="59"/>
    </row>
    <row r="35" spans="1:42" s="60" customFormat="1" ht="12.75" customHeight="1">
      <c r="A35" s="135" t="s">
        <v>776</v>
      </c>
      <c r="B35" s="807">
        <v>45517.218999999997</v>
      </c>
      <c r="C35" s="488">
        <v>1.8929814772224158</v>
      </c>
      <c r="D35" s="808">
        <v>1.4529418740688211</v>
      </c>
      <c r="E35" s="26">
        <v>-0.33142915806630813</v>
      </c>
      <c r="F35" s="809">
        <v>1.9544080344325669</v>
      </c>
      <c r="G35" s="90">
        <v>1.793644775091634</v>
      </c>
      <c r="H35" s="810">
        <v>7.2813425141719472</v>
      </c>
      <c r="I35" s="80">
        <v>3.7063046342224655</v>
      </c>
      <c r="J35" s="809">
        <v>9.5898604679942565</v>
      </c>
      <c r="K35" s="90">
        <v>9.8168104913115553</v>
      </c>
      <c r="L35" s="810">
        <v>9.3680550084270564</v>
      </c>
      <c r="M35" s="26">
        <v>-106.32958367157586</v>
      </c>
      <c r="N35" s="809">
        <v>19.309017118476497</v>
      </c>
      <c r="O35" s="80">
        <v>9.4803573337775635</v>
      </c>
      <c r="P35" s="809">
        <v>10.498038313410408</v>
      </c>
      <c r="Q35" s="26">
        <v>7.1812346528071407</v>
      </c>
      <c r="R35" s="808">
        <v>9.3940857524996222</v>
      </c>
      <c r="S35" s="26">
        <v>9.4936543409125456</v>
      </c>
      <c r="T35" s="809">
        <v>8.8976606111526664</v>
      </c>
      <c r="U35" s="487">
        <v>10.94516086439879</v>
      </c>
      <c r="V35" s="811">
        <v>0.22267842065363055</v>
      </c>
      <c r="W35" s="80">
        <v>1.8016746412687432</v>
      </c>
      <c r="X35" s="810">
        <v>1.7627242045582661</v>
      </c>
      <c r="Y35" s="309"/>
      <c r="Z35" s="59"/>
      <c r="AA35" s="59"/>
      <c r="AB35" s="59"/>
      <c r="AC35" s="59"/>
      <c r="AD35" s="59"/>
      <c r="AE35" s="59"/>
      <c r="AF35" s="59"/>
      <c r="AG35" s="59"/>
      <c r="AH35" s="59"/>
      <c r="AI35" s="59"/>
      <c r="AJ35" s="59"/>
      <c r="AK35" s="59"/>
      <c r="AL35" s="59"/>
      <c r="AM35" s="59"/>
      <c r="AN35" s="59"/>
      <c r="AO35" s="59"/>
      <c r="AP35" s="59"/>
    </row>
    <row r="36" spans="1:42" s="60" customFormat="1" ht="12.75" customHeight="1">
      <c r="A36" s="824" t="s">
        <v>777</v>
      </c>
      <c r="B36" s="814">
        <v>45652.696000000004</v>
      </c>
      <c r="C36" s="815">
        <v>1.8573579641190583</v>
      </c>
      <c r="D36" s="816">
        <v>2.3525592908631543</v>
      </c>
      <c r="E36" s="817">
        <v>1.1122036198455838</v>
      </c>
      <c r="F36" s="818">
        <v>2.6979675240261591</v>
      </c>
      <c r="G36" s="819">
        <v>2.5239867196677364</v>
      </c>
      <c r="H36" s="820">
        <v>8.4366486451001741</v>
      </c>
      <c r="I36" s="821">
        <v>9.3646577562709368</v>
      </c>
      <c r="J36" s="818">
        <v>7.8569256148201472</v>
      </c>
      <c r="K36" s="819">
        <v>11.256054987509875</v>
      </c>
      <c r="L36" s="820">
        <v>4.6063519618971354</v>
      </c>
      <c r="M36" s="817">
        <v>63.773523685918491</v>
      </c>
      <c r="N36" s="818">
        <v>39.536161793800829</v>
      </c>
      <c r="O36" s="821">
        <v>6.6776915925904445</v>
      </c>
      <c r="P36" s="818">
        <v>6.9670611373838565</v>
      </c>
      <c r="Q36" s="817">
        <v>6.0036921021619243</v>
      </c>
      <c r="R36" s="816">
        <v>11.148029083010695</v>
      </c>
      <c r="S36" s="817">
        <v>11.953317594543861</v>
      </c>
      <c r="T36" s="818">
        <v>7.2108973420808837</v>
      </c>
      <c r="U36" s="822">
        <v>-69.3550740341025</v>
      </c>
      <c r="V36" s="823">
        <v>-1.4423957363533126</v>
      </c>
      <c r="W36" s="821">
        <v>3.4373378877233067</v>
      </c>
      <c r="X36" s="820">
        <v>3.3626940374059737</v>
      </c>
      <c r="Y36" s="309"/>
      <c r="Z36" s="59"/>
      <c r="AA36" s="59"/>
      <c r="AB36" s="59"/>
      <c r="AC36" s="59"/>
      <c r="AD36" s="59"/>
      <c r="AE36" s="59"/>
      <c r="AF36" s="59"/>
      <c r="AG36" s="59"/>
      <c r="AH36" s="59"/>
      <c r="AI36" s="59"/>
      <c r="AJ36" s="59"/>
      <c r="AK36" s="59"/>
      <c r="AL36" s="59"/>
      <c r="AM36" s="59"/>
      <c r="AN36" s="59"/>
      <c r="AO36" s="59"/>
      <c r="AP36" s="59"/>
    </row>
    <row r="37" spans="1:42" s="60" customFormat="1" ht="12.75" customHeight="1">
      <c r="A37" s="135" t="s">
        <v>778</v>
      </c>
      <c r="B37" s="807">
        <v>45704.633999999998</v>
      </c>
      <c r="C37" s="488">
        <v>1.8767744571917135</v>
      </c>
      <c r="D37" s="808">
        <v>1.7075830929435063</v>
      </c>
      <c r="E37" s="26">
        <v>1.1300574930409029</v>
      </c>
      <c r="F37" s="809">
        <v>1.8658291327025149</v>
      </c>
      <c r="G37" s="90">
        <v>1.6793805137524951</v>
      </c>
      <c r="H37" s="810">
        <v>7.9881285117418255</v>
      </c>
      <c r="I37" s="80">
        <v>4.7296264725450516</v>
      </c>
      <c r="J37" s="809">
        <v>3.7573238093940335</v>
      </c>
      <c r="K37" s="90">
        <v>4.5706288664331147</v>
      </c>
      <c r="L37" s="810">
        <v>2.9611032210502293</v>
      </c>
      <c r="M37" s="26">
        <v>60.654924895484697</v>
      </c>
      <c r="N37" s="809">
        <v>45.888708806050779</v>
      </c>
      <c r="O37" s="80">
        <v>5.4465616965165431</v>
      </c>
      <c r="P37" s="809">
        <v>6.6820921109370008</v>
      </c>
      <c r="Q37" s="26">
        <v>2.5898625579970176</v>
      </c>
      <c r="R37" s="808">
        <v>6.283023026643435</v>
      </c>
      <c r="S37" s="26">
        <v>7.6396072916255902</v>
      </c>
      <c r="T37" s="809">
        <v>-0.16715282549096014</v>
      </c>
      <c r="U37" s="487">
        <v>-12.669447202207978</v>
      </c>
      <c r="V37" s="811">
        <v>-0.21220318553091444</v>
      </c>
      <c r="W37" s="80">
        <v>2.1655972006628694</v>
      </c>
      <c r="X37" s="810">
        <v>2.1279343136630144</v>
      </c>
      <c r="Y37" s="309"/>
      <c r="Z37" s="59"/>
      <c r="AA37" s="59"/>
      <c r="AB37" s="59"/>
      <c r="AC37" s="59"/>
      <c r="AD37" s="59"/>
      <c r="AE37" s="59"/>
      <c r="AF37" s="59"/>
      <c r="AG37" s="59"/>
      <c r="AH37" s="59"/>
      <c r="AI37" s="59"/>
      <c r="AJ37" s="59"/>
      <c r="AK37" s="59"/>
      <c r="AL37" s="59"/>
      <c r="AM37" s="59"/>
      <c r="AN37" s="59"/>
      <c r="AO37" s="59"/>
      <c r="AP37" s="59"/>
    </row>
    <row r="38" spans="1:42" s="60" customFormat="1" ht="12.75" customHeight="1">
      <c r="A38" s="135" t="s">
        <v>779</v>
      </c>
      <c r="B38" s="807">
        <v>45923.678</v>
      </c>
      <c r="C38" s="488">
        <v>1.5435730763743667</v>
      </c>
      <c r="D38" s="808">
        <v>1.5967955715422237</v>
      </c>
      <c r="E38" s="26">
        <v>1.432366478813913</v>
      </c>
      <c r="F38" s="809">
        <v>1.641770597641629</v>
      </c>
      <c r="G38" s="90">
        <v>1.5029767771951217</v>
      </c>
      <c r="H38" s="810">
        <v>6.1238024638263351</v>
      </c>
      <c r="I38" s="80">
        <v>5.8182747904875001</v>
      </c>
      <c r="J38" s="809">
        <v>2.7589682508666225</v>
      </c>
      <c r="K38" s="90">
        <v>1.7241711844778507</v>
      </c>
      <c r="L38" s="810">
        <v>3.8213034899002061</v>
      </c>
      <c r="M38" s="26">
        <v>247.92209182035788</v>
      </c>
      <c r="N38" s="809">
        <v>36.367226061204335</v>
      </c>
      <c r="O38" s="80">
        <v>3.6384545222740754</v>
      </c>
      <c r="P38" s="809">
        <v>3.5588934135279429</v>
      </c>
      <c r="Q38" s="26">
        <v>3.8282340273782682</v>
      </c>
      <c r="R38" s="808">
        <v>5.5802239616374063</v>
      </c>
      <c r="S38" s="26">
        <v>6.5041844429425417</v>
      </c>
      <c r="T38" s="809">
        <v>1.2819224184124756</v>
      </c>
      <c r="U38" s="487">
        <v>-37.797598443064764</v>
      </c>
      <c r="V38" s="811">
        <v>-0.65188538842214605</v>
      </c>
      <c r="W38" s="80">
        <v>2.2583559087588863</v>
      </c>
      <c r="X38" s="810">
        <v>2.2183857510044942</v>
      </c>
      <c r="Y38" s="309"/>
      <c r="Z38" s="59"/>
      <c r="AA38" s="59"/>
      <c r="AB38" s="59"/>
      <c r="AC38" s="59"/>
      <c r="AD38" s="59"/>
      <c r="AE38" s="59"/>
      <c r="AF38" s="59"/>
      <c r="AG38" s="59"/>
      <c r="AH38" s="59"/>
      <c r="AI38" s="59"/>
      <c r="AJ38" s="59"/>
      <c r="AK38" s="59"/>
      <c r="AL38" s="59"/>
      <c r="AM38" s="59"/>
      <c r="AN38" s="59"/>
      <c r="AO38" s="59"/>
      <c r="AP38" s="59"/>
    </row>
    <row r="39" spans="1:42" s="60" customFormat="1" ht="12.75" customHeight="1">
      <c r="A39" s="135" t="s">
        <v>780</v>
      </c>
      <c r="B39" s="807">
        <v>46138.044000000009</v>
      </c>
      <c r="C39" s="488">
        <v>1.3639343827223092</v>
      </c>
      <c r="D39" s="808">
        <v>2.6397849590037032</v>
      </c>
      <c r="E39" s="26">
        <v>1.5579820131041613</v>
      </c>
      <c r="F39" s="809">
        <v>2.9369904648401146</v>
      </c>
      <c r="G39" s="90">
        <v>2.925944316501341</v>
      </c>
      <c r="H39" s="810">
        <v>3.2842849513856054</v>
      </c>
      <c r="I39" s="80">
        <v>3.6631172399950147</v>
      </c>
      <c r="J39" s="809">
        <v>-0.67914193598795836</v>
      </c>
      <c r="K39" s="90">
        <v>2.7802478873725902</v>
      </c>
      <c r="L39" s="810">
        <v>-4.0739860800084342</v>
      </c>
      <c r="M39" s="26">
        <v>1373.6899963356882</v>
      </c>
      <c r="N39" s="809">
        <v>20.423026602703882</v>
      </c>
      <c r="O39" s="80">
        <v>1.1383741918057542</v>
      </c>
      <c r="P39" s="809">
        <v>2.4247383412104839</v>
      </c>
      <c r="Q39" s="26">
        <v>-1.8576838911465523</v>
      </c>
      <c r="R39" s="808">
        <v>4.8190858309694544</v>
      </c>
      <c r="S39" s="26">
        <v>5.145055570658883</v>
      </c>
      <c r="T39" s="809">
        <v>3.1849840472956705</v>
      </c>
      <c r="U39" s="487">
        <v>-60.482647270592125</v>
      </c>
      <c r="V39" s="811">
        <v>-1.3398336132969801</v>
      </c>
      <c r="W39" s="80">
        <v>2.8011199445309543</v>
      </c>
      <c r="X39" s="810">
        <v>2.7381066492660833</v>
      </c>
      <c r="Y39" s="309"/>
      <c r="Z39" s="59"/>
      <c r="AA39" s="59"/>
      <c r="AB39" s="59"/>
      <c r="AC39" s="59"/>
      <c r="AD39" s="59"/>
      <c r="AE39" s="59"/>
      <c r="AF39" s="59"/>
      <c r="AG39" s="59"/>
      <c r="AH39" s="59"/>
      <c r="AI39" s="59"/>
      <c r="AJ39" s="59"/>
      <c r="AK39" s="59"/>
      <c r="AL39" s="59"/>
      <c r="AM39" s="59"/>
      <c r="AN39" s="59"/>
      <c r="AO39" s="59"/>
      <c r="AP39" s="59"/>
    </row>
    <row r="40" spans="1:42" s="60" customFormat="1" ht="12.75" customHeight="1">
      <c r="A40" s="824" t="s">
        <v>781</v>
      </c>
      <c r="B40" s="814">
        <v>46276.255999999994</v>
      </c>
      <c r="C40" s="815">
        <v>1.3658777128956203</v>
      </c>
      <c r="D40" s="816">
        <v>1.6885936759849802</v>
      </c>
      <c r="E40" s="817">
        <v>0.87741542520404803</v>
      </c>
      <c r="F40" s="818">
        <v>1.9109986384197208</v>
      </c>
      <c r="G40" s="819">
        <v>1.9389285197656907</v>
      </c>
      <c r="H40" s="820">
        <v>1.0399763897252068</v>
      </c>
      <c r="I40" s="821">
        <v>-2.9064150502879063</v>
      </c>
      <c r="J40" s="818">
        <v>-1.0175754075090444</v>
      </c>
      <c r="K40" s="819">
        <v>2.1392180587189551</v>
      </c>
      <c r="L40" s="820">
        <v>-4.2283076188117619</v>
      </c>
      <c r="M40" s="817">
        <v>-51.535413571074514</v>
      </c>
      <c r="N40" s="818">
        <v>9.5076801890507987</v>
      </c>
      <c r="O40" s="821">
        <v>2.6420584508879701</v>
      </c>
      <c r="P40" s="818">
        <v>2.9320167176273362</v>
      </c>
      <c r="Q40" s="817">
        <v>1.9605498924473992</v>
      </c>
      <c r="R40" s="816">
        <v>1.4844267080131752</v>
      </c>
      <c r="S40" s="817">
        <v>1.0507862369778349</v>
      </c>
      <c r="T40" s="818">
        <v>3.6983179793994214</v>
      </c>
      <c r="U40" s="822">
        <v>74.054534697693299</v>
      </c>
      <c r="V40" s="823">
        <v>0.46336584371709538</v>
      </c>
      <c r="W40" s="821">
        <v>0.93700694224002601</v>
      </c>
      <c r="X40" s="820">
        <v>0.93087821144231586</v>
      </c>
      <c r="Y40" s="309"/>
      <c r="Z40" s="59"/>
      <c r="AA40" s="59"/>
      <c r="AB40" s="59"/>
      <c r="AC40" s="59"/>
      <c r="AD40" s="59"/>
      <c r="AE40" s="59"/>
      <c r="AF40" s="59"/>
      <c r="AG40" s="59"/>
      <c r="AH40" s="59"/>
      <c r="AI40" s="59"/>
      <c r="AJ40" s="59"/>
      <c r="AK40" s="59"/>
      <c r="AL40" s="59"/>
      <c r="AM40" s="59"/>
      <c r="AN40" s="59"/>
      <c r="AO40" s="59"/>
      <c r="AP40" s="59"/>
    </row>
    <row r="41" spans="1:42" s="60" customFormat="1" ht="12.75" customHeight="1">
      <c r="A41" s="135" t="s">
        <v>782</v>
      </c>
      <c r="B41" s="807">
        <v>46819.582000000002</v>
      </c>
      <c r="C41" s="488">
        <v>2.4394637970408075</v>
      </c>
      <c r="D41" s="808">
        <v>1.6743769154313426</v>
      </c>
      <c r="E41" s="26">
        <v>0.48108133158334826</v>
      </c>
      <c r="F41" s="809">
        <v>1.9989865258227004</v>
      </c>
      <c r="G41" s="90">
        <v>2.0625845196316215</v>
      </c>
      <c r="H41" s="810">
        <v>3.2659787476576746E-2</v>
      </c>
      <c r="I41" s="80">
        <v>3.5947573703845168</v>
      </c>
      <c r="J41" s="809">
        <v>3.4250424879031649</v>
      </c>
      <c r="K41" s="90">
        <v>7.041469133586066</v>
      </c>
      <c r="L41" s="810">
        <v>-0.17076244091787388</v>
      </c>
      <c r="M41" s="26">
        <v>28.531332340475419</v>
      </c>
      <c r="N41" s="809">
        <v>6.0805806547178172</v>
      </c>
      <c r="O41" s="80">
        <v>6.6151043587794671</v>
      </c>
      <c r="P41" s="809">
        <v>5.5335862389879491</v>
      </c>
      <c r="Q41" s="26">
        <v>9.2154551512303708</v>
      </c>
      <c r="R41" s="808">
        <v>5.4910963819172451</v>
      </c>
      <c r="S41" s="26">
        <v>5.6932539413846488</v>
      </c>
      <c r="T41" s="809">
        <v>4.4547297699367752</v>
      </c>
      <c r="U41" s="487">
        <v>36.241835742608444</v>
      </c>
      <c r="V41" s="811">
        <v>0.52034986211682721</v>
      </c>
      <c r="W41" s="80">
        <v>1.9727298508047257</v>
      </c>
      <c r="X41" s="810">
        <v>1.9439166715567597</v>
      </c>
      <c r="Y41" s="309"/>
      <c r="Z41" s="59"/>
      <c r="AA41" s="59"/>
      <c r="AB41" s="59"/>
      <c r="AC41" s="59"/>
      <c r="AD41" s="59"/>
      <c r="AE41" s="59"/>
      <c r="AF41" s="59"/>
      <c r="AG41" s="59"/>
      <c r="AH41" s="59"/>
      <c r="AI41" s="59"/>
      <c r="AJ41" s="59"/>
      <c r="AK41" s="59"/>
      <c r="AL41" s="59"/>
      <c r="AM41" s="59"/>
      <c r="AN41" s="59"/>
      <c r="AO41" s="59"/>
      <c r="AP41" s="59"/>
    </row>
    <row r="42" spans="1:42" s="60" customFormat="1" ht="12.75" customHeight="1">
      <c r="A42" s="135" t="s">
        <v>783</v>
      </c>
      <c r="B42" s="807">
        <v>47255.928999999996</v>
      </c>
      <c r="C42" s="488">
        <v>2.9010111080388565</v>
      </c>
      <c r="D42" s="808">
        <v>2.7359055567240009</v>
      </c>
      <c r="E42" s="26">
        <v>0.32047017158480945</v>
      </c>
      <c r="F42" s="809">
        <v>3.3952199000940486</v>
      </c>
      <c r="G42" s="90">
        <v>3.4872148117073265</v>
      </c>
      <c r="H42" s="810">
        <v>0.5538053992027232</v>
      </c>
      <c r="I42" s="80">
        <v>5.9189123263911299</v>
      </c>
      <c r="J42" s="809">
        <v>8.4827289864557667</v>
      </c>
      <c r="K42" s="90">
        <v>12.391948695687113</v>
      </c>
      <c r="L42" s="810">
        <v>4.550542000251637</v>
      </c>
      <c r="M42" s="26">
        <v>-56.144416077977077</v>
      </c>
      <c r="N42" s="809">
        <v>9.2804401331982049</v>
      </c>
      <c r="O42" s="80">
        <v>7.2939733449990927</v>
      </c>
      <c r="P42" s="809">
        <v>6.1563611681548505</v>
      </c>
      <c r="Q42" s="26">
        <v>10.000514584734804</v>
      </c>
      <c r="R42" s="808">
        <v>8.2638256223201605</v>
      </c>
      <c r="S42" s="26">
        <v>8.2143073767753148</v>
      </c>
      <c r="T42" s="809">
        <v>8.5060642890071723</v>
      </c>
      <c r="U42" s="487">
        <v>-27.834698820013703</v>
      </c>
      <c r="V42" s="811">
        <v>-0.29406834530980358</v>
      </c>
      <c r="W42" s="80">
        <v>3.2520891984199842</v>
      </c>
      <c r="X42" s="810">
        <v>3.2170180271710809</v>
      </c>
      <c r="Y42" s="309"/>
      <c r="Z42" s="59"/>
      <c r="AA42" s="59"/>
      <c r="AB42" s="59"/>
      <c r="AC42" s="59"/>
      <c r="AD42" s="59"/>
      <c r="AE42" s="59"/>
      <c r="AF42" s="59"/>
      <c r="AG42" s="59"/>
      <c r="AH42" s="59"/>
      <c r="AI42" s="59"/>
      <c r="AJ42" s="59"/>
      <c r="AK42" s="59"/>
      <c r="AL42" s="59"/>
      <c r="AM42" s="59"/>
      <c r="AN42" s="59"/>
      <c r="AO42" s="59"/>
      <c r="AP42" s="59"/>
    </row>
    <row r="43" spans="1:42" s="60" customFormat="1" ht="12.75" customHeight="1">
      <c r="A43" s="135" t="s">
        <v>784</v>
      </c>
      <c r="B43" s="807">
        <v>47809.209000000003</v>
      </c>
      <c r="C43" s="488">
        <v>3.6220976337878414</v>
      </c>
      <c r="D43" s="808">
        <v>1.8785105824127579</v>
      </c>
      <c r="E43" s="26">
        <v>-6.2779758489290044E-2</v>
      </c>
      <c r="F43" s="809">
        <v>2.4046996013011128</v>
      </c>
      <c r="G43" s="90">
        <v>2.4245197002667589</v>
      </c>
      <c r="H43" s="810">
        <v>1.7837112560651742</v>
      </c>
      <c r="I43" s="80">
        <v>5.0922017396699939</v>
      </c>
      <c r="J43" s="809">
        <v>12.54891669791402</v>
      </c>
      <c r="K43" s="90">
        <v>12.264874938871252</v>
      </c>
      <c r="L43" s="810">
        <v>12.847575826292356</v>
      </c>
      <c r="M43" s="26">
        <v>-182.81092666647461</v>
      </c>
      <c r="N43" s="809">
        <v>16.235106652663589</v>
      </c>
      <c r="O43" s="80">
        <v>11.67979181057787</v>
      </c>
      <c r="P43" s="809">
        <v>9.2744249651201418</v>
      </c>
      <c r="Q43" s="26">
        <v>17.52656411975617</v>
      </c>
      <c r="R43" s="808">
        <v>8.6747790742722604</v>
      </c>
      <c r="S43" s="26">
        <v>8.239529326535818</v>
      </c>
      <c r="T43" s="809">
        <v>10.898153981582958</v>
      </c>
      <c r="U43" s="487">
        <v>145.12283572462755</v>
      </c>
      <c r="V43" s="811">
        <v>1.2533149433036157</v>
      </c>
      <c r="W43" s="80">
        <v>2.3894182686615895</v>
      </c>
      <c r="X43" s="810">
        <v>2.3687826904842262</v>
      </c>
      <c r="Y43" s="309"/>
      <c r="Z43" s="59"/>
      <c r="AA43" s="59"/>
      <c r="AB43" s="59"/>
      <c r="AC43" s="59"/>
      <c r="AD43" s="59"/>
      <c r="AE43" s="59"/>
      <c r="AF43" s="59"/>
      <c r="AG43" s="59"/>
      <c r="AH43" s="59"/>
      <c r="AI43" s="59"/>
      <c r="AJ43" s="59"/>
      <c r="AK43" s="59"/>
      <c r="AL43" s="59"/>
      <c r="AM43" s="59"/>
      <c r="AN43" s="59"/>
      <c r="AO43" s="59"/>
      <c r="AP43" s="59"/>
    </row>
    <row r="44" spans="1:42" s="60" customFormat="1" ht="12.75" customHeight="1">
      <c r="A44" s="824" t="s">
        <v>785</v>
      </c>
      <c r="B44" s="814">
        <v>48050.763999999996</v>
      </c>
      <c r="C44" s="815">
        <v>3.8345971636080542</v>
      </c>
      <c r="D44" s="816">
        <v>1.5277285607299207</v>
      </c>
      <c r="E44" s="817">
        <v>-0.34032114590007684</v>
      </c>
      <c r="F44" s="818">
        <v>2.0347070032132382</v>
      </c>
      <c r="G44" s="819">
        <v>2.0071293050100842</v>
      </c>
      <c r="H44" s="820">
        <v>2.9023978190556661</v>
      </c>
      <c r="I44" s="821">
        <v>15.979829437935983</v>
      </c>
      <c r="J44" s="818">
        <v>13.844753750365879</v>
      </c>
      <c r="K44" s="819">
        <v>13.820751020145114</v>
      </c>
      <c r="L44" s="820">
        <v>13.870789730216334</v>
      </c>
      <c r="M44" s="817">
        <v>124.67406380027622</v>
      </c>
      <c r="N44" s="818">
        <v>20.892677312616893</v>
      </c>
      <c r="O44" s="821">
        <v>8.4365378430862688</v>
      </c>
      <c r="P44" s="818">
        <v>5.3571061226831862</v>
      </c>
      <c r="Q44" s="817">
        <v>15.743295627305793</v>
      </c>
      <c r="R44" s="816">
        <v>8.4799856132012277</v>
      </c>
      <c r="S44" s="817">
        <v>9.1254665519773894</v>
      </c>
      <c r="T44" s="818">
        <v>5.2687077364212858</v>
      </c>
      <c r="U44" s="822">
        <v>6.8738032792159842</v>
      </c>
      <c r="V44" s="823">
        <v>7.3852128400360387E-2</v>
      </c>
      <c r="W44" s="821">
        <v>3.8015893029180376</v>
      </c>
      <c r="X44" s="820">
        <v>3.7607450352076937</v>
      </c>
      <c r="Y44" s="309"/>
      <c r="Z44" s="59"/>
      <c r="AA44" s="59"/>
      <c r="AB44" s="59"/>
      <c r="AC44" s="59"/>
      <c r="AD44" s="59"/>
      <c r="AE44" s="59"/>
      <c r="AF44" s="59"/>
      <c r="AG44" s="59"/>
      <c r="AH44" s="59"/>
      <c r="AI44" s="59"/>
      <c r="AJ44" s="59"/>
      <c r="AK44" s="59"/>
      <c r="AL44" s="59"/>
      <c r="AM44" s="59"/>
      <c r="AN44" s="59"/>
      <c r="AO44" s="59"/>
      <c r="AP44" s="59"/>
    </row>
    <row r="45" spans="1:42" s="60" customFormat="1" ht="12.75" customHeight="1">
      <c r="A45" s="135" t="s">
        <v>786</v>
      </c>
      <c r="B45" s="807">
        <v>48384.712</v>
      </c>
      <c r="C45" s="488">
        <v>3.3428961411915155</v>
      </c>
      <c r="D45" s="808">
        <v>2.001603278641467</v>
      </c>
      <c r="E45" s="26">
        <v>0.55658434162451587</v>
      </c>
      <c r="F45" s="809">
        <v>2.388838919062378</v>
      </c>
      <c r="G45" s="90">
        <v>2.3453191264690103</v>
      </c>
      <c r="H45" s="810">
        <v>3.7616912673195038</v>
      </c>
      <c r="I45" s="80">
        <v>14.755311718248706</v>
      </c>
      <c r="J45" s="809">
        <v>11.08943903240602</v>
      </c>
      <c r="K45" s="90">
        <v>10.958671058238458</v>
      </c>
      <c r="L45" s="810">
        <v>11.228854887117675</v>
      </c>
      <c r="M45" s="26">
        <v>1043.5641580508216</v>
      </c>
      <c r="N45" s="809">
        <v>19.971374712001662</v>
      </c>
      <c r="O45" s="80">
        <v>6.401959878211362</v>
      </c>
      <c r="P45" s="809">
        <v>4.1668958487159431</v>
      </c>
      <c r="Q45" s="26">
        <v>11.594677480656582</v>
      </c>
      <c r="R45" s="808">
        <v>8.2423949795945397</v>
      </c>
      <c r="S45" s="26">
        <v>8.0942090339342734</v>
      </c>
      <c r="T45" s="809">
        <v>9.0110820955370787</v>
      </c>
      <c r="U45" s="487">
        <v>-31.159301953608328</v>
      </c>
      <c r="V45" s="811">
        <v>-0.59499890451820125</v>
      </c>
      <c r="W45" s="80">
        <v>4.0145545145856047</v>
      </c>
      <c r="X45" s="810">
        <v>3.9378950457097166</v>
      </c>
      <c r="Y45" s="309"/>
      <c r="Z45" s="59"/>
      <c r="AA45" s="59"/>
      <c r="AB45" s="59"/>
      <c r="AC45" s="59"/>
      <c r="AD45" s="59"/>
      <c r="AE45" s="59"/>
      <c r="AF45" s="59"/>
      <c r="AG45" s="59"/>
      <c r="AH45" s="59"/>
      <c r="AI45" s="59"/>
      <c r="AJ45" s="59"/>
      <c r="AK45" s="59"/>
      <c r="AL45" s="59"/>
      <c r="AM45" s="59"/>
      <c r="AN45" s="59"/>
      <c r="AO45" s="59"/>
      <c r="AP45" s="59"/>
    </row>
    <row r="46" spans="1:42" s="60" customFormat="1" ht="12.75" customHeight="1">
      <c r="A46" s="135" t="s">
        <v>787</v>
      </c>
      <c r="B46" s="807">
        <v>48784.102000000006</v>
      </c>
      <c r="C46" s="488">
        <v>3.2338227865544869</v>
      </c>
      <c r="D46" s="808">
        <v>1.3846771863867677</v>
      </c>
      <c r="E46" s="26">
        <v>0.63102733022770063</v>
      </c>
      <c r="F46" s="809">
        <v>1.584275017566662</v>
      </c>
      <c r="G46" s="90">
        <v>1.5299744429838287</v>
      </c>
      <c r="H46" s="810">
        <v>3.310364868748862</v>
      </c>
      <c r="I46" s="80">
        <v>11.786052566456478</v>
      </c>
      <c r="J46" s="809">
        <v>8.7329879915234141</v>
      </c>
      <c r="K46" s="90">
        <v>6.6659415248674501</v>
      </c>
      <c r="L46" s="810">
        <v>10.968120288715108</v>
      </c>
      <c r="M46" s="26">
        <v>193.20921750921519</v>
      </c>
      <c r="N46" s="809">
        <v>13.742050874403819</v>
      </c>
      <c r="O46" s="80">
        <v>7.2982619629557819</v>
      </c>
      <c r="P46" s="809">
        <v>5.8582345686924375</v>
      </c>
      <c r="Q46" s="26">
        <v>10.604563639289518</v>
      </c>
      <c r="R46" s="808">
        <v>7.0801622299997122</v>
      </c>
      <c r="S46" s="26">
        <v>7.7030438174018796</v>
      </c>
      <c r="T46" s="809">
        <v>4.0412763968063734</v>
      </c>
      <c r="U46" s="487">
        <v>19.149568157930457</v>
      </c>
      <c r="V46" s="811">
        <v>0.14188272544594113</v>
      </c>
      <c r="W46" s="80">
        <v>3.1150198245202123</v>
      </c>
      <c r="X46" s="810">
        <v>3.0919400611085228</v>
      </c>
      <c r="Y46" s="309"/>
      <c r="Z46" s="59"/>
      <c r="AA46" s="59"/>
      <c r="AB46" s="59"/>
      <c r="AC46" s="59"/>
      <c r="AD46" s="59"/>
      <c r="AE46" s="59"/>
      <c r="AF46" s="59"/>
      <c r="AG46" s="59"/>
      <c r="AH46" s="59"/>
      <c r="AI46" s="59"/>
      <c r="AJ46" s="59"/>
      <c r="AK46" s="59"/>
      <c r="AL46" s="59"/>
      <c r="AM46" s="59"/>
      <c r="AN46" s="59"/>
      <c r="AO46" s="59"/>
      <c r="AP46" s="59"/>
    </row>
    <row r="47" spans="1:42" s="60" customFormat="1" ht="12.75" customHeight="1">
      <c r="A47" s="135" t="s">
        <v>788</v>
      </c>
      <c r="B47" s="807">
        <v>49138.942000000003</v>
      </c>
      <c r="C47" s="488">
        <v>2.7813323579563933</v>
      </c>
      <c r="D47" s="808">
        <v>1.9306644468146723</v>
      </c>
      <c r="E47" s="26">
        <v>0.51469048250134597</v>
      </c>
      <c r="F47" s="809">
        <v>2.3052180094068113</v>
      </c>
      <c r="G47" s="90">
        <v>2.2918344932376393</v>
      </c>
      <c r="H47" s="810">
        <v>2.7271801750458438</v>
      </c>
      <c r="I47" s="80">
        <v>12.741854309939383</v>
      </c>
      <c r="J47" s="809">
        <v>6.0449189752338945</v>
      </c>
      <c r="K47" s="90">
        <v>7.5417559516904031</v>
      </c>
      <c r="L47" s="810">
        <v>4.4791785462914371</v>
      </c>
      <c r="M47" s="26">
        <v>216.26497129506581</v>
      </c>
      <c r="N47" s="809">
        <v>5.5801345962113791</v>
      </c>
      <c r="O47" s="80">
        <v>4.4512977613029809</v>
      </c>
      <c r="P47" s="809">
        <v>3.7108076346094601</v>
      </c>
      <c r="Q47" s="26">
        <v>6.1248397884756143</v>
      </c>
      <c r="R47" s="808">
        <v>6.7866918893709478</v>
      </c>
      <c r="S47" s="26">
        <v>7.565734555902222</v>
      </c>
      <c r="T47" s="809">
        <v>2.902532941941883</v>
      </c>
      <c r="U47" s="487">
        <v>-41.527202435922796</v>
      </c>
      <c r="V47" s="811">
        <v>-0.84837630340213099</v>
      </c>
      <c r="W47" s="80">
        <v>3.6947807286372267</v>
      </c>
      <c r="X47" s="810">
        <v>3.6192985330503853</v>
      </c>
      <c r="Y47" s="309"/>
      <c r="Z47" s="59"/>
      <c r="AA47" s="59"/>
      <c r="AB47" s="59"/>
      <c r="AC47" s="59"/>
      <c r="AD47" s="59"/>
      <c r="AE47" s="59"/>
      <c r="AF47" s="59"/>
      <c r="AG47" s="59"/>
      <c r="AH47" s="59"/>
      <c r="AI47" s="59"/>
      <c r="AJ47" s="59"/>
      <c r="AK47" s="59"/>
      <c r="AL47" s="59"/>
      <c r="AM47" s="59"/>
      <c r="AN47" s="59"/>
      <c r="AO47" s="59"/>
      <c r="AP47" s="59"/>
    </row>
    <row r="48" spans="1:42" s="60" customFormat="1" ht="12.75" customHeight="1">
      <c r="A48" s="824" t="s">
        <v>789</v>
      </c>
      <c r="B48" s="814">
        <v>49521.998</v>
      </c>
      <c r="C48" s="815">
        <v>3.0618326901108257</v>
      </c>
      <c r="D48" s="816">
        <v>2.4257952080486112</v>
      </c>
      <c r="E48" s="817">
        <v>0.65805964040197229</v>
      </c>
      <c r="F48" s="818">
        <v>2.8943818743967742</v>
      </c>
      <c r="G48" s="819">
        <v>2.9266955652559692</v>
      </c>
      <c r="H48" s="820">
        <v>1.8865256485971673</v>
      </c>
      <c r="I48" s="821">
        <v>3.5130866142392128</v>
      </c>
      <c r="J48" s="818">
        <v>5.9199081021085993</v>
      </c>
      <c r="K48" s="819">
        <v>5.7338705575596798</v>
      </c>
      <c r="L48" s="820">
        <v>6.1216160429562834</v>
      </c>
      <c r="M48" s="817">
        <v>-58.793102888092719</v>
      </c>
      <c r="N48" s="818">
        <v>0.30940409960431736</v>
      </c>
      <c r="O48" s="821">
        <v>7.0005534117609347</v>
      </c>
      <c r="P48" s="818">
        <v>6.5588512543100776</v>
      </c>
      <c r="Q48" s="817">
        <v>7.9545605878909758</v>
      </c>
      <c r="R48" s="816">
        <v>6.0404157995070102</v>
      </c>
      <c r="S48" s="817">
        <v>5.8128628942872105</v>
      </c>
      <c r="T48" s="818">
        <v>7.2139714041230683</v>
      </c>
      <c r="U48" s="822">
        <v>42.053906144141834</v>
      </c>
      <c r="V48" s="823">
        <v>0.46505191884150476</v>
      </c>
      <c r="W48" s="821">
        <v>2.6169377237033902</v>
      </c>
      <c r="X48" s="820">
        <v>2.5879983926998538</v>
      </c>
      <c r="Y48" s="309"/>
      <c r="Z48" s="59"/>
      <c r="AA48" s="59"/>
      <c r="AB48" s="59"/>
      <c r="AC48" s="59"/>
      <c r="AD48" s="59"/>
      <c r="AE48" s="59"/>
      <c r="AF48" s="59"/>
      <c r="AG48" s="59"/>
      <c r="AH48" s="59"/>
      <c r="AI48" s="59"/>
      <c r="AJ48" s="59"/>
      <c r="AK48" s="59"/>
      <c r="AL48" s="59"/>
      <c r="AM48" s="59"/>
      <c r="AN48" s="59"/>
      <c r="AO48" s="59"/>
      <c r="AP48" s="59"/>
    </row>
    <row r="49" spans="1:42" s="60" customFormat="1" ht="12.75" customHeight="1">
      <c r="A49" s="135" t="s">
        <v>790</v>
      </c>
      <c r="B49" s="807">
        <v>49782.347000000002</v>
      </c>
      <c r="C49" s="488">
        <v>2.8885880316906754</v>
      </c>
      <c r="D49" s="808">
        <v>1.9760612838838252</v>
      </c>
      <c r="E49" s="26">
        <v>0.52127593438103481</v>
      </c>
      <c r="F49" s="809">
        <v>2.3589376833324507</v>
      </c>
      <c r="G49" s="90">
        <v>2.4138751080586838</v>
      </c>
      <c r="H49" s="810">
        <v>0.64956698961638915</v>
      </c>
      <c r="I49" s="80">
        <v>7.2281093207038394</v>
      </c>
      <c r="J49" s="809">
        <v>6.598957714023296</v>
      </c>
      <c r="K49" s="90">
        <v>8.4915583205501779</v>
      </c>
      <c r="L49" s="810">
        <v>4.5860979195543337</v>
      </c>
      <c r="M49" s="26">
        <v>29.862777492281555</v>
      </c>
      <c r="N49" s="809">
        <v>-0.50920941600953584</v>
      </c>
      <c r="O49" s="80">
        <v>3.493589132961187</v>
      </c>
      <c r="P49" s="809">
        <v>3.5202739694381555</v>
      </c>
      <c r="Q49" s="26">
        <v>3.4357188611041964</v>
      </c>
      <c r="R49" s="808">
        <v>3.5203873162240313</v>
      </c>
      <c r="S49" s="26">
        <v>3.2036262734159817</v>
      </c>
      <c r="T49" s="809">
        <v>5.1497063358723771</v>
      </c>
      <c r="U49" s="487">
        <v>2.6336313208612285</v>
      </c>
      <c r="V49" s="811">
        <v>3.3500251071038559E-2</v>
      </c>
      <c r="W49" s="80">
        <v>2.8906043113509057</v>
      </c>
      <c r="X49" s="810">
        <v>2.8538353188916212</v>
      </c>
      <c r="Y49" s="309"/>
      <c r="Z49" s="59"/>
      <c r="AA49" s="59"/>
      <c r="AB49" s="59"/>
      <c r="AC49" s="59"/>
      <c r="AD49" s="59"/>
      <c r="AE49" s="59"/>
      <c r="AF49" s="59"/>
      <c r="AG49" s="59"/>
      <c r="AH49" s="59"/>
      <c r="AI49" s="59"/>
      <c r="AJ49" s="59"/>
      <c r="AK49" s="59"/>
      <c r="AL49" s="59"/>
      <c r="AM49" s="59"/>
      <c r="AN49" s="59"/>
      <c r="AO49" s="59"/>
      <c r="AP49" s="59"/>
    </row>
    <row r="50" spans="1:42" s="60" customFormat="1" ht="12.75" customHeight="1">
      <c r="A50" s="135" t="s">
        <v>791</v>
      </c>
      <c r="B50" s="807">
        <v>50085.519</v>
      </c>
      <c r="C50" s="488">
        <v>2.6677071969060613</v>
      </c>
      <c r="D50" s="808">
        <v>2.4543177056156713</v>
      </c>
      <c r="E50" s="26">
        <v>0.7519115474714092</v>
      </c>
      <c r="F50" s="809">
        <v>2.900954810603098</v>
      </c>
      <c r="G50" s="90">
        <v>2.98461422283573</v>
      </c>
      <c r="H50" s="810">
        <v>0.28744482086027662</v>
      </c>
      <c r="I50" s="80">
        <v>8.2653122990895618</v>
      </c>
      <c r="J50" s="809">
        <v>6.1623743022607158</v>
      </c>
      <c r="K50" s="90">
        <v>8.6454627342563661</v>
      </c>
      <c r="L50" s="810">
        <v>3.5814651193944869</v>
      </c>
      <c r="M50" s="26">
        <v>55.217954067651931</v>
      </c>
      <c r="N50" s="809">
        <v>2.8537316909816162</v>
      </c>
      <c r="O50" s="80">
        <v>1.7025609530905161</v>
      </c>
      <c r="P50" s="809">
        <v>-9.3548014571808696E-2</v>
      </c>
      <c r="Q50" s="26">
        <v>5.6494598773383293</v>
      </c>
      <c r="R50" s="808">
        <v>3.6371506997405301</v>
      </c>
      <c r="S50" s="26">
        <v>2.9768713131424205</v>
      </c>
      <c r="T50" s="809">
        <v>6.9718673358046921</v>
      </c>
      <c r="U50" s="487">
        <v>-92.772355073158124</v>
      </c>
      <c r="V50" s="811">
        <v>-0.79334042061489118</v>
      </c>
      <c r="W50" s="80">
        <v>3.50230858169486</v>
      </c>
      <c r="X50" s="810">
        <v>3.4723586794730839</v>
      </c>
      <c r="Y50" s="309"/>
      <c r="Z50" s="59"/>
      <c r="AA50" s="59"/>
      <c r="AB50" s="59"/>
      <c r="AC50" s="59"/>
      <c r="AD50" s="59"/>
      <c r="AE50" s="59"/>
      <c r="AF50" s="59"/>
      <c r="AG50" s="59"/>
      <c r="AH50" s="59"/>
      <c r="AI50" s="59"/>
      <c r="AJ50" s="59"/>
      <c r="AK50" s="59"/>
      <c r="AL50" s="59"/>
      <c r="AM50" s="59"/>
      <c r="AN50" s="59"/>
      <c r="AO50" s="59"/>
      <c r="AP50" s="59"/>
    </row>
    <row r="51" spans="1:42" s="60" customFormat="1" ht="12.75" customHeight="1">
      <c r="A51" s="135" t="s">
        <v>792</v>
      </c>
      <c r="B51" s="807">
        <v>50527.767999999996</v>
      </c>
      <c r="C51" s="488">
        <v>2.8263245879408507</v>
      </c>
      <c r="D51" s="808">
        <v>2.9802159047784103</v>
      </c>
      <c r="E51" s="26">
        <v>1.4482679447391753</v>
      </c>
      <c r="F51" s="809">
        <v>3.378354638991341</v>
      </c>
      <c r="G51" s="90">
        <v>3.4533285129977283</v>
      </c>
      <c r="H51" s="810">
        <v>1.0245585499247538</v>
      </c>
      <c r="I51" s="80">
        <v>6.4115461082107599</v>
      </c>
      <c r="J51" s="809">
        <v>9.2926531856274259</v>
      </c>
      <c r="K51" s="90">
        <v>6.7322008796150508</v>
      </c>
      <c r="L51" s="810">
        <v>12.049479002746628</v>
      </c>
      <c r="M51" s="26">
        <v>-82.821370943644169</v>
      </c>
      <c r="N51" s="809">
        <v>4.5415646117980391</v>
      </c>
      <c r="O51" s="80">
        <v>4.5221035378804144</v>
      </c>
      <c r="P51" s="809">
        <v>3.5816887738595891</v>
      </c>
      <c r="Q51" s="26">
        <v>6.5991382672028536</v>
      </c>
      <c r="R51" s="808">
        <v>6.2525442230340396</v>
      </c>
      <c r="S51" s="26">
        <v>5.779864726878964</v>
      </c>
      <c r="T51" s="809">
        <v>8.7160319120262386</v>
      </c>
      <c r="U51" s="487">
        <v>-57.695688411380054</v>
      </c>
      <c r="V51" s="811">
        <v>-0.6705618529597186</v>
      </c>
      <c r="W51" s="80">
        <v>3.5889736544103026</v>
      </c>
      <c r="X51" s="810">
        <v>3.5468976926690914</v>
      </c>
      <c r="Y51" s="309"/>
      <c r="Z51" s="59"/>
      <c r="AA51" s="59"/>
      <c r="AB51" s="59"/>
      <c r="AC51" s="59"/>
      <c r="AD51" s="59"/>
      <c r="AE51" s="59"/>
      <c r="AF51" s="59"/>
      <c r="AG51" s="59"/>
      <c r="AH51" s="59"/>
      <c r="AI51" s="59"/>
      <c r="AJ51" s="59"/>
      <c r="AK51" s="59"/>
      <c r="AL51" s="59"/>
      <c r="AM51" s="59"/>
      <c r="AN51" s="59"/>
      <c r="AO51" s="59"/>
      <c r="AP51" s="59"/>
    </row>
    <row r="52" spans="1:42" s="60" customFormat="1" ht="12.75" customHeight="1">
      <c r="A52" s="824" t="s">
        <v>793</v>
      </c>
      <c r="B52" s="814">
        <v>50816.285000000003</v>
      </c>
      <c r="C52" s="815">
        <v>2.6135597356148752</v>
      </c>
      <c r="D52" s="816">
        <v>2.9772551196838979</v>
      </c>
      <c r="E52" s="817">
        <v>1.8735060779813617</v>
      </c>
      <c r="F52" s="818">
        <v>3.263475040805023</v>
      </c>
      <c r="G52" s="819">
        <v>3.3396628923588709</v>
      </c>
      <c r="H52" s="820">
        <v>0.86293463086481415</v>
      </c>
      <c r="I52" s="821">
        <v>6.133193943963632</v>
      </c>
      <c r="J52" s="818">
        <v>6.0593427642512392</v>
      </c>
      <c r="K52" s="819">
        <v>4.764668709589202</v>
      </c>
      <c r="L52" s="820">
        <v>7.4579414556927155</v>
      </c>
      <c r="M52" s="817">
        <v>12.189833395099505</v>
      </c>
      <c r="N52" s="818">
        <v>1.9396743482516341</v>
      </c>
      <c r="O52" s="821">
        <v>2.0298286838376636</v>
      </c>
      <c r="P52" s="818">
        <v>2.3624082886675071</v>
      </c>
      <c r="Q52" s="817">
        <v>1.3207959757408343</v>
      </c>
      <c r="R52" s="816">
        <v>4.0545749174033601</v>
      </c>
      <c r="S52" s="817">
        <v>3.6161195081625443</v>
      </c>
      <c r="T52" s="818">
        <v>6.2862645768797103</v>
      </c>
      <c r="U52" s="822">
        <v>-53.15058112499689</v>
      </c>
      <c r="V52" s="823">
        <v>-0.810136941566864</v>
      </c>
      <c r="W52" s="821">
        <v>3.5369046281429792</v>
      </c>
      <c r="X52" s="820">
        <v>3.4826926813413315</v>
      </c>
      <c r="Y52" s="309"/>
      <c r="Z52" s="59"/>
      <c r="AA52" s="59"/>
      <c r="AB52" s="59"/>
      <c r="AC52" s="59"/>
      <c r="AD52" s="59"/>
      <c r="AE52" s="59"/>
      <c r="AF52" s="59"/>
      <c r="AG52" s="59"/>
      <c r="AH52" s="59"/>
      <c r="AI52" s="59"/>
      <c r="AJ52" s="59"/>
      <c r="AK52" s="59"/>
      <c r="AL52" s="59"/>
      <c r="AM52" s="59"/>
      <c r="AN52" s="59"/>
      <c r="AO52" s="59"/>
      <c r="AP52" s="59"/>
    </row>
    <row r="53" spans="1:42" s="60" customFormat="1" ht="12.75" customHeight="1">
      <c r="A53" s="135" t="s">
        <v>794</v>
      </c>
      <c r="B53" s="807">
        <v>51045.913999999997</v>
      </c>
      <c r="C53" s="488">
        <v>2.5381828622905132</v>
      </c>
      <c r="D53" s="808">
        <v>3.3199841693169265</v>
      </c>
      <c r="E53" s="26">
        <v>2.5254021610445552</v>
      </c>
      <c r="F53" s="809">
        <v>3.5253511546832295</v>
      </c>
      <c r="G53" s="90">
        <v>3.6345126244145662</v>
      </c>
      <c r="H53" s="810">
        <v>6.9267713583112289E-2</v>
      </c>
      <c r="I53" s="80">
        <v>5.8576221368945092</v>
      </c>
      <c r="J53" s="809">
        <v>4.573900680154602</v>
      </c>
      <c r="K53" s="90">
        <v>1.631986255086634</v>
      </c>
      <c r="L53" s="810">
        <v>7.8195872118536318</v>
      </c>
      <c r="M53" s="26">
        <v>43.411899755045347</v>
      </c>
      <c r="N53" s="809">
        <v>-7.8731867103416011</v>
      </c>
      <c r="O53" s="80">
        <v>3.0793661803803789</v>
      </c>
      <c r="P53" s="809">
        <v>1.0007649785898991</v>
      </c>
      <c r="Q53" s="26">
        <v>7.5908253002941457</v>
      </c>
      <c r="R53" s="808">
        <v>5.9657071688341361</v>
      </c>
      <c r="S53" s="26">
        <v>5.0616690731121929</v>
      </c>
      <c r="T53" s="809">
        <v>10.529731891715358</v>
      </c>
      <c r="U53" s="487">
        <v>-90.3440240251646</v>
      </c>
      <c r="V53" s="811">
        <v>-1.1463441046682592</v>
      </c>
      <c r="W53" s="80">
        <v>3.7804930898369129</v>
      </c>
      <c r="X53" s="810">
        <v>3.7324776993740474</v>
      </c>
      <c r="Y53" s="309"/>
      <c r="Z53" s="59"/>
      <c r="AA53" s="59"/>
      <c r="AB53" s="59"/>
      <c r="AC53" s="59"/>
      <c r="AD53" s="59"/>
      <c r="AE53" s="59"/>
      <c r="AF53" s="59"/>
      <c r="AG53" s="59"/>
      <c r="AH53" s="59"/>
      <c r="AI53" s="59"/>
      <c r="AJ53" s="59"/>
      <c r="AK53" s="59"/>
      <c r="AL53" s="59"/>
      <c r="AM53" s="59"/>
      <c r="AN53" s="59"/>
      <c r="AO53" s="59"/>
      <c r="AP53" s="59"/>
    </row>
    <row r="54" spans="1:42" s="60" customFormat="1" ht="12.75" customHeight="1">
      <c r="A54" s="135" t="s">
        <v>795</v>
      </c>
      <c r="B54" s="807">
        <v>51464.891000000003</v>
      </c>
      <c r="C54" s="488">
        <v>2.7540335560863469</v>
      </c>
      <c r="D54" s="808">
        <v>2.8531436997008623</v>
      </c>
      <c r="E54" s="26">
        <v>2.7058194706102583</v>
      </c>
      <c r="F54" s="809">
        <v>2.8909879307738966</v>
      </c>
      <c r="G54" s="90">
        <v>3.0333953135976688</v>
      </c>
      <c r="H54" s="810">
        <v>-1.6774490736001582</v>
      </c>
      <c r="I54" s="80">
        <v>-4.6168908606086667</v>
      </c>
      <c r="J54" s="809">
        <v>1.8540458869246115</v>
      </c>
      <c r="K54" s="90">
        <v>0.49567215677790977</v>
      </c>
      <c r="L54" s="810">
        <v>3.3349582357444216</v>
      </c>
      <c r="M54" s="26">
        <v>-101.28748677239621</v>
      </c>
      <c r="N54" s="809">
        <v>-22.909883638628575</v>
      </c>
      <c r="O54" s="80">
        <v>6.6851786706979874</v>
      </c>
      <c r="P54" s="809">
        <v>7.6159600585212122</v>
      </c>
      <c r="Q54" s="26">
        <v>4.7509969758084987</v>
      </c>
      <c r="R54" s="808">
        <v>3.5430612847469032</v>
      </c>
      <c r="S54" s="26">
        <v>2.4422991277221584</v>
      </c>
      <c r="T54" s="809">
        <v>8.8947987836314955</v>
      </c>
      <c r="U54" s="487">
        <v>2206.9182807109287</v>
      </c>
      <c r="V54" s="811">
        <v>1.3285876103230563</v>
      </c>
      <c r="W54" s="80">
        <v>1.4439556951500085</v>
      </c>
      <c r="X54" s="810">
        <v>1.4432455017586947</v>
      </c>
      <c r="Y54" s="309"/>
      <c r="Z54" s="59"/>
      <c r="AA54" s="59"/>
      <c r="AB54" s="59"/>
      <c r="AC54" s="59"/>
      <c r="AD54" s="59"/>
      <c r="AE54" s="59"/>
      <c r="AF54" s="59"/>
      <c r="AG54" s="59"/>
      <c r="AH54" s="59"/>
      <c r="AI54" s="59"/>
      <c r="AJ54" s="59"/>
      <c r="AK54" s="59"/>
      <c r="AL54" s="59"/>
      <c r="AM54" s="59"/>
      <c r="AN54" s="59"/>
      <c r="AO54" s="59"/>
      <c r="AP54" s="59"/>
    </row>
    <row r="55" spans="1:42" s="60" customFormat="1" ht="12.75" customHeight="1">
      <c r="A55" s="135" t="s">
        <v>796</v>
      </c>
      <c r="B55" s="807">
        <v>49223.343999999997</v>
      </c>
      <c r="C55" s="488">
        <v>-2.5815983005621765</v>
      </c>
      <c r="D55" s="808">
        <v>-0.82419667344990244</v>
      </c>
      <c r="E55" s="26">
        <v>0.52637257843243901</v>
      </c>
      <c r="F55" s="809">
        <v>-1.1686435870599456</v>
      </c>
      <c r="G55" s="90">
        <v>-1.0565223292935473</v>
      </c>
      <c r="H55" s="810">
        <v>-4.7733039641339872</v>
      </c>
      <c r="I55" s="80">
        <v>-1.8886547534267815</v>
      </c>
      <c r="J55" s="809">
        <v>-1.3685993721076235</v>
      </c>
      <c r="K55" s="90">
        <v>-0.15532368338398991</v>
      </c>
      <c r="L55" s="810">
        <v>-2.6129356285976963</v>
      </c>
      <c r="M55" s="26">
        <v>-78.518003130981128</v>
      </c>
      <c r="N55" s="809">
        <v>-35.795743239428667</v>
      </c>
      <c r="O55" s="80">
        <v>-5.0868721108057926</v>
      </c>
      <c r="P55" s="809">
        <v>-4.661770834295524</v>
      </c>
      <c r="Q55" s="26">
        <v>-5.9991896456047282</v>
      </c>
      <c r="R55" s="808">
        <v>-1.4272364343513766</v>
      </c>
      <c r="S55" s="26">
        <v>-1.130669265974479</v>
      </c>
      <c r="T55" s="809">
        <v>-2.9311265943948577</v>
      </c>
      <c r="U55" s="487">
        <v>-335.57086980815757</v>
      </c>
      <c r="V55" s="811">
        <v>-1.6045751318364145</v>
      </c>
      <c r="W55" s="80">
        <v>-1.0181895469188882</v>
      </c>
      <c r="X55" s="810">
        <v>-1.0137158641165365</v>
      </c>
      <c r="Y55" s="309"/>
      <c r="Z55" s="59"/>
      <c r="AA55" s="59"/>
      <c r="AB55" s="59"/>
      <c r="AC55" s="59"/>
      <c r="AD55" s="59"/>
      <c r="AE55" s="59"/>
      <c r="AF55" s="59"/>
      <c r="AG55" s="59"/>
      <c r="AH55" s="59"/>
      <c r="AI55" s="59"/>
      <c r="AJ55" s="59"/>
      <c r="AK55" s="59"/>
      <c r="AL55" s="59"/>
      <c r="AM55" s="59"/>
      <c r="AN55" s="59"/>
      <c r="AO55" s="59"/>
      <c r="AP55" s="59"/>
    </row>
    <row r="56" spans="1:42" s="60" customFormat="1" ht="12.75" customHeight="1">
      <c r="A56" s="824" t="s">
        <v>797</v>
      </c>
      <c r="B56" s="814">
        <v>41781.021999999997</v>
      </c>
      <c r="C56" s="815">
        <v>-17.780250956952099</v>
      </c>
      <c r="D56" s="816">
        <v>-13.988274428870294</v>
      </c>
      <c r="E56" s="817">
        <v>-3.2934350541993775</v>
      </c>
      <c r="F56" s="818">
        <v>-16.724288342886684</v>
      </c>
      <c r="G56" s="819">
        <v>-17.049030740600362</v>
      </c>
      <c r="H56" s="820">
        <v>-6.2409952568274241</v>
      </c>
      <c r="I56" s="821">
        <v>-12.102368464407657</v>
      </c>
      <c r="J56" s="818">
        <v>-9.3381975692744739</v>
      </c>
      <c r="K56" s="819">
        <v>-19.303397740730684</v>
      </c>
      <c r="L56" s="820">
        <v>1.1571065356468391</v>
      </c>
      <c r="M56" s="817">
        <v>-179.78592562918465</v>
      </c>
      <c r="N56" s="818">
        <v>-41.805591923423826</v>
      </c>
      <c r="O56" s="821">
        <v>-39.139611166268182</v>
      </c>
      <c r="P56" s="818">
        <v>-33.482680049682934</v>
      </c>
      <c r="Q56" s="817">
        <v>-51.323711017445397</v>
      </c>
      <c r="R56" s="816">
        <v>-29.589011875301214</v>
      </c>
      <c r="S56" s="817">
        <v>-28.880165221294678</v>
      </c>
      <c r="T56" s="818">
        <v>-33.106323456625759</v>
      </c>
      <c r="U56" s="822">
        <v>-617.23821023490746</v>
      </c>
      <c r="V56" s="823">
        <v>-4.2953907394056809</v>
      </c>
      <c r="W56" s="821">
        <v>-13.645456409456832</v>
      </c>
      <c r="X56" s="820">
        <v>-13.557209071855615</v>
      </c>
      <c r="Y56" s="309"/>
      <c r="Z56" s="59"/>
      <c r="AA56" s="59"/>
      <c r="AB56" s="59"/>
      <c r="AC56" s="59"/>
      <c r="AD56" s="59"/>
      <c r="AE56" s="59"/>
      <c r="AF56" s="59"/>
      <c r="AG56" s="59"/>
      <c r="AH56" s="59"/>
      <c r="AI56" s="59"/>
      <c r="AJ56" s="59"/>
      <c r="AK56" s="59"/>
      <c r="AL56" s="59"/>
      <c r="AM56" s="59"/>
      <c r="AN56" s="59"/>
      <c r="AO56" s="59"/>
      <c r="AP56" s="59"/>
    </row>
    <row r="57" spans="1:42" s="60" customFormat="1" ht="12.75" customHeight="1">
      <c r="A57" s="135" t="s">
        <v>798</v>
      </c>
      <c r="B57" s="807">
        <v>47876.038</v>
      </c>
      <c r="C57" s="488">
        <v>-6.209852565280733</v>
      </c>
      <c r="D57" s="808">
        <v>-3.3626713006672646</v>
      </c>
      <c r="E57" s="26">
        <v>2.0006853853438971</v>
      </c>
      <c r="F57" s="809">
        <v>-4.7354905196188222</v>
      </c>
      <c r="G57" s="90">
        <v>-4.6929618836264533</v>
      </c>
      <c r="H57" s="810">
        <v>-6.1299310150496868</v>
      </c>
      <c r="I57" s="80">
        <v>-7.782925220696864</v>
      </c>
      <c r="J57" s="809">
        <v>0.57105693014266823</v>
      </c>
      <c r="K57" s="90">
        <v>-0.67227449299006248</v>
      </c>
      <c r="L57" s="810">
        <v>1.8640499966121402</v>
      </c>
      <c r="M57" s="26">
        <v>-176.65035392417965</v>
      </c>
      <c r="N57" s="809">
        <v>-36.346031746031755</v>
      </c>
      <c r="O57" s="80">
        <v>-15.395296533155806</v>
      </c>
      <c r="P57" s="809">
        <v>-3.0174636760095344</v>
      </c>
      <c r="Q57" s="26">
        <v>-40.61499504802935</v>
      </c>
      <c r="R57" s="808">
        <v>-10.447708079259348</v>
      </c>
      <c r="S57" s="26">
        <v>-7.1643489778721356</v>
      </c>
      <c r="T57" s="809">
        <v>-26.203666282141526</v>
      </c>
      <c r="U57" s="487">
        <v>-1772.7956848213921</v>
      </c>
      <c r="V57" s="811">
        <v>-2.1182870777864862</v>
      </c>
      <c r="W57" s="80">
        <v>-4.1808760692034035</v>
      </c>
      <c r="X57" s="810">
        <v>-4.1777859046661403</v>
      </c>
      <c r="Y57" s="309"/>
      <c r="Z57" s="59"/>
      <c r="AA57" s="59"/>
      <c r="AB57" s="59"/>
      <c r="AC57" s="59"/>
      <c r="AD57" s="59"/>
      <c r="AE57" s="59"/>
      <c r="AF57" s="59"/>
      <c r="AG57" s="59"/>
      <c r="AH57" s="59"/>
      <c r="AI57" s="59"/>
      <c r="AJ57" s="59"/>
      <c r="AK57" s="59"/>
      <c r="AL57" s="59"/>
      <c r="AM57" s="59"/>
      <c r="AN57" s="59"/>
      <c r="AO57" s="59"/>
      <c r="AP57" s="59"/>
    </row>
    <row r="58" spans="1:42" s="60" customFormat="1" ht="12.75" customHeight="1">
      <c r="A58" s="135" t="s">
        <v>799</v>
      </c>
      <c r="B58" s="807">
        <v>48053.449000000001</v>
      </c>
      <c r="C58" s="488">
        <v>-6.6286781798488654</v>
      </c>
      <c r="D58" s="808">
        <v>-3.9212833054927785</v>
      </c>
      <c r="E58" s="26">
        <v>2.1132006425177519</v>
      </c>
      <c r="F58" s="809">
        <v>-5.4686147797738229</v>
      </c>
      <c r="G58" s="90">
        <v>-5.506536399100594</v>
      </c>
      <c r="H58" s="810">
        <v>-4.1938006044686578</v>
      </c>
      <c r="I58" s="80">
        <v>3.1364325164441826</v>
      </c>
      <c r="J58" s="809">
        <v>1.4329264222233038</v>
      </c>
      <c r="K58" s="90">
        <v>-0.56684177744320496</v>
      </c>
      <c r="L58" s="810">
        <v>3.5531898848091625</v>
      </c>
      <c r="M58" s="26">
        <v>2100.265992818127</v>
      </c>
      <c r="N58" s="809">
        <v>-15.384332880384886</v>
      </c>
      <c r="O58" s="80">
        <v>-15.214000319897067</v>
      </c>
      <c r="P58" s="809">
        <v>-5.2523486613361179</v>
      </c>
      <c r="Q58" s="26">
        <v>-36.480668205285063</v>
      </c>
      <c r="R58" s="808">
        <v>-6.1169377971696015</v>
      </c>
      <c r="S58" s="26">
        <v>-3.1453236017696478</v>
      </c>
      <c r="T58" s="809">
        <v>-19.708391718218738</v>
      </c>
      <c r="U58" s="487">
        <v>-301.12855134261594</v>
      </c>
      <c r="V58" s="811">
        <v>-4.069951299420806</v>
      </c>
      <c r="W58" s="80">
        <v>-2.6694232181630131</v>
      </c>
      <c r="X58" s="810">
        <v>-2.6340928226196021</v>
      </c>
      <c r="Y58" s="309"/>
      <c r="Z58" s="59"/>
      <c r="AA58" s="59"/>
      <c r="AB58" s="59"/>
      <c r="AC58" s="59"/>
      <c r="AD58" s="59"/>
      <c r="AE58" s="59"/>
      <c r="AF58" s="59"/>
      <c r="AG58" s="59"/>
      <c r="AH58" s="59"/>
      <c r="AI58" s="59"/>
      <c r="AJ58" s="59"/>
      <c r="AK58" s="59"/>
      <c r="AL58" s="59"/>
      <c r="AM58" s="59"/>
      <c r="AN58" s="59"/>
      <c r="AO58" s="59"/>
      <c r="AP58" s="59"/>
    </row>
    <row r="59" spans="1:42" s="60" customFormat="1" ht="12.75" customHeight="1">
      <c r="A59" s="135" t="s">
        <v>800</v>
      </c>
      <c r="B59" s="807">
        <v>46818.29</v>
      </c>
      <c r="C59" s="488">
        <v>-4.8860028688826924</v>
      </c>
      <c r="D59" s="808">
        <v>-5.0631493191277661</v>
      </c>
      <c r="E59" s="26">
        <v>2.3647522612440204</v>
      </c>
      <c r="F59" s="809">
        <v>-6.9900389340623263</v>
      </c>
      <c r="G59" s="90">
        <v>-7.1609891625823767</v>
      </c>
      <c r="H59" s="810">
        <v>-1.2795337263552302</v>
      </c>
      <c r="I59" s="80">
        <v>6.217209727116237</v>
      </c>
      <c r="J59" s="809">
        <v>5.6218820539084531</v>
      </c>
      <c r="K59" s="90">
        <v>5.5439898693151317</v>
      </c>
      <c r="L59" s="810">
        <v>5.703784294546983</v>
      </c>
      <c r="M59" s="26">
        <v>505.24291497983143</v>
      </c>
      <c r="N59" s="809">
        <v>24.027258738184216</v>
      </c>
      <c r="O59" s="80">
        <v>-7.2334448916403309</v>
      </c>
      <c r="P59" s="809">
        <v>4.0068289674466167</v>
      </c>
      <c r="Q59" s="26">
        <v>-31.699614889717175</v>
      </c>
      <c r="R59" s="808">
        <v>-2.7527130744153192</v>
      </c>
      <c r="S59" s="26">
        <v>-0.34690321752096692</v>
      </c>
      <c r="T59" s="809">
        <v>-15.178844775691561</v>
      </c>
      <c r="U59" s="487">
        <v>162.08211880502805</v>
      </c>
      <c r="V59" s="811">
        <v>-1.8740945353082921</v>
      </c>
      <c r="W59" s="80">
        <v>-3.0254318264856375</v>
      </c>
      <c r="X59" s="810">
        <v>-3.0604787842126164</v>
      </c>
      <c r="Y59" s="309"/>
      <c r="Z59" s="59"/>
      <c r="AA59" s="59"/>
      <c r="AB59" s="59"/>
      <c r="AC59" s="59"/>
      <c r="AD59" s="59"/>
      <c r="AE59" s="59"/>
      <c r="AF59" s="59"/>
      <c r="AG59" s="59"/>
      <c r="AH59" s="59"/>
      <c r="AI59" s="59"/>
      <c r="AJ59" s="59"/>
      <c r="AK59" s="59"/>
      <c r="AL59" s="59"/>
      <c r="AM59" s="59"/>
      <c r="AN59" s="59"/>
      <c r="AO59" s="59"/>
      <c r="AP59" s="59"/>
    </row>
    <row r="60" spans="1:42" s="60" customFormat="1" ht="12.75" customHeight="1">
      <c r="A60" s="824" t="s">
        <v>689</v>
      </c>
      <c r="B60" s="814">
        <v>48889.879000000001</v>
      </c>
      <c r="C60" s="815">
        <v>17.014559864045463</v>
      </c>
      <c r="D60" s="816">
        <v>16.139488316448976</v>
      </c>
      <c r="E60" s="817">
        <v>9.1760868913431111</v>
      </c>
      <c r="F60" s="818">
        <v>18.208214788652167</v>
      </c>
      <c r="G60" s="819">
        <v>18.791819620198158</v>
      </c>
      <c r="H60" s="820">
        <v>1.5401150769841767</v>
      </c>
      <c r="I60" s="821">
        <v>16.29906509153593</v>
      </c>
      <c r="J60" s="818">
        <v>17.084952482161142</v>
      </c>
      <c r="K60" s="819">
        <v>30.401546828521102</v>
      </c>
      <c r="L60" s="820">
        <v>5.8967318752210129</v>
      </c>
      <c r="M60" s="817">
        <v>-82.16075754239273</v>
      </c>
      <c r="N60" s="818">
        <v>69.483051694830522</v>
      </c>
      <c r="O60" s="821">
        <v>43.585303973055559</v>
      </c>
      <c r="P60" s="818">
        <v>43.9529418191972</v>
      </c>
      <c r="Q60" s="817">
        <v>42.503247184433526</v>
      </c>
      <c r="R60" s="816">
        <v>37.944644756269305</v>
      </c>
      <c r="S60" s="817">
        <v>39.131337284263665</v>
      </c>
      <c r="T60" s="818">
        <v>31.684239760201489</v>
      </c>
      <c r="U60" s="822">
        <v>-2.893077291054547</v>
      </c>
      <c r="V60" s="823">
        <v>0.12665559018638053</v>
      </c>
      <c r="W60" s="821">
        <v>16.169014361038844</v>
      </c>
      <c r="X60" s="820">
        <v>16.872320643568749</v>
      </c>
      <c r="Y60" s="309"/>
      <c r="Z60" s="59"/>
      <c r="AA60" s="59"/>
      <c r="AB60" s="59"/>
      <c r="AC60" s="59"/>
      <c r="AD60" s="59"/>
      <c r="AE60" s="59"/>
      <c r="AF60" s="59"/>
      <c r="AG60" s="59"/>
      <c r="AH60" s="59"/>
      <c r="AI60" s="59"/>
      <c r="AJ60" s="59"/>
      <c r="AK60" s="59"/>
      <c r="AL60" s="59"/>
      <c r="AM60" s="59"/>
      <c r="AN60" s="59"/>
      <c r="AO60" s="59"/>
      <c r="AP60" s="59"/>
    </row>
    <row r="61" spans="1:42" s="60" customFormat="1" ht="12.75" customHeight="1">
      <c r="A61" s="135" t="s">
        <v>690</v>
      </c>
      <c r="B61" s="807">
        <v>50249.957999999999</v>
      </c>
      <c r="C61" s="488">
        <v>4.9584721275390375</v>
      </c>
      <c r="D61" s="808">
        <v>4.0707569762058586</v>
      </c>
      <c r="E61" s="26">
        <v>4.2972339510508339</v>
      </c>
      <c r="F61" s="809">
        <v>4.0086882718511445</v>
      </c>
      <c r="G61" s="90">
        <v>4.0263655553744897</v>
      </c>
      <c r="H61" s="810">
        <v>3.4202080163402573</v>
      </c>
      <c r="I61" s="80">
        <v>10.089389520944698</v>
      </c>
      <c r="J61" s="809">
        <v>4.5963662494781374</v>
      </c>
      <c r="K61" s="90">
        <v>5.1418683643485723</v>
      </c>
      <c r="L61" s="810">
        <v>4.0432005071383434</v>
      </c>
      <c r="M61" s="26">
        <v>132.33716429500072</v>
      </c>
      <c r="N61" s="809">
        <v>94.429205525908941</v>
      </c>
      <c r="O61" s="80">
        <v>12.273037466906848</v>
      </c>
      <c r="P61" s="809">
        <v>3.2104290052817981</v>
      </c>
      <c r="Q61" s="26">
        <v>42.428447258663383</v>
      </c>
      <c r="R61" s="808">
        <v>12.303620193494879</v>
      </c>
      <c r="S61" s="26">
        <v>9.106503040902183</v>
      </c>
      <c r="T61" s="809">
        <v>31.603961430240819</v>
      </c>
      <c r="U61" s="487">
        <v>12.854587598806141</v>
      </c>
      <c r="V61" s="811">
        <v>-0.27394915176564744</v>
      </c>
      <c r="W61" s="80">
        <v>5.1429470036539309</v>
      </c>
      <c r="X61" s="810">
        <v>5.2503216744877692</v>
      </c>
      <c r="Y61" s="309"/>
      <c r="Z61" s="59"/>
      <c r="AA61" s="59"/>
      <c r="AB61" s="59"/>
      <c r="AC61" s="59"/>
      <c r="AD61" s="59"/>
      <c r="AE61" s="59"/>
      <c r="AF61" s="59"/>
      <c r="AG61" s="59"/>
      <c r="AH61" s="59"/>
      <c r="AI61" s="59"/>
      <c r="AJ61" s="59"/>
      <c r="AK61" s="59"/>
      <c r="AL61" s="59"/>
      <c r="AM61" s="59"/>
      <c r="AN61" s="59"/>
      <c r="AO61" s="59"/>
      <c r="AP61" s="59"/>
    </row>
    <row r="62" spans="1:42" s="60" customFormat="1" ht="12.75" customHeight="1">
      <c r="A62" s="135" t="s">
        <v>691</v>
      </c>
      <c r="B62" s="807">
        <v>51224.171999999999</v>
      </c>
      <c r="C62" s="488">
        <v>6.5983255437086274</v>
      </c>
      <c r="D62" s="808">
        <v>4.8823781909324033</v>
      </c>
      <c r="E62" s="26">
        <v>2.6872951916050871</v>
      </c>
      <c r="F62" s="809">
        <v>5.4903732311643108</v>
      </c>
      <c r="G62" s="90">
        <v>5.5378637431799387</v>
      </c>
      <c r="H62" s="810">
        <v>3.9157559351945315</v>
      </c>
      <c r="I62" s="80">
        <v>8.3088632927001402</v>
      </c>
      <c r="J62" s="809">
        <v>8.2211891148153082</v>
      </c>
      <c r="K62" s="90">
        <v>10.00640541446684</v>
      </c>
      <c r="L62" s="810">
        <v>6.4037127694849998</v>
      </c>
      <c r="M62" s="26">
        <v>1.7034574468096566</v>
      </c>
      <c r="N62" s="809">
        <v>86.119791666666671</v>
      </c>
      <c r="O62" s="80">
        <v>16.381355783762896</v>
      </c>
      <c r="P62" s="809">
        <v>4.2738957800590178</v>
      </c>
      <c r="Q62" s="26">
        <v>54.936619074269586</v>
      </c>
      <c r="R62" s="808">
        <v>13.033661529547585</v>
      </c>
      <c r="S62" s="26">
        <v>11.098945604743061</v>
      </c>
      <c r="T62" s="809">
        <v>23.708004100042047</v>
      </c>
      <c r="U62" s="487">
        <v>-32.731409406910714</v>
      </c>
      <c r="V62" s="811">
        <v>0.95293263965297814</v>
      </c>
      <c r="W62" s="80">
        <v>5.5264040143635711</v>
      </c>
      <c r="X62" s="810">
        <v>5.6844972771881617</v>
      </c>
      <c r="Y62" s="309"/>
      <c r="Z62" s="59"/>
      <c r="AA62" s="59"/>
      <c r="AB62" s="59"/>
      <c r="AC62" s="59"/>
      <c r="AD62" s="59"/>
      <c r="AE62" s="59"/>
      <c r="AF62" s="59"/>
      <c r="AG62" s="59"/>
      <c r="AH62" s="59"/>
      <c r="AI62" s="59"/>
      <c r="AJ62" s="59"/>
      <c r="AK62" s="59"/>
      <c r="AL62" s="59"/>
      <c r="AM62" s="59"/>
      <c r="AN62" s="59"/>
      <c r="AO62" s="59"/>
      <c r="AP62" s="59"/>
    </row>
    <row r="63" spans="1:42" s="60" customFormat="1" ht="12.75" customHeight="1">
      <c r="A63" s="135" t="s">
        <v>692</v>
      </c>
      <c r="B63" s="807">
        <v>52444.752999999997</v>
      </c>
      <c r="C63" s="488">
        <v>12.017660192202655</v>
      </c>
      <c r="D63" s="808">
        <v>10.291521707368945</v>
      </c>
      <c r="E63" s="26">
        <v>5.4375542072749985</v>
      </c>
      <c r="F63" s="809">
        <v>11.677347170162752</v>
      </c>
      <c r="G63" s="90">
        <v>11.94426283952666</v>
      </c>
      <c r="H63" s="810">
        <v>3.2923634681484</v>
      </c>
      <c r="I63" s="80">
        <v>6.3783194705007764</v>
      </c>
      <c r="J63" s="809">
        <v>5.4302331821548941</v>
      </c>
      <c r="K63" s="90">
        <v>6.1837542561871777</v>
      </c>
      <c r="L63" s="810">
        <v>4.6391169897614839</v>
      </c>
      <c r="M63" s="26">
        <v>130.47928024347695</v>
      </c>
      <c r="N63" s="809">
        <v>61.453385324353057</v>
      </c>
      <c r="O63" s="80">
        <v>19.300077397456093</v>
      </c>
      <c r="P63" s="809">
        <v>4.3432598327244998</v>
      </c>
      <c r="Q63" s="26">
        <v>68.875565169603078</v>
      </c>
      <c r="R63" s="808">
        <v>13.007874533786246</v>
      </c>
      <c r="S63" s="26">
        <v>10.839058139286237</v>
      </c>
      <c r="T63" s="809">
        <v>26.168728071035151</v>
      </c>
      <c r="U63" s="487">
        <v>-68.924736012571174</v>
      </c>
      <c r="V63" s="811">
        <v>2.195960168558051</v>
      </c>
      <c r="W63" s="80">
        <v>9.5172553703440634</v>
      </c>
      <c r="X63" s="810">
        <v>9.8158326585614208</v>
      </c>
      <c r="Y63" s="309"/>
      <c r="Z63" s="59"/>
      <c r="AA63" s="59"/>
      <c r="AB63" s="59"/>
      <c r="AC63" s="59"/>
      <c r="AD63" s="59"/>
      <c r="AE63" s="59"/>
      <c r="AF63" s="59"/>
      <c r="AG63" s="59"/>
      <c r="AH63" s="59"/>
      <c r="AI63" s="59"/>
      <c r="AJ63" s="59"/>
      <c r="AK63" s="59"/>
      <c r="AL63" s="59"/>
      <c r="AM63" s="59"/>
      <c r="AN63" s="59"/>
      <c r="AO63" s="59"/>
      <c r="AP63" s="59"/>
    </row>
    <row r="64" spans="1:42" s="60" customFormat="1" ht="12.75" customHeight="1">
      <c r="A64" s="824" t="s">
        <v>693</v>
      </c>
      <c r="B64" s="814">
        <v>52511.481</v>
      </c>
      <c r="C64" s="815">
        <v>7.4076722505285781</v>
      </c>
      <c r="D64" s="816">
        <v>3.9926605118638152</v>
      </c>
      <c r="E64" s="817">
        <v>1.6721574252309075</v>
      </c>
      <c r="F64" s="818">
        <v>4.6293734221537122</v>
      </c>
      <c r="G64" s="819">
        <v>4.7061520712585727</v>
      </c>
      <c r="H64" s="820">
        <v>2.0639647337388713</v>
      </c>
      <c r="I64" s="821">
        <v>2.2053008869489021</v>
      </c>
      <c r="J64" s="818">
        <v>0.60813569490165076</v>
      </c>
      <c r="K64" s="819">
        <v>2.8746802268919702</v>
      </c>
      <c r="L64" s="820">
        <v>-1.7368073170689939</v>
      </c>
      <c r="M64" s="817">
        <v>65.387963133106183</v>
      </c>
      <c r="N64" s="818">
        <v>40.026548672566378</v>
      </c>
      <c r="O64" s="821">
        <v>25.544488273557469</v>
      </c>
      <c r="P64" s="818">
        <v>13.831470436740853</v>
      </c>
      <c r="Q64" s="817">
        <v>60.369753251263461</v>
      </c>
      <c r="R64" s="816">
        <v>14.869240649382293</v>
      </c>
      <c r="S64" s="817">
        <v>13.118131907093208</v>
      </c>
      <c r="T64" s="818">
        <v>24.629660429046897</v>
      </c>
      <c r="U64" s="822">
        <v>-99.410541676730176</v>
      </c>
      <c r="V64" s="823">
        <v>3.6116616283709706</v>
      </c>
      <c r="W64" s="821">
        <v>3.6615801284659835</v>
      </c>
      <c r="X64" s="820">
        <v>3.7932390873783959</v>
      </c>
      <c r="Y64" s="309"/>
      <c r="Z64" s="59"/>
      <c r="AA64" s="59"/>
      <c r="AB64" s="59"/>
      <c r="AC64" s="59"/>
      <c r="AD64" s="59"/>
      <c r="AE64" s="59"/>
      <c r="AF64" s="59"/>
      <c r="AG64" s="59"/>
      <c r="AH64" s="59"/>
      <c r="AI64" s="59"/>
      <c r="AJ64" s="59"/>
      <c r="AK64" s="59"/>
      <c r="AL64" s="59"/>
      <c r="AM64" s="59"/>
      <c r="AN64" s="59"/>
      <c r="AO64" s="59"/>
      <c r="AP64" s="59"/>
    </row>
    <row r="65" spans="1:41" s="62" customFormat="1" ht="27" customHeight="1">
      <c r="A65" s="615" t="s">
        <v>11</v>
      </c>
      <c r="B65" s="1359" t="s">
        <v>547</v>
      </c>
      <c r="C65" s="1359"/>
      <c r="D65" s="1359"/>
      <c r="E65" s="1359"/>
      <c r="F65" s="1359"/>
      <c r="G65" s="1359"/>
      <c r="H65" s="1359"/>
      <c r="I65" s="1359"/>
      <c r="J65" s="1359"/>
      <c r="K65" s="65"/>
      <c r="L65" s="64"/>
      <c r="M65" s="64"/>
      <c r="N65" s="66"/>
      <c r="O65" s="67"/>
      <c r="P65" s="61"/>
      <c r="Q65" s="64"/>
      <c r="R65" s="67"/>
      <c r="S65" s="61"/>
      <c r="T65" s="61"/>
      <c r="U65" s="61"/>
      <c r="V65" s="68"/>
      <c r="W65" s="68"/>
      <c r="X65" s="68"/>
      <c r="Y65" s="68"/>
      <c r="Z65" s="68"/>
      <c r="AA65" s="68"/>
      <c r="AB65" s="68"/>
      <c r="AC65" s="68"/>
      <c r="AD65" s="68"/>
      <c r="AE65" s="68"/>
      <c r="AF65" s="68"/>
      <c r="AG65" s="68"/>
      <c r="AH65" s="68"/>
      <c r="AI65" s="68"/>
      <c r="AJ65" s="68"/>
      <c r="AK65" s="68"/>
      <c r="AL65" s="68"/>
      <c r="AM65" s="68"/>
      <c r="AN65" s="68"/>
      <c r="AO65" s="68"/>
    </row>
    <row r="66" spans="1:41">
      <c r="A66" s="737" t="s">
        <v>174</v>
      </c>
      <c r="B66" s="183" t="s">
        <v>548</v>
      </c>
      <c r="F66" s="69"/>
      <c r="G66" s="69"/>
      <c r="H66" s="69"/>
      <c r="I66" s="69"/>
      <c r="J66" s="69"/>
      <c r="K66" s="69"/>
      <c r="L66" s="69"/>
      <c r="M66" s="69"/>
      <c r="N66" s="49"/>
      <c r="O66" s="50"/>
    </row>
    <row r="67" spans="1:41">
      <c r="F67" s="69"/>
      <c r="G67" s="69"/>
      <c r="H67" s="69"/>
      <c r="I67" s="69"/>
      <c r="J67" s="69"/>
      <c r="K67" s="69"/>
      <c r="L67" s="69"/>
      <c r="M67" s="69"/>
    </row>
    <row r="68" spans="1:41">
      <c r="F68" s="69"/>
      <c r="G68" s="69"/>
      <c r="H68" s="69"/>
      <c r="I68" s="69"/>
      <c r="J68" s="69"/>
      <c r="K68" s="69"/>
      <c r="L68" s="69"/>
      <c r="M68" s="69"/>
    </row>
    <row r="69" spans="1:41">
      <c r="F69" s="69"/>
      <c r="G69" s="69"/>
      <c r="H69" s="69"/>
      <c r="I69" s="69"/>
      <c r="J69" s="69"/>
      <c r="K69" s="69"/>
      <c r="L69" s="69"/>
      <c r="M69" s="69"/>
    </row>
    <row r="70" spans="1:41">
      <c r="F70" s="69"/>
      <c r="G70" s="69"/>
      <c r="H70" s="69"/>
      <c r="I70" s="69"/>
      <c r="J70" s="69"/>
      <c r="K70" s="69"/>
      <c r="L70" s="69"/>
      <c r="M70" s="69"/>
    </row>
    <row r="71" spans="1:41">
      <c r="F71" s="69"/>
      <c r="G71" s="69"/>
      <c r="H71" s="69"/>
      <c r="I71" s="69"/>
      <c r="J71" s="69"/>
      <c r="K71" s="69"/>
      <c r="L71" s="69"/>
      <c r="M71" s="69"/>
    </row>
    <row r="72" spans="1:41">
      <c r="F72" s="69"/>
      <c r="G72" s="69"/>
      <c r="H72" s="69"/>
      <c r="I72" s="69"/>
      <c r="J72" s="69"/>
      <c r="K72" s="69"/>
      <c r="L72" s="69"/>
      <c r="M72" s="69"/>
    </row>
    <row r="73" spans="1:41">
      <c r="F73" s="69"/>
      <c r="G73" s="69"/>
      <c r="H73" s="69"/>
      <c r="I73" s="69"/>
      <c r="J73" s="69"/>
      <c r="K73" s="69"/>
      <c r="L73" s="69"/>
      <c r="M73" s="69"/>
    </row>
    <row r="74" spans="1:41">
      <c r="F74" s="69"/>
      <c r="G74" s="69"/>
      <c r="H74" s="69"/>
      <c r="I74" s="69"/>
      <c r="J74" s="69"/>
      <c r="K74" s="69"/>
      <c r="L74" s="69"/>
      <c r="M74" s="69"/>
    </row>
    <row r="75" spans="1:41">
      <c r="F75" s="69"/>
      <c r="G75" s="69"/>
      <c r="H75" s="69"/>
      <c r="I75" s="69"/>
      <c r="J75" s="69"/>
      <c r="K75" s="69"/>
      <c r="L75" s="69"/>
      <c r="M75" s="69"/>
    </row>
    <row r="76" spans="1:41">
      <c r="F76" s="69"/>
      <c r="G76" s="69"/>
      <c r="H76" s="69"/>
      <c r="I76" s="69"/>
      <c r="J76" s="69"/>
      <c r="K76" s="69"/>
      <c r="L76" s="69"/>
      <c r="M76" s="69"/>
    </row>
    <row r="77" spans="1:41">
      <c r="F77" s="69"/>
      <c r="G77" s="69"/>
      <c r="H77" s="69"/>
      <c r="I77" s="69"/>
      <c r="J77" s="69"/>
      <c r="K77" s="69"/>
      <c r="L77" s="69"/>
      <c r="M77" s="69"/>
    </row>
    <row r="78" spans="1:41">
      <c r="F78" s="69"/>
      <c r="G78" s="69"/>
      <c r="H78" s="69"/>
      <c r="I78" s="69"/>
      <c r="J78" s="69"/>
      <c r="K78" s="69"/>
      <c r="L78" s="69"/>
      <c r="M78" s="69"/>
    </row>
    <row r="79" spans="1:41">
      <c r="F79" s="69"/>
      <c r="G79" s="69"/>
      <c r="H79" s="69"/>
      <c r="I79" s="69"/>
      <c r="J79" s="69"/>
      <c r="K79" s="69"/>
      <c r="L79" s="69"/>
      <c r="M79" s="69"/>
    </row>
    <row r="80" spans="1:41">
      <c r="F80" s="69"/>
      <c r="G80" s="69"/>
      <c r="H80" s="69"/>
      <c r="I80" s="69"/>
      <c r="J80" s="69"/>
      <c r="K80" s="69"/>
      <c r="L80" s="69"/>
      <c r="M80" s="69"/>
    </row>
    <row r="81" spans="6:13">
      <c r="F81" s="69"/>
      <c r="G81" s="69"/>
      <c r="H81" s="69"/>
      <c r="I81" s="69"/>
      <c r="J81" s="69"/>
      <c r="K81" s="69"/>
      <c r="L81" s="69"/>
      <c r="M81" s="69"/>
    </row>
    <row r="82" spans="6:13">
      <c r="F82" s="69"/>
      <c r="G82" s="69"/>
      <c r="H82" s="69"/>
      <c r="I82" s="69"/>
      <c r="J82" s="69"/>
      <c r="K82" s="69"/>
      <c r="L82" s="69"/>
      <c r="M82" s="69"/>
    </row>
    <row r="83" spans="6:13">
      <c r="F83" s="69"/>
      <c r="G83" s="69"/>
      <c r="H83" s="69"/>
      <c r="I83" s="69"/>
      <c r="J83" s="69"/>
      <c r="K83" s="69"/>
      <c r="L83" s="69"/>
      <c r="M83" s="69"/>
    </row>
    <row r="84" spans="6:13">
      <c r="F84" s="69"/>
      <c r="G84" s="69"/>
      <c r="H84" s="69"/>
      <c r="I84" s="69"/>
      <c r="J84" s="69"/>
      <c r="K84" s="69"/>
      <c r="L84" s="69"/>
      <c r="M84" s="69"/>
    </row>
    <row r="85" spans="6:13">
      <c r="F85" s="69"/>
      <c r="G85" s="69"/>
      <c r="H85" s="69"/>
      <c r="I85" s="69"/>
      <c r="J85" s="69"/>
      <c r="K85" s="69"/>
      <c r="L85" s="69"/>
      <c r="M85" s="69"/>
    </row>
    <row r="86" spans="6:13">
      <c r="F86" s="69"/>
      <c r="G86" s="69"/>
      <c r="H86" s="69"/>
      <c r="I86" s="69"/>
      <c r="J86" s="69"/>
      <c r="K86" s="69"/>
      <c r="L86" s="69"/>
      <c r="M86" s="69"/>
    </row>
    <row r="87" spans="6:13">
      <c r="F87" s="69"/>
      <c r="G87" s="69"/>
      <c r="H87" s="69"/>
      <c r="I87" s="69"/>
      <c r="J87" s="69"/>
      <c r="K87" s="69"/>
      <c r="L87" s="69"/>
      <c r="M87" s="69"/>
    </row>
    <row r="88" spans="6:13">
      <c r="F88" s="69"/>
      <c r="G88" s="69"/>
      <c r="H88" s="69"/>
      <c r="I88" s="69"/>
      <c r="J88" s="69"/>
      <c r="K88" s="69"/>
      <c r="L88" s="69"/>
      <c r="M88" s="69"/>
    </row>
    <row r="89" spans="6:13">
      <c r="F89" s="69"/>
      <c r="G89" s="69"/>
      <c r="H89" s="69"/>
      <c r="I89" s="69"/>
      <c r="J89" s="69"/>
      <c r="K89" s="69"/>
      <c r="L89" s="69"/>
      <c r="M89" s="69"/>
    </row>
    <row r="90" spans="6:13">
      <c r="F90" s="69"/>
      <c r="G90" s="69"/>
      <c r="H90" s="69"/>
      <c r="I90" s="69"/>
      <c r="J90" s="69"/>
      <c r="K90" s="69"/>
      <c r="L90" s="69"/>
      <c r="M90" s="69"/>
    </row>
    <row r="91" spans="6:13">
      <c r="F91" s="69"/>
      <c r="G91" s="69"/>
      <c r="H91" s="69"/>
      <c r="I91" s="69"/>
      <c r="J91" s="69"/>
      <c r="K91" s="69"/>
      <c r="L91" s="69"/>
      <c r="M91" s="69"/>
    </row>
  </sheetData>
  <sheetProtection insertHyperlinks="0" autoFilter="0"/>
  <mergeCells count="14">
    <mergeCell ref="B65:J65"/>
    <mergeCell ref="D10:T10"/>
    <mergeCell ref="W7:X7"/>
    <mergeCell ref="W9:X9"/>
    <mergeCell ref="A1:X1"/>
    <mergeCell ref="B7:C7"/>
    <mergeCell ref="B8:C8"/>
    <mergeCell ref="U7:V7"/>
    <mergeCell ref="U8:V8"/>
    <mergeCell ref="A7:A8"/>
    <mergeCell ref="B9:C9"/>
    <mergeCell ref="U9:V9"/>
    <mergeCell ref="B5:Q5"/>
    <mergeCell ref="V5:W5"/>
  </mergeCells>
  <phoneticPr fontId="18" type="noConversion"/>
  <hyperlinks>
    <hyperlink ref="AA3" location="INDICE!A1" display="Índice" xr:uid="{8FC7A563-3CBB-419E-80B8-701BA7595D8F}"/>
  </hyperlinks>
  <printOptions horizontalCentered="1" verticalCentered="1"/>
  <pageMargins left="0.74803149606299213" right="0.74803149606299213" top="0.98425196850393704" bottom="0.59055118110236227" header="0.39370078740157483" footer="0.31496062992125984"/>
  <pageSetup paperSize="9" scale="67" fitToHeight="0" orientation="landscape" r:id="rId1"/>
  <headerFooter alignWithMargins="0">
    <oddHeader>&amp;L&amp;G&amp;R&amp;G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AQ235"/>
  <sheetViews>
    <sheetView showGridLines="0" zoomScale="90" zoomScaleNormal="90" workbookViewId="0">
      <selection sqref="A1:V1"/>
    </sheetView>
  </sheetViews>
  <sheetFormatPr defaultColWidth="9.109375" defaultRowHeight="12.6"/>
  <cols>
    <col min="1" max="1" width="11.33203125" style="32" customWidth="1"/>
    <col min="2" max="7" width="11.33203125" style="49" customWidth="1"/>
    <col min="8" max="8" width="11.33203125" style="70" customWidth="1"/>
    <col min="9" max="10" width="11.33203125" style="49" customWidth="1"/>
    <col min="11" max="11" width="11.33203125" style="70" customWidth="1"/>
    <col min="12" max="12" width="11.33203125" style="49" customWidth="1"/>
    <col min="13" max="13" width="11.33203125" style="70" customWidth="1"/>
    <col min="14" max="14" width="11.33203125" style="71" customWidth="1"/>
    <col min="15" max="16" width="11.33203125" style="49" customWidth="1"/>
    <col min="17" max="17" width="11.33203125" style="50" customWidth="1"/>
    <col min="18" max="20" width="11.33203125" style="49" customWidth="1"/>
    <col min="21" max="21" width="11.33203125" style="70" customWidth="1"/>
    <col min="22" max="22" width="11.33203125" style="49" customWidth="1"/>
    <col min="23" max="24" width="0.5546875" style="49" customWidth="1"/>
    <col min="25" max="16384" width="9.109375" style="49"/>
  </cols>
  <sheetData>
    <row r="1" spans="1:43" ht="18" customHeight="1">
      <c r="A1" s="1347" t="s">
        <v>183</v>
      </c>
      <c r="B1" s="1347"/>
      <c r="C1" s="1347"/>
      <c r="D1" s="1347"/>
      <c r="E1" s="1347"/>
      <c r="F1" s="1347"/>
      <c r="G1" s="1347"/>
      <c r="H1" s="1347"/>
      <c r="I1" s="1347"/>
      <c r="J1" s="1347"/>
      <c r="K1" s="1347"/>
      <c r="L1" s="1347"/>
      <c r="M1" s="1347"/>
      <c r="N1" s="1347"/>
      <c r="O1" s="1347"/>
      <c r="P1" s="1347"/>
      <c r="Q1" s="1347"/>
      <c r="R1" s="1347"/>
      <c r="S1" s="1347"/>
      <c r="T1" s="1347"/>
      <c r="U1" s="1347"/>
      <c r="V1" s="1347"/>
    </row>
    <row r="2" spans="1:43" ht="6" customHeight="1">
      <c r="A2" s="3"/>
      <c r="B2" s="38"/>
      <c r="C2" s="29"/>
      <c r="D2" s="29"/>
      <c r="E2" s="29"/>
      <c r="F2" s="29"/>
      <c r="G2" s="29"/>
      <c r="H2" s="29"/>
      <c r="I2" s="29"/>
      <c r="J2" s="29"/>
      <c r="K2" s="29"/>
      <c r="L2" s="29"/>
      <c r="M2" s="29"/>
      <c r="N2" s="3"/>
      <c r="O2" s="34"/>
      <c r="P2" s="34"/>
      <c r="U2" s="39"/>
    </row>
    <row r="3" spans="1:43" ht="20.100000000000001" customHeight="1">
      <c r="A3" s="87" t="s">
        <v>654</v>
      </c>
      <c r="B3" s="88"/>
      <c r="C3" s="88"/>
      <c r="D3" s="88"/>
      <c r="E3" s="88"/>
      <c r="F3" s="88"/>
      <c r="G3" s="88"/>
      <c r="H3" s="88"/>
      <c r="I3" s="88"/>
      <c r="J3" s="88"/>
      <c r="K3" s="88"/>
      <c r="L3" s="88"/>
      <c r="M3" s="88"/>
      <c r="N3" s="88"/>
      <c r="O3" s="88"/>
      <c r="P3" s="88"/>
      <c r="Q3" s="88"/>
      <c r="R3" s="88"/>
      <c r="S3" s="88"/>
      <c r="T3" s="88"/>
      <c r="U3" s="88"/>
      <c r="V3" s="231"/>
      <c r="W3" s="231"/>
      <c r="Y3" s="565" t="s">
        <v>182</v>
      </c>
    </row>
    <row r="4" spans="1:43" ht="6" customHeight="1">
      <c r="B4" s="35"/>
      <c r="C4" s="35"/>
      <c r="D4" s="36"/>
      <c r="E4" s="37"/>
      <c r="F4" s="37"/>
      <c r="G4" s="29"/>
      <c r="H4" s="29"/>
      <c r="I4" s="29"/>
      <c r="J4" s="29"/>
      <c r="K4" s="32"/>
    </row>
    <row r="5" spans="1:43" ht="26.25" customHeight="1">
      <c r="B5" s="1399" t="s">
        <v>426</v>
      </c>
      <c r="C5" s="1399"/>
      <c r="D5" s="1399"/>
      <c r="E5" s="1399"/>
      <c r="F5" s="1399"/>
      <c r="G5" s="1399"/>
      <c r="H5" s="1399"/>
      <c r="I5" s="1399"/>
      <c r="J5" s="1399"/>
      <c r="K5" s="1399"/>
      <c r="L5" s="1399"/>
      <c r="M5" s="1399"/>
      <c r="N5" s="1399"/>
      <c r="O5" s="1399"/>
      <c r="P5" s="1399"/>
      <c r="T5" s="1391" t="s">
        <v>99</v>
      </c>
      <c r="U5" s="1392"/>
      <c r="V5" s="644">
        <v>44827</v>
      </c>
    </row>
    <row r="6" spans="1:43" ht="6" customHeight="1" thickBot="1">
      <c r="B6" s="32"/>
      <c r="C6" s="32"/>
      <c r="D6" s="32"/>
      <c r="E6" s="32"/>
      <c r="F6" s="32"/>
      <c r="G6" s="32"/>
      <c r="H6" s="32"/>
      <c r="I6" s="32"/>
      <c r="J6" s="32"/>
      <c r="K6" s="32"/>
      <c r="L6" s="32"/>
      <c r="M6" s="32"/>
      <c r="N6" s="33"/>
      <c r="O6" s="32"/>
      <c r="P6" s="32"/>
      <c r="S6" s="7"/>
      <c r="T6" s="7"/>
      <c r="U6" s="44"/>
    </row>
    <row r="7" spans="1:43" s="74" customFormat="1" ht="99.9" customHeight="1">
      <c r="A7" s="1385" t="s">
        <v>205</v>
      </c>
      <c r="B7" s="667" t="s">
        <v>464</v>
      </c>
      <c r="C7" s="672" t="s">
        <v>459</v>
      </c>
      <c r="D7" s="668" t="s">
        <v>223</v>
      </c>
      <c r="E7" s="671" t="s">
        <v>458</v>
      </c>
      <c r="F7" s="669" t="s">
        <v>188</v>
      </c>
      <c r="G7" s="669" t="s">
        <v>189</v>
      </c>
      <c r="H7" s="670" t="s">
        <v>224</v>
      </c>
      <c r="I7" s="668" t="s">
        <v>94</v>
      </c>
      <c r="J7" s="669" t="s">
        <v>186</v>
      </c>
      <c r="K7" s="669" t="s">
        <v>190</v>
      </c>
      <c r="L7" s="668" t="s">
        <v>225</v>
      </c>
      <c r="M7" s="736" t="s">
        <v>546</v>
      </c>
      <c r="N7" s="670" t="s">
        <v>226</v>
      </c>
      <c r="O7" s="668" t="s">
        <v>227</v>
      </c>
      <c r="P7" s="668" t="s">
        <v>228</v>
      </c>
      <c r="Q7" s="670" t="s">
        <v>229</v>
      </c>
      <c r="R7" s="668" t="s">
        <v>230</v>
      </c>
      <c r="S7" s="668" t="s">
        <v>231</v>
      </c>
      <c r="T7" s="1396" t="s">
        <v>232</v>
      </c>
      <c r="U7" s="1396"/>
      <c r="V7" s="659" t="s">
        <v>234</v>
      </c>
      <c r="W7" s="314"/>
    </row>
    <row r="8" spans="1:43" s="75" customFormat="1" ht="9.9" customHeight="1">
      <c r="A8" s="1386"/>
      <c r="B8" s="673" t="s">
        <v>460</v>
      </c>
      <c r="C8" s="307" t="s">
        <v>23</v>
      </c>
      <c r="D8" s="240" t="s">
        <v>11</v>
      </c>
      <c r="E8" s="240" t="s">
        <v>24</v>
      </c>
      <c r="F8" s="240" t="s">
        <v>12</v>
      </c>
      <c r="G8" s="240" t="s">
        <v>13</v>
      </c>
      <c r="H8" s="664" t="s">
        <v>461</v>
      </c>
      <c r="I8" s="241" t="s">
        <v>14</v>
      </c>
      <c r="J8" s="240" t="s">
        <v>39</v>
      </c>
      <c r="K8" s="240" t="s">
        <v>15</v>
      </c>
      <c r="L8" s="240" t="s">
        <v>16</v>
      </c>
      <c r="M8" s="240" t="s">
        <v>17</v>
      </c>
      <c r="N8" s="664" t="s">
        <v>462</v>
      </c>
      <c r="O8" s="240" t="s">
        <v>20</v>
      </c>
      <c r="P8" s="240" t="s">
        <v>18</v>
      </c>
      <c r="Q8" s="664" t="s">
        <v>453</v>
      </c>
      <c r="R8" s="240" t="s">
        <v>21</v>
      </c>
      <c r="S8" s="241" t="s">
        <v>19</v>
      </c>
      <c r="T8" s="1397" t="s">
        <v>454</v>
      </c>
      <c r="U8" s="1397"/>
      <c r="V8" s="312"/>
      <c r="W8" s="316"/>
    </row>
    <row r="9" spans="1:43" s="75" customFormat="1" ht="26.25" customHeight="1">
      <c r="A9" s="617" t="s">
        <v>172</v>
      </c>
      <c r="B9" s="310" t="s">
        <v>1</v>
      </c>
      <c r="C9" s="308" t="s">
        <v>1</v>
      </c>
      <c r="D9" s="246" t="s">
        <v>1</v>
      </c>
      <c r="E9" s="246" t="s">
        <v>1</v>
      </c>
      <c r="F9" s="246" t="s">
        <v>1</v>
      </c>
      <c r="G9" s="246" t="s">
        <v>1</v>
      </c>
      <c r="H9" s="246" t="s">
        <v>1</v>
      </c>
      <c r="I9" s="246" t="s">
        <v>1</v>
      </c>
      <c r="J9" s="246" t="s">
        <v>1</v>
      </c>
      <c r="K9" s="246" t="s">
        <v>1</v>
      </c>
      <c r="L9" s="246" t="s">
        <v>1</v>
      </c>
      <c r="M9" s="246" t="s">
        <v>1</v>
      </c>
      <c r="N9" s="246" t="s">
        <v>1</v>
      </c>
      <c r="O9" s="246" t="s">
        <v>1</v>
      </c>
      <c r="P9" s="246" t="s">
        <v>1</v>
      </c>
      <c r="Q9" s="246" t="s">
        <v>1</v>
      </c>
      <c r="R9" s="246" t="s">
        <v>1</v>
      </c>
      <c r="S9" s="246" t="s">
        <v>1</v>
      </c>
      <c r="T9" s="1398" t="s">
        <v>1</v>
      </c>
      <c r="U9" s="1397"/>
      <c r="V9" s="313" t="s">
        <v>1</v>
      </c>
      <c r="W9" s="316"/>
    </row>
    <row r="10" spans="1:43" s="55" customFormat="1" ht="28.5" customHeight="1" thickBot="1">
      <c r="A10" s="614" t="s">
        <v>173</v>
      </c>
      <c r="B10" s="311" t="s">
        <v>25</v>
      </c>
      <c r="C10" s="1393" t="s">
        <v>236</v>
      </c>
      <c r="D10" s="1394"/>
      <c r="E10" s="1394"/>
      <c r="F10" s="1394"/>
      <c r="G10" s="1394"/>
      <c r="H10" s="1394"/>
      <c r="I10" s="1394"/>
      <c r="J10" s="1394"/>
      <c r="K10" s="1394"/>
      <c r="L10" s="1394"/>
      <c r="M10" s="1394"/>
      <c r="N10" s="1394"/>
      <c r="O10" s="1394"/>
      <c r="P10" s="1394"/>
      <c r="Q10" s="1394"/>
      <c r="R10" s="1394"/>
      <c r="S10" s="1395"/>
      <c r="T10" s="666" t="s">
        <v>463</v>
      </c>
      <c r="U10" s="1400" t="s">
        <v>622</v>
      </c>
      <c r="V10" s="1401"/>
      <c r="W10" s="1402"/>
      <c r="X10" s="54"/>
      <c r="Y10" s="54"/>
      <c r="Z10" s="54"/>
      <c r="AA10" s="54"/>
      <c r="AB10" s="54"/>
      <c r="AC10" s="54"/>
      <c r="AD10" s="54"/>
      <c r="AE10" s="54"/>
      <c r="AF10" s="54"/>
      <c r="AG10" s="54"/>
      <c r="AH10" s="54"/>
      <c r="AI10" s="54"/>
      <c r="AJ10" s="54"/>
      <c r="AK10" s="54"/>
      <c r="AL10" s="54"/>
      <c r="AM10" s="54"/>
      <c r="AN10" s="54"/>
      <c r="AO10" s="54"/>
      <c r="AP10" s="54"/>
      <c r="AQ10" s="54"/>
    </row>
    <row r="11" spans="1:43" s="60" customFormat="1" ht="9" customHeight="1">
      <c r="A11" s="306"/>
      <c r="B11" s="825"/>
      <c r="C11" s="826"/>
      <c r="D11" s="827"/>
      <c r="E11" s="827"/>
      <c r="F11" s="828"/>
      <c r="G11" s="828"/>
      <c r="H11" s="826"/>
      <c r="I11" s="827"/>
      <c r="J11" s="827"/>
      <c r="K11" s="828"/>
      <c r="L11" s="827"/>
      <c r="M11" s="827"/>
      <c r="N11" s="826"/>
      <c r="O11" s="827"/>
      <c r="P11" s="827"/>
      <c r="Q11" s="826"/>
      <c r="R11" s="827"/>
      <c r="S11" s="827"/>
      <c r="T11" s="829"/>
      <c r="U11" s="830"/>
      <c r="V11" s="59"/>
      <c r="W11" s="259"/>
      <c r="X11" s="59"/>
      <c r="Y11" s="59"/>
      <c r="Z11" s="59"/>
      <c r="AA11" s="59"/>
      <c r="AB11" s="59"/>
      <c r="AC11" s="59"/>
      <c r="AD11" s="59"/>
      <c r="AE11" s="59"/>
      <c r="AF11" s="59"/>
      <c r="AG11" s="59"/>
      <c r="AH11" s="59"/>
      <c r="AI11" s="59"/>
      <c r="AJ11" s="59"/>
      <c r="AK11" s="59"/>
      <c r="AL11" s="59"/>
      <c r="AM11" s="59"/>
      <c r="AN11" s="59"/>
      <c r="AO11" s="59"/>
      <c r="AP11" s="59"/>
      <c r="AQ11" s="59"/>
    </row>
    <row r="12" spans="1:43" s="60" customFormat="1" ht="12.75" customHeight="1">
      <c r="A12" s="135">
        <v>2003</v>
      </c>
      <c r="B12" s="831">
        <v>146067.85800000001</v>
      </c>
      <c r="C12" s="80">
        <v>83.289858334199707</v>
      </c>
      <c r="D12" s="809">
        <v>20.106396028618416</v>
      </c>
      <c r="E12" s="26">
        <v>63.183462305581287</v>
      </c>
      <c r="F12" s="810">
        <v>61.48509071721994</v>
      </c>
      <c r="G12" s="90">
        <v>1.698371588361349</v>
      </c>
      <c r="H12" s="808">
        <v>23.114705358382128</v>
      </c>
      <c r="I12" s="26">
        <v>23.760442903188189</v>
      </c>
      <c r="J12" s="810">
        <v>8.8553992487519047</v>
      </c>
      <c r="K12" s="90">
        <v>14.905043654436284</v>
      </c>
      <c r="L12" s="809">
        <v>-0.71612880090293396</v>
      </c>
      <c r="M12" s="26">
        <v>7.0391256096875188E-2</v>
      </c>
      <c r="N12" s="808">
        <v>27.367191897891729</v>
      </c>
      <c r="O12" s="26">
        <v>21.230394163786535</v>
      </c>
      <c r="P12" s="809">
        <v>6.1367977341051985</v>
      </c>
      <c r="Q12" s="80">
        <v>33.771755590473582</v>
      </c>
      <c r="R12" s="809">
        <v>29.707918356685976</v>
      </c>
      <c r="S12" s="26">
        <v>4.0638372337875994</v>
      </c>
      <c r="T12" s="832">
        <v>-6.4045636925818528</v>
      </c>
      <c r="U12" s="811">
        <v>1.5991152786500593</v>
      </c>
      <c r="V12" s="810">
        <v>0.86562686659183441</v>
      </c>
      <c r="W12" s="259"/>
      <c r="X12" s="59"/>
      <c r="Y12" s="59"/>
      <c r="Z12" s="59"/>
      <c r="AA12" s="59"/>
      <c r="AB12" s="59"/>
      <c r="AC12" s="59"/>
      <c r="AD12" s="59"/>
      <c r="AE12" s="59"/>
      <c r="AF12" s="59"/>
      <c r="AG12" s="59"/>
      <c r="AH12" s="59"/>
      <c r="AI12" s="59"/>
      <c r="AJ12" s="59"/>
      <c r="AK12" s="59"/>
      <c r="AL12" s="59"/>
      <c r="AM12" s="59"/>
      <c r="AN12" s="59"/>
      <c r="AO12" s="59"/>
      <c r="AP12" s="59"/>
      <c r="AQ12" s="59"/>
    </row>
    <row r="13" spans="1:43" s="60" customFormat="1" ht="12.75" customHeight="1">
      <c r="A13" s="135">
        <v>2004</v>
      </c>
      <c r="B13" s="831">
        <v>152248.38799999998</v>
      </c>
      <c r="C13" s="80">
        <v>84.046166715407196</v>
      </c>
      <c r="D13" s="809">
        <v>20.423619854681156</v>
      </c>
      <c r="E13" s="26">
        <v>63.622546860726054</v>
      </c>
      <c r="F13" s="810">
        <v>61.915039126719698</v>
      </c>
      <c r="G13" s="90">
        <v>1.7075077340063531</v>
      </c>
      <c r="H13" s="808">
        <v>23.824323841116797</v>
      </c>
      <c r="I13" s="26">
        <v>23.424067386513155</v>
      </c>
      <c r="J13" s="810">
        <v>8.8599020174847425</v>
      </c>
      <c r="K13" s="90">
        <v>14.564165369028409</v>
      </c>
      <c r="L13" s="809">
        <v>0.3299759075281638</v>
      </c>
      <c r="M13" s="26">
        <v>7.0280547075480385E-2</v>
      </c>
      <c r="N13" s="808">
        <v>27.667051555251938</v>
      </c>
      <c r="O13" s="26">
        <v>21.058598006305331</v>
      </c>
      <c r="P13" s="809">
        <v>6.6084535489466081</v>
      </c>
      <c r="Q13" s="80">
        <v>35.537542111775927</v>
      </c>
      <c r="R13" s="809">
        <v>31.442056384859729</v>
      </c>
      <c r="S13" s="26">
        <v>4.0954857269162019</v>
      </c>
      <c r="T13" s="832">
        <v>-7.8704905565239898</v>
      </c>
      <c r="U13" s="811">
        <v>-1.798948814598208</v>
      </c>
      <c r="V13" s="810">
        <v>6.0302219260311087</v>
      </c>
      <c r="W13" s="259"/>
      <c r="X13" s="59"/>
      <c r="Y13" s="59"/>
      <c r="Z13" s="59"/>
      <c r="AA13" s="59"/>
      <c r="AB13" s="59"/>
      <c r="AC13" s="59"/>
      <c r="AD13" s="59"/>
      <c r="AE13" s="59"/>
      <c r="AF13" s="59"/>
      <c r="AG13" s="59"/>
      <c r="AH13" s="59"/>
      <c r="AI13" s="59"/>
      <c r="AJ13" s="59"/>
      <c r="AK13" s="59"/>
      <c r="AL13" s="59"/>
      <c r="AM13" s="59"/>
      <c r="AN13" s="59"/>
      <c r="AO13" s="59"/>
      <c r="AP13" s="59"/>
      <c r="AQ13" s="59"/>
    </row>
    <row r="14" spans="1:43" s="60" customFormat="1" ht="12.75" customHeight="1">
      <c r="A14" s="135">
        <v>2005</v>
      </c>
      <c r="B14" s="831">
        <v>158552.70400000003</v>
      </c>
      <c r="C14" s="80">
        <v>85.417555540396208</v>
      </c>
      <c r="D14" s="809">
        <v>20.985147626369091</v>
      </c>
      <c r="E14" s="26">
        <v>64.432407914027124</v>
      </c>
      <c r="F14" s="810">
        <v>62.731240458693151</v>
      </c>
      <c r="G14" s="90">
        <v>1.7011674553339684</v>
      </c>
      <c r="H14" s="808">
        <v>23.358613928148454</v>
      </c>
      <c r="I14" s="26">
        <v>23.126575627496077</v>
      </c>
      <c r="J14" s="810">
        <v>8.8272799182283208</v>
      </c>
      <c r="K14" s="90">
        <v>14.299295709267753</v>
      </c>
      <c r="L14" s="809">
        <v>0.14363678086499232</v>
      </c>
      <c r="M14" s="26">
        <v>8.8401519787388805E-2</v>
      </c>
      <c r="N14" s="808">
        <v>27.084167545953676</v>
      </c>
      <c r="O14" s="26">
        <v>20.611542519009955</v>
      </c>
      <c r="P14" s="809">
        <v>6.4726250269437218</v>
      </c>
      <c r="Q14" s="80">
        <v>35.860337014498342</v>
      </c>
      <c r="R14" s="809">
        <v>31.690252346626636</v>
      </c>
      <c r="S14" s="26">
        <v>4.1700846678716994</v>
      </c>
      <c r="T14" s="832">
        <v>-8.7761694685446656</v>
      </c>
      <c r="U14" s="811">
        <v>-1.269083387602107</v>
      </c>
      <c r="V14" s="810">
        <v>5.4098930755181698</v>
      </c>
      <c r="W14" s="259"/>
      <c r="X14" s="59"/>
      <c r="Y14" s="59"/>
      <c r="Z14" s="59"/>
      <c r="AA14" s="59"/>
      <c r="AB14" s="59"/>
      <c r="AC14" s="59"/>
      <c r="AD14" s="59"/>
      <c r="AE14" s="59"/>
      <c r="AF14" s="59"/>
      <c r="AG14" s="59"/>
      <c r="AH14" s="59"/>
      <c r="AI14" s="59"/>
      <c r="AJ14" s="59"/>
      <c r="AK14" s="59"/>
      <c r="AL14" s="59"/>
      <c r="AM14" s="59"/>
      <c r="AN14" s="59"/>
      <c r="AO14" s="59"/>
      <c r="AP14" s="59"/>
      <c r="AQ14" s="59"/>
    </row>
    <row r="15" spans="1:43" s="60" customFormat="1" ht="12.75" customHeight="1">
      <c r="A15" s="135">
        <v>2006</v>
      </c>
      <c r="B15" s="831">
        <v>166260.46899999998</v>
      </c>
      <c r="C15" s="80">
        <v>84.906570905919921</v>
      </c>
      <c r="D15" s="809">
        <v>20.320763680752037</v>
      </c>
      <c r="E15" s="26">
        <v>64.585807225167883</v>
      </c>
      <c r="F15" s="810">
        <v>62.896961393751397</v>
      </c>
      <c r="G15" s="90">
        <v>1.6888458314164867</v>
      </c>
      <c r="H15" s="808">
        <v>22.925673330080652</v>
      </c>
      <c r="I15" s="26">
        <v>22.53285355522485</v>
      </c>
      <c r="J15" s="810">
        <v>8.9007447705443443</v>
      </c>
      <c r="K15" s="90">
        <v>13.632108784680504</v>
      </c>
      <c r="L15" s="809">
        <v>0.30637469211036572</v>
      </c>
      <c r="M15" s="26">
        <v>8.6445082745436025E-2</v>
      </c>
      <c r="N15" s="808">
        <v>30.35740444110019</v>
      </c>
      <c r="O15" s="26">
        <v>22.784676494567094</v>
      </c>
      <c r="P15" s="809">
        <v>7.5727279465330994</v>
      </c>
      <c r="Q15" s="80">
        <v>38.189648677100749</v>
      </c>
      <c r="R15" s="809">
        <v>33.520362558342114</v>
      </c>
      <c r="S15" s="26">
        <v>4.6692861187586328</v>
      </c>
      <c r="T15" s="832">
        <v>-7.8322442360005589</v>
      </c>
      <c r="U15" s="811">
        <v>0.56317424898663337</v>
      </c>
      <c r="V15" s="810">
        <v>4.2981524931924016</v>
      </c>
      <c r="W15" s="259"/>
      <c r="X15" s="59"/>
      <c r="Y15" s="59"/>
      <c r="Z15" s="59"/>
      <c r="AA15" s="59"/>
      <c r="AB15" s="59"/>
      <c r="AC15" s="59"/>
      <c r="AD15" s="59"/>
      <c r="AE15" s="59"/>
      <c r="AF15" s="59"/>
      <c r="AG15" s="59"/>
      <c r="AH15" s="59"/>
      <c r="AI15" s="59"/>
      <c r="AJ15" s="59"/>
      <c r="AK15" s="59"/>
      <c r="AL15" s="59"/>
      <c r="AM15" s="59"/>
      <c r="AN15" s="59"/>
      <c r="AO15" s="59"/>
      <c r="AP15" s="59"/>
      <c r="AQ15" s="59"/>
    </row>
    <row r="16" spans="1:43" s="60" customFormat="1" ht="12.75" customHeight="1">
      <c r="A16" s="135">
        <v>2007</v>
      </c>
      <c r="B16" s="831">
        <v>175483.40099999998</v>
      </c>
      <c r="C16" s="80">
        <v>84.457862199741626</v>
      </c>
      <c r="D16" s="809">
        <v>19.606870395679195</v>
      </c>
      <c r="E16" s="26">
        <v>64.850991804062431</v>
      </c>
      <c r="F16" s="810">
        <v>63.080585040632997</v>
      </c>
      <c r="G16" s="90">
        <v>1.7704067634294371</v>
      </c>
      <c r="H16" s="808">
        <v>23.09988623938284</v>
      </c>
      <c r="I16" s="26">
        <v>22.509622434317876</v>
      </c>
      <c r="J16" s="810">
        <v>9.2806042663830048</v>
      </c>
      <c r="K16" s="90">
        <v>13.229018167934873</v>
      </c>
      <c r="L16" s="809">
        <v>0.52072503427261485</v>
      </c>
      <c r="M16" s="26">
        <v>6.9538770792344051E-2</v>
      </c>
      <c r="N16" s="808">
        <v>31.194184571337324</v>
      </c>
      <c r="O16" s="26">
        <v>22.751546170455178</v>
      </c>
      <c r="P16" s="809">
        <v>8.4426384008821458</v>
      </c>
      <c r="Q16" s="80">
        <v>38.751933010461784</v>
      </c>
      <c r="R16" s="809">
        <v>33.820220979191085</v>
      </c>
      <c r="S16" s="26">
        <v>4.9317120312706955</v>
      </c>
      <c r="T16" s="832">
        <v>-7.5577484391244596</v>
      </c>
      <c r="U16" s="811">
        <v>-0.14475359142648617</v>
      </c>
      <c r="V16" s="810">
        <v>5.6920325420229672</v>
      </c>
      <c r="W16" s="259"/>
      <c r="X16" s="59"/>
      <c r="Y16" s="59"/>
      <c r="Z16" s="59"/>
      <c r="AA16" s="59"/>
      <c r="AB16" s="59"/>
      <c r="AC16" s="59"/>
      <c r="AD16" s="59"/>
      <c r="AE16" s="59"/>
      <c r="AF16" s="59"/>
      <c r="AG16" s="59"/>
      <c r="AH16" s="59"/>
      <c r="AI16" s="59"/>
      <c r="AJ16" s="59"/>
      <c r="AK16" s="59"/>
      <c r="AL16" s="59"/>
      <c r="AM16" s="59"/>
      <c r="AN16" s="59"/>
      <c r="AO16" s="59"/>
      <c r="AP16" s="59"/>
      <c r="AQ16" s="59"/>
    </row>
    <row r="17" spans="1:43" s="60" customFormat="1" ht="12.75" customHeight="1">
      <c r="A17" s="135">
        <v>2008</v>
      </c>
      <c r="B17" s="831">
        <v>179102.78100000002</v>
      </c>
      <c r="C17" s="80">
        <v>85.974091602742888</v>
      </c>
      <c r="D17" s="809">
        <v>19.769052050621152</v>
      </c>
      <c r="E17" s="26">
        <v>66.205039552121733</v>
      </c>
      <c r="F17" s="810">
        <v>64.379430825253337</v>
      </c>
      <c r="G17" s="90">
        <v>1.8256087268684007</v>
      </c>
      <c r="H17" s="808">
        <v>23.579493162643853</v>
      </c>
      <c r="I17" s="26">
        <v>22.85223589018419</v>
      </c>
      <c r="J17" s="810">
        <v>9.8364340864143234</v>
      </c>
      <c r="K17" s="90">
        <v>13.01580180376987</v>
      </c>
      <c r="L17" s="809">
        <v>0.64562034913349542</v>
      </c>
      <c r="M17" s="26">
        <v>8.1636923326165428E-2</v>
      </c>
      <c r="N17" s="808">
        <v>31.261079078386839</v>
      </c>
      <c r="O17" s="26">
        <v>22.56317840201487</v>
      </c>
      <c r="P17" s="809">
        <v>8.6979006763719653</v>
      </c>
      <c r="Q17" s="80">
        <v>40.814663843773587</v>
      </c>
      <c r="R17" s="809">
        <v>35.635917345136029</v>
      </c>
      <c r="S17" s="26">
        <v>5.1787464986375609</v>
      </c>
      <c r="T17" s="832">
        <v>-9.5535847653867485</v>
      </c>
      <c r="U17" s="811">
        <v>-2.1928809095738839</v>
      </c>
      <c r="V17" s="810">
        <v>4.2554007714951902</v>
      </c>
      <c r="W17" s="259"/>
      <c r="X17" s="59"/>
      <c r="Y17" s="59"/>
      <c r="Z17" s="59"/>
      <c r="AA17" s="59"/>
      <c r="AB17" s="59"/>
      <c r="AC17" s="59"/>
      <c r="AD17" s="59"/>
      <c r="AE17" s="59"/>
      <c r="AF17" s="59"/>
      <c r="AG17" s="59"/>
      <c r="AH17" s="59"/>
      <c r="AI17" s="59"/>
      <c r="AJ17" s="59"/>
      <c r="AK17" s="59"/>
      <c r="AL17" s="59"/>
      <c r="AM17" s="59"/>
      <c r="AN17" s="59"/>
      <c r="AO17" s="59"/>
      <c r="AP17" s="59"/>
      <c r="AQ17" s="59"/>
    </row>
    <row r="18" spans="1:43" s="60" customFormat="1" ht="12.75" customHeight="1">
      <c r="A18" s="135">
        <v>2009</v>
      </c>
      <c r="B18" s="831">
        <v>175416.43700000001</v>
      </c>
      <c r="C18" s="80">
        <v>86.062700612257885</v>
      </c>
      <c r="D18" s="809">
        <v>21.305874545838599</v>
      </c>
      <c r="E18" s="26">
        <v>64.756826066419308</v>
      </c>
      <c r="F18" s="810">
        <v>62.905765210588562</v>
      </c>
      <c r="G18" s="90">
        <v>1.8510608558307451</v>
      </c>
      <c r="H18" s="808">
        <v>20.842507478361334</v>
      </c>
      <c r="I18" s="26">
        <v>21.201595264416412</v>
      </c>
      <c r="J18" s="810">
        <v>8.9266805709889123</v>
      </c>
      <c r="K18" s="90">
        <v>12.274914693427499</v>
      </c>
      <c r="L18" s="809">
        <v>-0.43434413161635466</v>
      </c>
      <c r="M18" s="26">
        <v>7.5256345561277124E-2</v>
      </c>
      <c r="N18" s="808">
        <v>27.293742718078352</v>
      </c>
      <c r="O18" s="26">
        <v>19.156398097402928</v>
      </c>
      <c r="P18" s="809">
        <v>8.1373446206754263</v>
      </c>
      <c r="Q18" s="80">
        <v>34.198950808697589</v>
      </c>
      <c r="R18" s="809">
        <v>29.113613794356112</v>
      </c>
      <c r="S18" s="26">
        <v>5.0853370143414764</v>
      </c>
      <c r="T18" s="832">
        <v>-6.9052080906192366</v>
      </c>
      <c r="U18" s="811">
        <v>2.7905016170575312</v>
      </c>
      <c r="V18" s="810">
        <v>-4.8487298474723239</v>
      </c>
      <c r="W18" s="259"/>
      <c r="X18" s="59"/>
      <c r="Y18" s="59"/>
      <c r="Z18" s="59"/>
      <c r="AA18" s="59"/>
      <c r="AB18" s="59"/>
      <c r="AC18" s="59"/>
      <c r="AD18" s="59"/>
      <c r="AE18" s="59"/>
      <c r="AF18" s="59"/>
      <c r="AG18" s="59"/>
      <c r="AH18" s="59"/>
      <c r="AI18" s="59"/>
      <c r="AJ18" s="59"/>
      <c r="AK18" s="59"/>
      <c r="AL18" s="59"/>
      <c r="AM18" s="59"/>
      <c r="AN18" s="59"/>
      <c r="AO18" s="59"/>
      <c r="AP18" s="59"/>
      <c r="AQ18" s="59"/>
    </row>
    <row r="19" spans="1:43" s="60" customFormat="1" ht="12.75" customHeight="1">
      <c r="A19" s="135">
        <v>2010</v>
      </c>
      <c r="B19" s="831">
        <v>179610.77899999998</v>
      </c>
      <c r="C19" s="80">
        <v>86.518676587890099</v>
      </c>
      <c r="D19" s="809">
        <v>20.593154378557653</v>
      </c>
      <c r="E19" s="26">
        <v>65.925522209332442</v>
      </c>
      <c r="F19" s="810">
        <v>64.109853896908945</v>
      </c>
      <c r="G19" s="90">
        <v>1.8156683124234991</v>
      </c>
      <c r="H19" s="808">
        <v>21.126001018012399</v>
      </c>
      <c r="I19" s="26">
        <v>20.573821463131679</v>
      </c>
      <c r="J19" s="810">
        <v>8.8601597791633662</v>
      </c>
      <c r="K19" s="90">
        <v>11.713661683968311</v>
      </c>
      <c r="L19" s="809">
        <v>0.4802774114130422</v>
      </c>
      <c r="M19" s="26">
        <v>7.1902143467681312E-2</v>
      </c>
      <c r="N19" s="808">
        <v>30.069308924939303</v>
      </c>
      <c r="O19" s="26">
        <v>21.725446110336179</v>
      </c>
      <c r="P19" s="809">
        <v>8.3438628146031277</v>
      </c>
      <c r="Q19" s="80">
        <v>37.71398653084178</v>
      </c>
      <c r="R19" s="809">
        <v>32.298695725828352</v>
      </c>
      <c r="S19" s="26">
        <v>5.4152908050134352</v>
      </c>
      <c r="T19" s="832">
        <v>-7.6446776059024764</v>
      </c>
      <c r="U19" s="811">
        <v>-0.92225963978506653</v>
      </c>
      <c r="V19" s="810">
        <v>3.3133365945632658</v>
      </c>
      <c r="W19" s="259"/>
      <c r="X19" s="59"/>
      <c r="Y19" s="59"/>
      <c r="Z19" s="59"/>
      <c r="AA19" s="59"/>
      <c r="AB19" s="59"/>
      <c r="AC19" s="59"/>
      <c r="AD19" s="59"/>
      <c r="AE19" s="59"/>
      <c r="AF19" s="59"/>
      <c r="AG19" s="59"/>
      <c r="AH19" s="59"/>
      <c r="AI19" s="59"/>
      <c r="AJ19" s="59"/>
      <c r="AK19" s="59"/>
      <c r="AL19" s="59"/>
      <c r="AM19" s="59"/>
      <c r="AN19" s="59"/>
      <c r="AO19" s="59"/>
      <c r="AP19" s="59"/>
      <c r="AQ19" s="59"/>
    </row>
    <row r="20" spans="1:43" s="60" customFormat="1" ht="12.75" customHeight="1">
      <c r="A20" s="135">
        <v>2011</v>
      </c>
      <c r="B20" s="831">
        <v>176096.17099999997</v>
      </c>
      <c r="C20" s="80">
        <v>85.592077978799452</v>
      </c>
      <c r="D20" s="809">
        <v>19.70534668808898</v>
      </c>
      <c r="E20" s="26">
        <v>65.886731290710472</v>
      </c>
      <c r="F20" s="810">
        <v>63.986694520461782</v>
      </c>
      <c r="G20" s="90">
        <v>1.9000367702486844</v>
      </c>
      <c r="H20" s="808">
        <v>18.59774282088167</v>
      </c>
      <c r="I20" s="26">
        <v>18.420252874209289</v>
      </c>
      <c r="J20" s="810">
        <v>7.6276559130862633</v>
      </c>
      <c r="K20" s="90">
        <v>10.792596961123028</v>
      </c>
      <c r="L20" s="809">
        <v>0.11760619144864884</v>
      </c>
      <c r="M20" s="26">
        <v>5.9883755223729435E-2</v>
      </c>
      <c r="N20" s="808">
        <v>34.454861599460905</v>
      </c>
      <c r="O20" s="26">
        <v>25.253708668089104</v>
      </c>
      <c r="P20" s="809">
        <v>9.2011529313718032</v>
      </c>
      <c r="Q20" s="80">
        <v>38.644682399142006</v>
      </c>
      <c r="R20" s="809">
        <v>33.122836043947828</v>
      </c>
      <c r="S20" s="26">
        <v>5.5218463551941754</v>
      </c>
      <c r="T20" s="832">
        <v>-4.189820799681101</v>
      </c>
      <c r="U20" s="811">
        <v>3.536842852844595</v>
      </c>
      <c r="V20" s="810">
        <v>-5.4936340986528513</v>
      </c>
      <c r="W20" s="259"/>
      <c r="X20" s="59"/>
      <c r="Y20" s="59"/>
      <c r="Z20" s="59"/>
      <c r="AA20" s="59"/>
      <c r="AB20" s="59"/>
      <c r="AC20" s="59"/>
      <c r="AD20" s="59"/>
      <c r="AE20" s="59"/>
      <c r="AF20" s="59"/>
      <c r="AG20" s="59"/>
      <c r="AH20" s="59"/>
      <c r="AI20" s="59"/>
      <c r="AJ20" s="59"/>
      <c r="AK20" s="59"/>
      <c r="AL20" s="59"/>
      <c r="AM20" s="59"/>
      <c r="AN20" s="59"/>
      <c r="AO20" s="59"/>
      <c r="AP20" s="59"/>
      <c r="AQ20" s="59"/>
    </row>
    <row r="21" spans="1:43" s="60" customFormat="1" ht="12.75" customHeight="1">
      <c r="A21" s="135">
        <v>2012</v>
      </c>
      <c r="B21" s="831">
        <v>168295.56899999999</v>
      </c>
      <c r="C21" s="80">
        <v>84.792861658764167</v>
      </c>
      <c r="D21" s="809">
        <v>18.335492837604058</v>
      </c>
      <c r="E21" s="26">
        <v>66.457368821160102</v>
      </c>
      <c r="F21" s="810">
        <v>64.448386635776487</v>
      </c>
      <c r="G21" s="90">
        <v>2.0089821853836209</v>
      </c>
      <c r="H21" s="808">
        <v>15.701947565832826</v>
      </c>
      <c r="I21" s="26">
        <v>15.824219947228677</v>
      </c>
      <c r="J21" s="810">
        <v>6.9087624047903491</v>
      </c>
      <c r="K21" s="90">
        <v>8.9154575424383271</v>
      </c>
      <c r="L21" s="809">
        <v>-0.16285098985582913</v>
      </c>
      <c r="M21" s="26">
        <v>4.0578608459976753E-2</v>
      </c>
      <c r="N21" s="808">
        <v>37.778014821055692</v>
      </c>
      <c r="O21" s="26">
        <v>27.827862776351527</v>
      </c>
      <c r="P21" s="809">
        <v>9.9501520447041614</v>
      </c>
      <c r="Q21" s="80">
        <v>38.272824045652683</v>
      </c>
      <c r="R21" s="809">
        <v>32.818291847006385</v>
      </c>
      <c r="S21" s="26">
        <v>5.4545321986462998</v>
      </c>
      <c r="T21" s="832">
        <v>-0.49480922459699173</v>
      </c>
      <c r="U21" s="811">
        <v>3.716930335753863</v>
      </c>
      <c r="V21" s="810">
        <v>-8.1466700374762944</v>
      </c>
      <c r="W21" s="259"/>
      <c r="X21" s="59"/>
      <c r="Y21" s="59"/>
      <c r="Z21" s="59"/>
      <c r="AA21" s="59"/>
      <c r="AB21" s="59"/>
      <c r="AC21" s="59"/>
      <c r="AD21" s="59"/>
      <c r="AE21" s="59"/>
      <c r="AF21" s="59"/>
      <c r="AG21" s="59"/>
      <c r="AH21" s="59"/>
      <c r="AI21" s="59"/>
      <c r="AJ21" s="59"/>
      <c r="AK21" s="59"/>
      <c r="AL21" s="59"/>
      <c r="AM21" s="59"/>
      <c r="AN21" s="59"/>
      <c r="AO21" s="59"/>
      <c r="AP21" s="59"/>
      <c r="AQ21" s="59"/>
    </row>
    <row r="22" spans="1:43" s="60" customFormat="1" ht="12.75" customHeight="1">
      <c r="A22" s="135">
        <v>2013</v>
      </c>
      <c r="B22" s="831">
        <v>170492.269</v>
      </c>
      <c r="C22" s="80">
        <v>84.269305489740418</v>
      </c>
      <c r="D22" s="809">
        <v>18.848096273503177</v>
      </c>
      <c r="E22" s="26">
        <v>65.421209216237244</v>
      </c>
      <c r="F22" s="810">
        <v>63.417038575514525</v>
      </c>
      <c r="G22" s="90">
        <v>2.0041706407227182</v>
      </c>
      <c r="H22" s="808">
        <v>14.632119184242894</v>
      </c>
      <c r="I22" s="26">
        <v>14.751583838678339</v>
      </c>
      <c r="J22" s="810">
        <v>7.0209142445045423</v>
      </c>
      <c r="K22" s="90">
        <v>7.7306695941737971</v>
      </c>
      <c r="L22" s="809">
        <v>-0.16706915901271746</v>
      </c>
      <c r="M22" s="26">
        <v>4.7604504577272062E-2</v>
      </c>
      <c r="N22" s="808">
        <v>39.606504972961559</v>
      </c>
      <c r="O22" s="26">
        <v>28.717525015753058</v>
      </c>
      <c r="P22" s="809">
        <v>10.888979957208498</v>
      </c>
      <c r="Q22" s="80">
        <v>38.507929646944874</v>
      </c>
      <c r="R22" s="809">
        <v>32.827189953111599</v>
      </c>
      <c r="S22" s="26">
        <v>5.6807396938332726</v>
      </c>
      <c r="T22" s="832">
        <v>1.0985753260166859</v>
      </c>
      <c r="U22" s="811">
        <v>1.6077238492238548</v>
      </c>
      <c r="V22" s="810">
        <v>-0.30246072610502966</v>
      </c>
      <c r="W22" s="259"/>
      <c r="X22" s="59"/>
      <c r="Y22" s="59"/>
      <c r="Z22" s="59"/>
      <c r="AA22" s="59"/>
      <c r="AB22" s="59"/>
      <c r="AC22" s="59"/>
      <c r="AD22" s="59"/>
      <c r="AE22" s="59"/>
      <c r="AF22" s="59"/>
      <c r="AG22" s="59"/>
      <c r="AH22" s="59"/>
      <c r="AI22" s="59"/>
      <c r="AJ22" s="59"/>
      <c r="AK22" s="59"/>
      <c r="AL22" s="59"/>
      <c r="AM22" s="59"/>
      <c r="AN22" s="59"/>
      <c r="AO22" s="59"/>
      <c r="AP22" s="59"/>
      <c r="AQ22" s="59"/>
    </row>
    <row r="23" spans="1:43" s="60" customFormat="1" ht="12.75" customHeight="1">
      <c r="A23" s="135">
        <v>2014</v>
      </c>
      <c r="B23" s="831">
        <v>173053.69100000002</v>
      </c>
      <c r="C23" s="80">
        <v>84.533753746980167</v>
      </c>
      <c r="D23" s="809">
        <v>18.398464555142013</v>
      </c>
      <c r="E23" s="26">
        <v>66.13528919183814</v>
      </c>
      <c r="F23" s="810">
        <v>64.111613198703736</v>
      </c>
      <c r="G23" s="90">
        <v>2.0236759931344079</v>
      </c>
      <c r="H23" s="808">
        <v>15.316618124024876</v>
      </c>
      <c r="I23" s="26">
        <v>15.031595598847987</v>
      </c>
      <c r="J23" s="810">
        <v>7.5372579022310484</v>
      </c>
      <c r="K23" s="90">
        <v>7.4943376966169399</v>
      </c>
      <c r="L23" s="809">
        <v>0.24161345394245301</v>
      </c>
      <c r="M23" s="26">
        <v>4.3409071234429775E-2</v>
      </c>
      <c r="N23" s="808">
        <v>40.215968002670337</v>
      </c>
      <c r="O23" s="26">
        <v>28.92972678635326</v>
      </c>
      <c r="P23" s="809">
        <v>11.286241216317078</v>
      </c>
      <c r="Q23" s="80">
        <v>40.066339873675382</v>
      </c>
      <c r="R23" s="809">
        <v>33.76510588265927</v>
      </c>
      <c r="S23" s="26">
        <v>6.301233991016117</v>
      </c>
      <c r="T23" s="832">
        <v>0.14962812899495503</v>
      </c>
      <c r="U23" s="811">
        <v>-0.94669923127129274</v>
      </c>
      <c r="V23" s="810">
        <v>2.449067646580497</v>
      </c>
      <c r="W23" s="259"/>
      <c r="X23" s="59"/>
      <c r="Y23" s="59"/>
      <c r="Z23" s="59"/>
      <c r="AA23" s="59"/>
      <c r="AB23" s="59"/>
      <c r="AC23" s="59"/>
      <c r="AD23" s="59"/>
      <c r="AE23" s="59"/>
      <c r="AF23" s="59"/>
      <c r="AG23" s="59"/>
      <c r="AH23" s="59"/>
      <c r="AI23" s="59"/>
      <c r="AJ23" s="59"/>
      <c r="AK23" s="59"/>
      <c r="AL23" s="59"/>
      <c r="AM23" s="59"/>
      <c r="AN23" s="59"/>
      <c r="AO23" s="59"/>
      <c r="AP23" s="59"/>
      <c r="AQ23" s="59"/>
    </row>
    <row r="24" spans="1:43" s="60" customFormat="1" ht="12.75" customHeight="1">
      <c r="A24" s="135">
        <v>2015</v>
      </c>
      <c r="B24" s="831">
        <v>179713.15899999999</v>
      </c>
      <c r="C24" s="80">
        <v>83.405341508687201</v>
      </c>
      <c r="D24" s="809">
        <v>17.850682820616385</v>
      </c>
      <c r="E24" s="26">
        <v>65.554658688070802</v>
      </c>
      <c r="F24" s="810">
        <v>63.520008570991735</v>
      </c>
      <c r="G24" s="90">
        <v>2.0346501170790727</v>
      </c>
      <c r="H24" s="808">
        <v>15.855321980067135</v>
      </c>
      <c r="I24" s="26">
        <v>15.517219303901953</v>
      </c>
      <c r="J24" s="810">
        <v>7.8080164402429793</v>
      </c>
      <c r="K24" s="90">
        <v>7.7092028636589722</v>
      </c>
      <c r="L24" s="809">
        <v>0.28088816801667821</v>
      </c>
      <c r="M24" s="26">
        <v>5.721450814851016E-2</v>
      </c>
      <c r="N24" s="808">
        <v>40.615115446276249</v>
      </c>
      <c r="O24" s="26">
        <v>28.950129912300966</v>
      </c>
      <c r="P24" s="809">
        <v>11.664985533975283</v>
      </c>
      <c r="Q24" s="80">
        <v>39.875778935030574</v>
      </c>
      <c r="R24" s="809">
        <v>33.512910426331111</v>
      </c>
      <c r="S24" s="26">
        <v>6.3628685086994663</v>
      </c>
      <c r="T24" s="832">
        <v>0.7393365112456749</v>
      </c>
      <c r="U24" s="811">
        <v>0.61815959764764117</v>
      </c>
      <c r="V24" s="810">
        <v>3.2300495688358364</v>
      </c>
      <c r="W24" s="259"/>
      <c r="X24" s="59"/>
      <c r="Y24" s="59"/>
      <c r="Z24" s="59"/>
      <c r="AA24" s="59"/>
      <c r="AB24" s="59"/>
      <c r="AC24" s="59"/>
      <c r="AD24" s="59"/>
      <c r="AE24" s="59"/>
      <c r="AF24" s="59"/>
      <c r="AG24" s="59"/>
      <c r="AH24" s="59"/>
      <c r="AI24" s="59"/>
      <c r="AJ24" s="59"/>
      <c r="AK24" s="59"/>
      <c r="AL24" s="59"/>
      <c r="AM24" s="59"/>
      <c r="AN24" s="59"/>
      <c r="AO24" s="59"/>
      <c r="AP24" s="59"/>
      <c r="AQ24" s="59"/>
    </row>
    <row r="25" spans="1:43" s="60" customFormat="1" ht="12.75" customHeight="1">
      <c r="A25" s="135">
        <v>2016</v>
      </c>
      <c r="B25" s="831">
        <v>186489.81099999999</v>
      </c>
      <c r="C25" s="80">
        <v>83.020057862571363</v>
      </c>
      <c r="D25" s="809">
        <v>17.587877227244334</v>
      </c>
      <c r="E25" s="26">
        <v>65.432180635327043</v>
      </c>
      <c r="F25" s="810">
        <v>63.420892200914935</v>
      </c>
      <c r="G25" s="90">
        <v>2.0112884344121085</v>
      </c>
      <c r="H25" s="808">
        <v>15.832524491110133</v>
      </c>
      <c r="I25" s="26">
        <v>15.493265742008825</v>
      </c>
      <c r="J25" s="810">
        <v>8.0124077127194901</v>
      </c>
      <c r="K25" s="90">
        <v>7.480858029289335</v>
      </c>
      <c r="L25" s="809">
        <v>0.27799213116259747</v>
      </c>
      <c r="M25" s="26">
        <v>6.1266617938714102E-2</v>
      </c>
      <c r="N25" s="808">
        <v>40.210823635828561</v>
      </c>
      <c r="O25" s="26">
        <v>28.220157829426945</v>
      </c>
      <c r="P25" s="809">
        <v>11.990665806401614</v>
      </c>
      <c r="Q25" s="80">
        <v>39.063405989510066</v>
      </c>
      <c r="R25" s="809">
        <v>32.588484418593779</v>
      </c>
      <c r="S25" s="26">
        <v>6.4749215709162797</v>
      </c>
      <c r="T25" s="832">
        <v>1.1474176463184946</v>
      </c>
      <c r="U25" s="811">
        <v>0.45134813973194493</v>
      </c>
      <c r="V25" s="810">
        <v>3.3194675521785353</v>
      </c>
      <c r="W25" s="259"/>
      <c r="X25" s="59"/>
      <c r="Y25" s="59"/>
      <c r="Z25" s="59"/>
      <c r="AA25" s="59"/>
      <c r="AB25" s="59"/>
      <c r="AC25" s="59"/>
      <c r="AD25" s="59"/>
      <c r="AE25" s="59"/>
      <c r="AF25" s="59"/>
      <c r="AG25" s="59"/>
      <c r="AH25" s="59"/>
      <c r="AI25" s="59"/>
      <c r="AJ25" s="59"/>
      <c r="AK25" s="59"/>
      <c r="AL25" s="59"/>
      <c r="AM25" s="59"/>
      <c r="AN25" s="59"/>
      <c r="AO25" s="59"/>
      <c r="AP25" s="59"/>
      <c r="AQ25" s="59"/>
    </row>
    <row r="26" spans="1:43" s="60" customFormat="1">
      <c r="A26" s="135">
        <v>2017</v>
      </c>
      <c r="B26" s="831">
        <v>195947.20999999996</v>
      </c>
      <c r="C26" s="80">
        <v>81.763882731476514</v>
      </c>
      <c r="D26" s="809">
        <v>17.184738685485755</v>
      </c>
      <c r="E26" s="26">
        <v>64.579144045990759</v>
      </c>
      <c r="F26" s="810">
        <v>62.545543261371272</v>
      </c>
      <c r="G26" s="90">
        <v>2.0336007846194906</v>
      </c>
      <c r="H26" s="808">
        <v>17.226724993940973</v>
      </c>
      <c r="I26" s="26">
        <v>16.783976153577285</v>
      </c>
      <c r="J26" s="810">
        <v>8.4845882725250359</v>
      </c>
      <c r="K26" s="90">
        <v>8.2993878810522492</v>
      </c>
      <c r="L26" s="809">
        <v>0.37389713280428949</v>
      </c>
      <c r="M26" s="26">
        <v>6.8851707559398276E-2</v>
      </c>
      <c r="N26" s="808">
        <v>42.724266398077326</v>
      </c>
      <c r="O26" s="26">
        <v>29.344300436837052</v>
      </c>
      <c r="P26" s="809">
        <v>13.379965961240275</v>
      </c>
      <c r="Q26" s="80">
        <v>41.714874123494802</v>
      </c>
      <c r="R26" s="809">
        <v>34.97097866307972</v>
      </c>
      <c r="S26" s="26">
        <v>6.7438954604150796</v>
      </c>
      <c r="T26" s="832">
        <v>1.0093922745825239</v>
      </c>
      <c r="U26" s="811">
        <v>-8.6836379495288454E-2</v>
      </c>
      <c r="V26" s="810">
        <v>5.1581048575356201</v>
      </c>
      <c r="W26" s="259"/>
      <c r="X26" s="59"/>
      <c r="Y26" s="59"/>
      <c r="Z26" s="59"/>
      <c r="AA26" s="59"/>
      <c r="AB26" s="59"/>
      <c r="AC26" s="59"/>
      <c r="AD26" s="59"/>
      <c r="AE26" s="59"/>
      <c r="AF26" s="59"/>
      <c r="AG26" s="59"/>
      <c r="AH26" s="59"/>
      <c r="AI26" s="59"/>
      <c r="AJ26" s="59"/>
      <c r="AK26" s="59"/>
      <c r="AL26" s="59"/>
      <c r="AM26" s="59"/>
      <c r="AN26" s="59"/>
      <c r="AO26" s="59"/>
      <c r="AP26" s="59"/>
      <c r="AQ26" s="59"/>
    </row>
    <row r="27" spans="1:43" s="60" customFormat="1">
      <c r="A27" s="135">
        <v>2018</v>
      </c>
      <c r="B27" s="831">
        <v>205184.12400000001</v>
      </c>
      <c r="C27" s="80">
        <v>81.246851242740405</v>
      </c>
      <c r="D27" s="809">
        <v>16.977127821058918</v>
      </c>
      <c r="E27" s="26">
        <v>64.269723421681491</v>
      </c>
      <c r="F27" s="810">
        <v>62.254988110093734</v>
      </c>
      <c r="G27" s="90">
        <v>2.0147353115877524</v>
      </c>
      <c r="H27" s="808">
        <v>18.29047163512514</v>
      </c>
      <c r="I27" s="26">
        <v>17.522527230225666</v>
      </c>
      <c r="J27" s="810">
        <v>8.774372816485549</v>
      </c>
      <c r="K27" s="90">
        <v>8.748154413740119</v>
      </c>
      <c r="L27" s="809">
        <v>0.69779472801706621</v>
      </c>
      <c r="M27" s="26">
        <v>7.0149676882408321E-2</v>
      </c>
      <c r="N27" s="808">
        <v>43.445719026487644</v>
      </c>
      <c r="O27" s="26">
        <v>29.574734056909779</v>
      </c>
      <c r="P27" s="809">
        <v>13.87098496957786</v>
      </c>
      <c r="Q27" s="80">
        <v>42.983041904353179</v>
      </c>
      <c r="R27" s="809">
        <v>36.047213379920173</v>
      </c>
      <c r="S27" s="26">
        <v>6.9358285244330107</v>
      </c>
      <c r="T27" s="832">
        <v>0.46267712213446544</v>
      </c>
      <c r="U27" s="811">
        <v>-0.52490464140826143</v>
      </c>
      <c r="V27" s="810">
        <v>5.2388855141137318</v>
      </c>
      <c r="W27" s="259"/>
      <c r="X27" s="59"/>
      <c r="Y27" s="59"/>
      <c r="Z27" s="59"/>
      <c r="AA27" s="59"/>
      <c r="AB27" s="59"/>
      <c r="AC27" s="59"/>
      <c r="AD27" s="59"/>
      <c r="AE27" s="59"/>
      <c r="AF27" s="59"/>
      <c r="AG27" s="59"/>
      <c r="AH27" s="59"/>
      <c r="AI27" s="59"/>
      <c r="AJ27" s="59"/>
      <c r="AK27" s="59"/>
      <c r="AL27" s="59"/>
      <c r="AM27" s="59"/>
      <c r="AN27" s="59"/>
      <c r="AO27" s="59"/>
      <c r="AP27" s="59"/>
      <c r="AQ27" s="59"/>
    </row>
    <row r="28" spans="1:43" s="60" customFormat="1">
      <c r="A28" s="135">
        <v>2019</v>
      </c>
      <c r="B28" s="831">
        <v>214374.61999999997</v>
      </c>
      <c r="C28" s="80">
        <v>81.055311958103999</v>
      </c>
      <c r="D28" s="809">
        <v>16.997278875643012</v>
      </c>
      <c r="E28" s="26">
        <v>64.05803308246098</v>
      </c>
      <c r="F28" s="810">
        <v>62.108109626036899</v>
      </c>
      <c r="G28" s="90">
        <v>1.9499234564240864</v>
      </c>
      <c r="H28" s="808">
        <v>18.492561759409767</v>
      </c>
      <c r="I28" s="26">
        <v>18.106227780135541</v>
      </c>
      <c r="J28" s="810">
        <v>8.7138160291549411</v>
      </c>
      <c r="K28" s="90">
        <v>9.3924117509805978</v>
      </c>
      <c r="L28" s="809">
        <v>0.32333678305762126</v>
      </c>
      <c r="M28" s="26">
        <v>6.2997196216604393E-2</v>
      </c>
      <c r="N28" s="808">
        <v>43.508421845832309</v>
      </c>
      <c r="O28" s="26">
        <v>29.241700813277244</v>
      </c>
      <c r="P28" s="809">
        <v>14.266721032555068</v>
      </c>
      <c r="Q28" s="80">
        <v>43.056295563346083</v>
      </c>
      <c r="R28" s="809">
        <v>35.72679825624882</v>
      </c>
      <c r="S28" s="26">
        <v>7.3294973070972684</v>
      </c>
      <c r="T28" s="832">
        <v>0.45212628248622622</v>
      </c>
      <c r="U28" s="811">
        <v>9.7005555848784335E-3</v>
      </c>
      <c r="V28" s="810">
        <v>4.4694452091234629</v>
      </c>
      <c r="W28" s="259"/>
      <c r="X28" s="59"/>
      <c r="Y28" s="59"/>
      <c r="Z28" s="59"/>
      <c r="AA28" s="59"/>
      <c r="AB28" s="59"/>
      <c r="AC28" s="59"/>
      <c r="AD28" s="59"/>
      <c r="AE28" s="59"/>
      <c r="AF28" s="59"/>
      <c r="AG28" s="59"/>
      <c r="AH28" s="59"/>
      <c r="AI28" s="59"/>
      <c r="AJ28" s="59"/>
      <c r="AK28" s="59"/>
      <c r="AL28" s="59"/>
      <c r="AM28" s="59"/>
      <c r="AN28" s="59"/>
      <c r="AO28" s="59"/>
      <c r="AP28" s="59"/>
      <c r="AQ28" s="59"/>
    </row>
    <row r="29" spans="1:43" s="60" customFormat="1">
      <c r="A29" s="135">
        <v>2020</v>
      </c>
      <c r="B29" s="831">
        <v>200518.85900000003</v>
      </c>
      <c r="C29" s="80">
        <v>83.027294704484632</v>
      </c>
      <c r="D29" s="809">
        <v>18.970919338813914</v>
      </c>
      <c r="E29" s="26">
        <v>64.056375365670704</v>
      </c>
      <c r="F29" s="810">
        <v>62.067408831605199</v>
      </c>
      <c r="G29" s="90">
        <v>1.9889665340655065</v>
      </c>
      <c r="H29" s="808">
        <v>19.116645282726246</v>
      </c>
      <c r="I29" s="26">
        <v>19.205077363820422</v>
      </c>
      <c r="J29" s="810">
        <v>8.7979550093091223</v>
      </c>
      <c r="K29" s="90">
        <v>10.407122354511301</v>
      </c>
      <c r="L29" s="809">
        <v>-0.13299846275307201</v>
      </c>
      <c r="M29" s="26">
        <v>4.4566381658894233E-2</v>
      </c>
      <c r="N29" s="808">
        <v>37.046774238826082</v>
      </c>
      <c r="O29" s="26">
        <v>27.008321945418608</v>
      </c>
      <c r="P29" s="809">
        <v>10.038452293407474</v>
      </c>
      <c r="Q29" s="80">
        <v>39.19071422603696</v>
      </c>
      <c r="R29" s="809">
        <v>33.005248648457538</v>
      </c>
      <c r="S29" s="26">
        <v>6.1854655775794143</v>
      </c>
      <c r="T29" s="832">
        <v>-2.143939987210878</v>
      </c>
      <c r="U29" s="811">
        <v>-2.4574961345703974</v>
      </c>
      <c r="V29" s="810">
        <v>-4.0058440686681793</v>
      </c>
      <c r="W29" s="259"/>
      <c r="X29" s="59"/>
      <c r="Y29" s="59"/>
      <c r="Z29" s="59"/>
      <c r="AA29" s="59"/>
      <c r="AB29" s="59"/>
      <c r="AC29" s="59"/>
      <c r="AD29" s="59"/>
      <c r="AE29" s="59"/>
      <c r="AF29" s="59"/>
      <c r="AG29" s="59"/>
      <c r="AH29" s="59"/>
      <c r="AI29" s="59"/>
      <c r="AJ29" s="59"/>
      <c r="AK29" s="59"/>
      <c r="AL29" s="59"/>
      <c r="AM29" s="59"/>
      <c r="AN29" s="59"/>
      <c r="AO29" s="59"/>
      <c r="AP29" s="59"/>
      <c r="AQ29" s="59"/>
    </row>
    <row r="30" spans="1:43" s="60" customFormat="1">
      <c r="A30" s="135">
        <v>2021</v>
      </c>
      <c r="B30" s="833">
        <v>214470.70200000005</v>
      </c>
      <c r="C30" s="821">
        <v>82.343676946606891</v>
      </c>
      <c r="D30" s="818">
        <v>18.81547764971646</v>
      </c>
      <c r="E30" s="817">
        <v>63.528199296890421</v>
      </c>
      <c r="F30" s="820">
        <v>61.609508789690047</v>
      </c>
      <c r="G30" s="819">
        <v>1.9186905072003726</v>
      </c>
      <c r="H30" s="816">
        <v>20.639114148094688</v>
      </c>
      <c r="I30" s="817">
        <v>20.323545171218768</v>
      </c>
      <c r="J30" s="820">
        <v>9.3289376187149315</v>
      </c>
      <c r="K30" s="819">
        <v>10.994607552503835</v>
      </c>
      <c r="L30" s="818">
        <v>0.24637630924525994</v>
      </c>
      <c r="M30" s="817">
        <v>6.9192667630658455E-2</v>
      </c>
      <c r="N30" s="816">
        <v>41.594146504915145</v>
      </c>
      <c r="O30" s="817">
        <v>30.198789110132157</v>
      </c>
      <c r="P30" s="818">
        <v>11.395357394782993</v>
      </c>
      <c r="Q30" s="821">
        <v>44.576937599616741</v>
      </c>
      <c r="R30" s="818">
        <v>37.288828848986562</v>
      </c>
      <c r="S30" s="817">
        <v>7.2881087506301903</v>
      </c>
      <c r="T30" s="834">
        <v>-2.9827910947015965</v>
      </c>
      <c r="U30" s="823">
        <v>-1.0463898560284486</v>
      </c>
      <c r="V30" s="820">
        <v>8.0042605867809993</v>
      </c>
      <c r="W30" s="766"/>
      <c r="X30" s="59"/>
      <c r="Y30" s="59"/>
      <c r="Z30" s="59"/>
      <c r="AA30" s="59"/>
      <c r="AB30" s="59"/>
      <c r="AC30" s="59"/>
      <c r="AD30" s="59"/>
      <c r="AE30" s="59"/>
      <c r="AF30" s="59"/>
      <c r="AG30" s="59"/>
      <c r="AH30" s="59"/>
      <c r="AI30" s="59"/>
      <c r="AJ30" s="59"/>
      <c r="AK30" s="59"/>
      <c r="AL30" s="59"/>
      <c r="AM30" s="59"/>
      <c r="AN30" s="59"/>
      <c r="AO30" s="59"/>
      <c r="AP30" s="59"/>
      <c r="AQ30" s="59"/>
    </row>
    <row r="31" spans="1:43"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43" s="60" customFormat="1" ht="12.75" customHeight="1">
      <c r="A32" s="824" t="s">
        <v>773</v>
      </c>
      <c r="B32" s="833">
        <v>43081.210999999996</v>
      </c>
      <c r="C32" s="821">
        <v>84.515964511768246</v>
      </c>
      <c r="D32" s="818">
        <v>18.561537186129694</v>
      </c>
      <c r="E32" s="817">
        <v>65.954427325638562</v>
      </c>
      <c r="F32" s="820">
        <v>63.936150727053622</v>
      </c>
      <c r="G32" s="819">
        <v>2.0182765985849378</v>
      </c>
      <c r="H32" s="816">
        <v>14.623073153630708</v>
      </c>
      <c r="I32" s="817">
        <v>14.943416980548669</v>
      </c>
      <c r="J32" s="820">
        <v>7.3961593140917037</v>
      </c>
      <c r="K32" s="819">
        <v>7.5472576664569653</v>
      </c>
      <c r="L32" s="818">
        <v>-0.36184683852085781</v>
      </c>
      <c r="M32" s="817">
        <v>4.1503011602900396E-2</v>
      </c>
      <c r="N32" s="816">
        <v>40.650535566421283</v>
      </c>
      <c r="O32" s="817">
        <v>29.431008798708095</v>
      </c>
      <c r="P32" s="818">
        <v>11.219526767713193</v>
      </c>
      <c r="Q32" s="821">
        <v>39.789573231820256</v>
      </c>
      <c r="R32" s="818">
        <v>33.595394985530938</v>
      </c>
      <c r="S32" s="817">
        <v>6.1941782462893169</v>
      </c>
      <c r="T32" s="834">
        <v>0.86096233460102667</v>
      </c>
      <c r="U32" s="823">
        <v>-0.32931563523043533</v>
      </c>
      <c r="V32" s="820">
        <v>1.9918837416908814</v>
      </c>
      <c r="W32" s="259"/>
      <c r="X32" s="59"/>
      <c r="Y32" s="59"/>
      <c r="Z32" s="59"/>
      <c r="AA32" s="59"/>
      <c r="AB32" s="59"/>
      <c r="AC32" s="59"/>
      <c r="AD32" s="59"/>
      <c r="AE32" s="59"/>
      <c r="AF32" s="59"/>
      <c r="AG32" s="59"/>
      <c r="AH32" s="59"/>
      <c r="AI32" s="59"/>
      <c r="AJ32" s="59"/>
      <c r="AK32" s="59"/>
      <c r="AL32" s="59"/>
      <c r="AM32" s="59"/>
      <c r="AN32" s="59"/>
      <c r="AO32" s="59"/>
      <c r="AP32" s="59"/>
      <c r="AQ32" s="59"/>
    </row>
    <row r="33" spans="1:43" s="60" customFormat="1" ht="12.75" customHeight="1">
      <c r="A33" s="135" t="s">
        <v>774</v>
      </c>
      <c r="B33" s="831">
        <v>43429.275000000001</v>
      </c>
      <c r="C33" s="80">
        <v>84.884011994213566</v>
      </c>
      <c r="D33" s="809">
        <v>18.575958267781349</v>
      </c>
      <c r="E33" s="26">
        <v>66.308053726432234</v>
      </c>
      <c r="F33" s="810">
        <v>64.283251332194709</v>
      </c>
      <c r="G33" s="90">
        <v>2.0248023942375277</v>
      </c>
      <c r="H33" s="808">
        <v>15.535552919085111</v>
      </c>
      <c r="I33" s="26">
        <v>15.207023373058842</v>
      </c>
      <c r="J33" s="810">
        <v>7.5837968743434017</v>
      </c>
      <c r="K33" s="90">
        <v>7.6232264987154394</v>
      </c>
      <c r="L33" s="809">
        <v>0.28625621772410431</v>
      </c>
      <c r="M33" s="26">
        <v>4.2273328302164848E-2</v>
      </c>
      <c r="N33" s="808">
        <v>40.20282862193762</v>
      </c>
      <c r="O33" s="26">
        <v>28.761983707994204</v>
      </c>
      <c r="P33" s="809">
        <v>11.440844913943419</v>
      </c>
      <c r="Q33" s="80">
        <v>40.622393535236306</v>
      </c>
      <c r="R33" s="809">
        <v>34.176195665251143</v>
      </c>
      <c r="S33" s="26">
        <v>6.4461978699851654</v>
      </c>
      <c r="T33" s="832">
        <v>-0.41956491329868584</v>
      </c>
      <c r="U33" s="811">
        <v>-1.3506599665556966</v>
      </c>
      <c r="V33" s="810">
        <v>2.5830255034063327</v>
      </c>
      <c r="W33" s="259"/>
      <c r="X33" s="59"/>
      <c r="Y33" s="59"/>
      <c r="Z33" s="59"/>
      <c r="AA33" s="59"/>
      <c r="AB33" s="59"/>
      <c r="AC33" s="59"/>
      <c r="AD33" s="59"/>
      <c r="AE33" s="59"/>
      <c r="AF33" s="59"/>
      <c r="AG33" s="59"/>
      <c r="AH33" s="59"/>
      <c r="AI33" s="59"/>
      <c r="AJ33" s="59"/>
      <c r="AK33" s="59"/>
      <c r="AL33" s="59"/>
      <c r="AM33" s="59"/>
      <c r="AN33" s="59"/>
      <c r="AO33" s="59"/>
      <c r="AP33" s="59"/>
      <c r="AQ33" s="59"/>
    </row>
    <row r="34" spans="1:43" s="60" customFormat="1" ht="12.75" customHeight="1">
      <c r="A34" s="135" t="s">
        <v>775</v>
      </c>
      <c r="B34" s="831">
        <v>43519.504000000015</v>
      </c>
      <c r="C34" s="80">
        <v>84.432301893881842</v>
      </c>
      <c r="D34" s="809">
        <v>17.943651196024643</v>
      </c>
      <c r="E34" s="26">
        <v>66.48865069785721</v>
      </c>
      <c r="F34" s="810">
        <v>64.442386567641023</v>
      </c>
      <c r="G34" s="90">
        <v>2.0462641302161888</v>
      </c>
      <c r="H34" s="808">
        <v>15.562413119414231</v>
      </c>
      <c r="I34" s="26">
        <v>15.486433393174698</v>
      </c>
      <c r="J34" s="810">
        <v>7.9055496588380239</v>
      </c>
      <c r="K34" s="90">
        <v>7.5808837343366742</v>
      </c>
      <c r="L34" s="809">
        <v>2.957754297935012E-2</v>
      </c>
      <c r="M34" s="26">
        <v>4.6402183260176831E-2</v>
      </c>
      <c r="N34" s="808">
        <v>40.854539610561744</v>
      </c>
      <c r="O34" s="26">
        <v>29.459094938214381</v>
      </c>
      <c r="P34" s="809">
        <v>11.395444672347368</v>
      </c>
      <c r="Q34" s="80">
        <v>40.849254623857831</v>
      </c>
      <c r="R34" s="809">
        <v>34.184288956969723</v>
      </c>
      <c r="S34" s="26">
        <v>6.6649656668881132</v>
      </c>
      <c r="T34" s="832">
        <v>5.284986703912864E-3</v>
      </c>
      <c r="U34" s="811">
        <v>-0.91221637953084578</v>
      </c>
      <c r="V34" s="810">
        <v>1.6588332501330858</v>
      </c>
      <c r="W34" s="259"/>
      <c r="X34" s="59"/>
      <c r="Y34" s="59"/>
      <c r="Z34" s="59"/>
      <c r="AA34" s="59"/>
      <c r="AB34" s="59"/>
      <c r="AC34" s="59"/>
      <c r="AD34" s="59"/>
      <c r="AE34" s="59"/>
      <c r="AF34" s="59"/>
      <c r="AG34" s="59"/>
      <c r="AH34" s="59"/>
      <c r="AI34" s="59"/>
      <c r="AJ34" s="59"/>
      <c r="AK34" s="59"/>
      <c r="AL34" s="59"/>
      <c r="AM34" s="59"/>
      <c r="AN34" s="59"/>
      <c r="AO34" s="59"/>
      <c r="AP34" s="59"/>
      <c r="AQ34" s="59"/>
    </row>
    <row r="35" spans="1:43" s="60" customFormat="1" ht="12.75" customHeight="1">
      <c r="A35" s="135" t="s">
        <v>776</v>
      </c>
      <c r="B35" s="831">
        <v>44429.256999999998</v>
      </c>
      <c r="C35" s="80">
        <v>82.94642649549597</v>
      </c>
      <c r="D35" s="809">
        <v>17.785145495455843</v>
      </c>
      <c r="E35" s="26">
        <v>65.161281000040134</v>
      </c>
      <c r="F35" s="810">
        <v>63.129401421230156</v>
      </c>
      <c r="G35" s="90">
        <v>2.0318795788099719</v>
      </c>
      <c r="H35" s="808">
        <v>15.599209772965594</v>
      </c>
      <c r="I35" s="26">
        <v>15.484924719762926</v>
      </c>
      <c r="J35" s="810">
        <v>7.7088009821996373</v>
      </c>
      <c r="K35" s="90">
        <v>7.7761237375632914</v>
      </c>
      <c r="L35" s="809">
        <v>6.2787455572349549E-2</v>
      </c>
      <c r="M35" s="26">
        <v>5.1497597630318234E-2</v>
      </c>
      <c r="N35" s="808">
        <v>40.759297415214483</v>
      </c>
      <c r="O35" s="26">
        <v>28.969161019280605</v>
      </c>
      <c r="P35" s="809">
        <v>11.790136395933878</v>
      </c>
      <c r="Q35" s="80">
        <v>39.304933683676055</v>
      </c>
      <c r="R35" s="809">
        <v>33.062110401711195</v>
      </c>
      <c r="S35" s="26">
        <v>6.2428232819648555</v>
      </c>
      <c r="T35" s="832">
        <v>1.4543637315384288</v>
      </c>
      <c r="U35" s="811">
        <v>1.3439685256273015</v>
      </c>
      <c r="V35" s="810">
        <v>1.9229656695503679</v>
      </c>
      <c r="W35" s="259"/>
      <c r="X35" s="59"/>
      <c r="Y35" s="59"/>
      <c r="Z35" s="59"/>
      <c r="AA35" s="59"/>
      <c r="AB35" s="59"/>
      <c r="AC35" s="59"/>
      <c r="AD35" s="59"/>
      <c r="AE35" s="59"/>
      <c r="AF35" s="59"/>
      <c r="AG35" s="59"/>
      <c r="AH35" s="59"/>
      <c r="AI35" s="59"/>
      <c r="AJ35" s="59"/>
      <c r="AK35" s="59"/>
      <c r="AL35" s="59"/>
      <c r="AM35" s="59"/>
      <c r="AN35" s="59"/>
      <c r="AO35" s="59"/>
      <c r="AP35" s="59"/>
      <c r="AQ35" s="59"/>
    </row>
    <row r="36" spans="1:43" s="60" customFormat="1" ht="12.75" customHeight="1">
      <c r="A36" s="824" t="s">
        <v>777</v>
      </c>
      <c r="B36" s="833">
        <v>44790.944000000003</v>
      </c>
      <c r="C36" s="821">
        <v>83.770839926928076</v>
      </c>
      <c r="D36" s="818">
        <v>17.973425610319801</v>
      </c>
      <c r="E36" s="817">
        <v>65.797414316608283</v>
      </c>
      <c r="F36" s="820">
        <v>63.760493639071328</v>
      </c>
      <c r="G36" s="819">
        <v>2.0369206775369593</v>
      </c>
      <c r="H36" s="816">
        <v>16.522692622865907</v>
      </c>
      <c r="I36" s="817">
        <v>15.774338223369439</v>
      </c>
      <c r="J36" s="820">
        <v>8.0262697745329952</v>
      </c>
      <c r="K36" s="819">
        <v>7.7480684488364426</v>
      </c>
      <c r="L36" s="818">
        <v>0.69177599829108305</v>
      </c>
      <c r="M36" s="817">
        <v>5.6578401205386514E-2</v>
      </c>
      <c r="N36" s="816">
        <v>40.969424533673596</v>
      </c>
      <c r="O36" s="817">
        <v>29.319020380548348</v>
      </c>
      <c r="P36" s="818">
        <v>11.650404153125237</v>
      </c>
      <c r="Q36" s="821">
        <v>41.262957083467583</v>
      </c>
      <c r="R36" s="818">
        <v>34.834360713629962</v>
      </c>
      <c r="S36" s="817">
        <v>6.4285963698376163</v>
      </c>
      <c r="T36" s="834">
        <v>-0.29353254979398713</v>
      </c>
      <c r="U36" s="823">
        <v>-1.1661440993383301</v>
      </c>
      <c r="V36" s="820">
        <v>5.1347720935699863</v>
      </c>
      <c r="W36" s="259"/>
      <c r="X36" s="59"/>
      <c r="Y36" s="59"/>
      <c r="Z36" s="59"/>
      <c r="AA36" s="59"/>
      <c r="AB36" s="59"/>
      <c r="AC36" s="59"/>
      <c r="AD36" s="59"/>
      <c r="AE36" s="59"/>
      <c r="AF36" s="59"/>
      <c r="AG36" s="59"/>
      <c r="AH36" s="59"/>
      <c r="AI36" s="59"/>
      <c r="AJ36" s="59"/>
      <c r="AK36" s="59"/>
      <c r="AL36" s="59"/>
      <c r="AM36" s="59"/>
      <c r="AN36" s="59"/>
      <c r="AO36" s="59"/>
      <c r="AP36" s="59"/>
      <c r="AQ36" s="59"/>
    </row>
    <row r="37" spans="1:43" s="60" customFormat="1" ht="12.75" customHeight="1">
      <c r="A37" s="135" t="s">
        <v>778</v>
      </c>
      <c r="B37" s="831">
        <v>45108.678</v>
      </c>
      <c r="C37" s="80">
        <v>83.632519667279979</v>
      </c>
      <c r="D37" s="809">
        <v>17.840651415233225</v>
      </c>
      <c r="E37" s="26">
        <v>65.791868252046754</v>
      </c>
      <c r="F37" s="810">
        <v>63.754515262007892</v>
      </c>
      <c r="G37" s="90">
        <v>2.0373529900388565</v>
      </c>
      <c r="H37" s="808">
        <v>15.360008998711955</v>
      </c>
      <c r="I37" s="26">
        <v>15.407809113802893</v>
      </c>
      <c r="J37" s="810">
        <v>7.727958686796363</v>
      </c>
      <c r="K37" s="90">
        <v>7.6798504270065298</v>
      </c>
      <c r="L37" s="809">
        <v>-0.10758905415051177</v>
      </c>
      <c r="M37" s="26">
        <v>5.9788939059575177E-2</v>
      </c>
      <c r="N37" s="808">
        <v>40.587108316497329</v>
      </c>
      <c r="O37" s="26">
        <v>29.028228226950031</v>
      </c>
      <c r="P37" s="809">
        <v>11.558880089547293</v>
      </c>
      <c r="Q37" s="80">
        <v>39.579636982489262</v>
      </c>
      <c r="R37" s="809">
        <v>33.33455482778723</v>
      </c>
      <c r="S37" s="26">
        <v>6.245082154702029</v>
      </c>
      <c r="T37" s="832">
        <v>1.0074713340080663</v>
      </c>
      <c r="U37" s="811">
        <v>1.4659949999165358</v>
      </c>
      <c r="V37" s="810">
        <v>2.4009887339818503</v>
      </c>
      <c r="W37" s="259"/>
      <c r="X37" s="59"/>
      <c r="Y37" s="59"/>
      <c r="Z37" s="59"/>
      <c r="AA37" s="59"/>
      <c r="AB37" s="59"/>
      <c r="AC37" s="59"/>
      <c r="AD37" s="59"/>
      <c r="AE37" s="59"/>
      <c r="AF37" s="59"/>
      <c r="AG37" s="59"/>
      <c r="AH37" s="59"/>
      <c r="AI37" s="59"/>
      <c r="AJ37" s="59"/>
      <c r="AK37" s="59"/>
      <c r="AL37" s="59"/>
      <c r="AM37" s="59"/>
      <c r="AN37" s="59"/>
      <c r="AO37" s="59"/>
      <c r="AP37" s="59"/>
      <c r="AQ37" s="59"/>
    </row>
    <row r="38" spans="1:43" s="60" customFormat="1" ht="12.75" customHeight="1">
      <c r="A38" s="135" t="s">
        <v>779</v>
      </c>
      <c r="B38" s="831">
        <v>45384.279999999984</v>
      </c>
      <c r="C38" s="80">
        <v>83.268080930225224</v>
      </c>
      <c r="D38" s="809">
        <v>17.803673430535881</v>
      </c>
      <c r="E38" s="26">
        <v>65.464407499689344</v>
      </c>
      <c r="F38" s="810">
        <v>63.431972480339027</v>
      </c>
      <c r="G38" s="90">
        <v>2.0324350193503133</v>
      </c>
      <c r="H38" s="808">
        <v>15.9397042323906</v>
      </c>
      <c r="I38" s="26">
        <v>15.403822645197863</v>
      </c>
      <c r="J38" s="810">
        <v>7.7693157190110789</v>
      </c>
      <c r="K38" s="90">
        <v>7.6345069261867833</v>
      </c>
      <c r="L38" s="809">
        <v>0.47500147628209605</v>
      </c>
      <c r="M38" s="26">
        <v>6.0880110910650154E-2</v>
      </c>
      <c r="N38" s="808">
        <v>40.152127564874867</v>
      </c>
      <c r="O38" s="26">
        <v>28.489807484001055</v>
      </c>
      <c r="P38" s="809">
        <v>11.662320080873815</v>
      </c>
      <c r="Q38" s="80">
        <v>39.359912727490688</v>
      </c>
      <c r="R38" s="809">
        <v>32.827322588349993</v>
      </c>
      <c r="S38" s="26">
        <v>6.5325901391406909</v>
      </c>
      <c r="T38" s="832">
        <v>0.7922148373841793</v>
      </c>
      <c r="U38" s="811">
        <v>0.82087562395006286</v>
      </c>
      <c r="V38" s="810">
        <v>3.4640445350663822</v>
      </c>
      <c r="W38" s="259"/>
      <c r="X38" s="59"/>
      <c r="Y38" s="59"/>
      <c r="Z38" s="59"/>
      <c r="AA38" s="59"/>
      <c r="AB38" s="59"/>
      <c r="AC38" s="59"/>
      <c r="AD38" s="59"/>
      <c r="AE38" s="59"/>
      <c r="AF38" s="59"/>
      <c r="AG38" s="59"/>
      <c r="AH38" s="59"/>
      <c r="AI38" s="59"/>
      <c r="AJ38" s="59"/>
      <c r="AK38" s="59"/>
      <c r="AL38" s="59"/>
      <c r="AM38" s="59"/>
      <c r="AN38" s="59"/>
      <c r="AO38" s="59"/>
      <c r="AP38" s="59"/>
      <c r="AQ38" s="59"/>
    </row>
    <row r="39" spans="1:43" s="60" customFormat="1" ht="12.75" customHeight="1">
      <c r="A39" s="135" t="s">
        <v>780</v>
      </c>
      <c r="B39" s="831">
        <v>45994.381999999998</v>
      </c>
      <c r="C39" s="80">
        <v>83.059435389304724</v>
      </c>
      <c r="D39" s="809">
        <v>17.645909450419403</v>
      </c>
      <c r="E39" s="26">
        <v>65.413525938885314</v>
      </c>
      <c r="F39" s="810">
        <v>63.40318041451237</v>
      </c>
      <c r="G39" s="90">
        <v>2.0103455243729482</v>
      </c>
      <c r="H39" s="808">
        <v>15.903809730501436</v>
      </c>
      <c r="I39" s="26">
        <v>15.06254611704534</v>
      </c>
      <c r="J39" s="810">
        <v>7.7572778344972653</v>
      </c>
      <c r="K39" s="90">
        <v>7.3052682825480746</v>
      </c>
      <c r="L39" s="809">
        <v>0.78114105327037553</v>
      </c>
      <c r="M39" s="26">
        <v>6.012256018572007E-2</v>
      </c>
      <c r="N39" s="808">
        <v>39.033245408102232</v>
      </c>
      <c r="O39" s="26">
        <v>27.60634548802069</v>
      </c>
      <c r="P39" s="809">
        <v>11.426899920081544</v>
      </c>
      <c r="Q39" s="80">
        <v>37.996490527908392</v>
      </c>
      <c r="R39" s="809">
        <v>31.730697022953802</v>
      </c>
      <c r="S39" s="26">
        <v>6.2657935049545834</v>
      </c>
      <c r="T39" s="832">
        <v>1.0367548801938398</v>
      </c>
      <c r="U39" s="811">
        <v>-0.38108672400261417</v>
      </c>
      <c r="V39" s="810">
        <v>3.9038217542102913</v>
      </c>
      <c r="W39" s="259"/>
      <c r="X39" s="59"/>
      <c r="Y39" s="59"/>
      <c r="Z39" s="59"/>
      <c r="AA39" s="59"/>
      <c r="AB39" s="59"/>
      <c r="AC39" s="59"/>
      <c r="AD39" s="59"/>
      <c r="AE39" s="59"/>
      <c r="AF39" s="59"/>
      <c r="AG39" s="59"/>
      <c r="AH39" s="59"/>
      <c r="AI39" s="59"/>
      <c r="AJ39" s="59"/>
      <c r="AK39" s="59"/>
      <c r="AL39" s="59"/>
      <c r="AM39" s="59"/>
      <c r="AN39" s="59"/>
      <c r="AO39" s="59"/>
      <c r="AP39" s="59"/>
      <c r="AQ39" s="59"/>
    </row>
    <row r="40" spans="1:43" s="60" customFormat="1">
      <c r="A40" s="824" t="s">
        <v>781</v>
      </c>
      <c r="B40" s="833">
        <v>46216.521999999997</v>
      </c>
      <c r="C40" s="821">
        <v>83.163536191667561</v>
      </c>
      <c r="D40" s="818">
        <v>17.653838166359641</v>
      </c>
      <c r="E40" s="817">
        <v>65.509698025307927</v>
      </c>
      <c r="F40" s="820">
        <v>63.497196954803314</v>
      </c>
      <c r="G40" s="819">
        <v>2.0125010705046176</v>
      </c>
      <c r="H40" s="816">
        <v>15.625814508499797</v>
      </c>
      <c r="I40" s="817">
        <v>15.1973205599504</v>
      </c>
      <c r="J40" s="820">
        <v>7.8948411565889804</v>
      </c>
      <c r="K40" s="819">
        <v>7.3024794033614198</v>
      </c>
      <c r="L40" s="818">
        <v>0.36824709570313408</v>
      </c>
      <c r="M40" s="817">
        <v>6.0246852846261349E-2</v>
      </c>
      <c r="N40" s="816">
        <v>39.635156881774883</v>
      </c>
      <c r="O40" s="817">
        <v>27.833634906581683</v>
      </c>
      <c r="P40" s="818">
        <v>11.8015219751932</v>
      </c>
      <c r="Q40" s="821">
        <v>38.424507581942237</v>
      </c>
      <c r="R40" s="818">
        <v>31.960392865564401</v>
      </c>
      <c r="S40" s="817">
        <v>6.4641147163778365</v>
      </c>
      <c r="T40" s="834">
        <v>1.2106492998326459</v>
      </c>
      <c r="U40" s="823">
        <v>1.5427136342560654</v>
      </c>
      <c r="V40" s="820">
        <v>1.6400234833184184</v>
      </c>
      <c r="W40" s="259"/>
      <c r="X40" s="59"/>
      <c r="Y40" s="59"/>
      <c r="Z40" s="59"/>
      <c r="AA40" s="59"/>
      <c r="AB40" s="59"/>
      <c r="AC40" s="59"/>
      <c r="AD40" s="59"/>
      <c r="AE40" s="59"/>
      <c r="AF40" s="59"/>
      <c r="AG40" s="59"/>
      <c r="AH40" s="59"/>
      <c r="AI40" s="59"/>
      <c r="AJ40" s="59"/>
      <c r="AK40" s="59"/>
      <c r="AL40" s="59"/>
      <c r="AM40" s="59"/>
      <c r="AN40" s="59"/>
      <c r="AO40" s="59"/>
      <c r="AP40" s="59"/>
      <c r="AQ40" s="59"/>
    </row>
    <row r="41" spans="1:43" s="60" customFormat="1">
      <c r="A41" s="135" t="s">
        <v>782</v>
      </c>
      <c r="B41" s="831">
        <v>46900.446000000011</v>
      </c>
      <c r="C41" s="80">
        <v>82.744319744848468</v>
      </c>
      <c r="D41" s="809">
        <v>17.526462328311329</v>
      </c>
      <c r="E41" s="26">
        <v>65.217857416537129</v>
      </c>
      <c r="F41" s="810">
        <v>63.212671794208511</v>
      </c>
      <c r="G41" s="90">
        <v>2.0051856223286246</v>
      </c>
      <c r="H41" s="808">
        <v>15.419322451645764</v>
      </c>
      <c r="I41" s="26">
        <v>15.474296342512389</v>
      </c>
      <c r="J41" s="810">
        <v>7.9829603326160239</v>
      </c>
      <c r="K41" s="90">
        <v>7.4913360098963668</v>
      </c>
      <c r="L41" s="809">
        <v>-0.11604367259108792</v>
      </c>
      <c r="M41" s="26">
        <v>6.1069781724463749E-2</v>
      </c>
      <c r="N41" s="808">
        <v>40.730555099625271</v>
      </c>
      <c r="O41" s="26">
        <v>28.461580088172294</v>
      </c>
      <c r="P41" s="809">
        <v>12.268975011452978</v>
      </c>
      <c r="Q41" s="80">
        <v>38.894197296119522</v>
      </c>
      <c r="R41" s="809">
        <v>32.61045108185111</v>
      </c>
      <c r="S41" s="26">
        <v>6.2837462142684082</v>
      </c>
      <c r="T41" s="832">
        <v>1.8363578035057486</v>
      </c>
      <c r="U41" s="811">
        <v>0.90182869025778123</v>
      </c>
      <c r="V41" s="810">
        <v>3.0702850569019198</v>
      </c>
      <c r="W41" s="259"/>
      <c r="X41" s="59"/>
      <c r="Y41" s="59"/>
      <c r="Z41" s="59"/>
      <c r="AA41" s="59"/>
      <c r="AB41" s="59"/>
      <c r="AC41" s="59"/>
      <c r="AD41" s="59"/>
      <c r="AE41" s="59"/>
      <c r="AF41" s="59"/>
      <c r="AG41" s="59"/>
      <c r="AH41" s="59"/>
      <c r="AI41" s="59"/>
      <c r="AJ41" s="59"/>
      <c r="AK41" s="59"/>
      <c r="AL41" s="59"/>
      <c r="AM41" s="59"/>
      <c r="AN41" s="59"/>
      <c r="AO41" s="59"/>
      <c r="AP41" s="59"/>
      <c r="AQ41" s="59"/>
    </row>
    <row r="42" spans="1:43" s="60" customFormat="1">
      <c r="A42" s="135" t="s">
        <v>783</v>
      </c>
      <c r="B42" s="831">
        <v>47378.460999999996</v>
      </c>
      <c r="C42" s="80">
        <v>83.114827220749078</v>
      </c>
      <c r="D42" s="809">
        <v>17.52799230857245</v>
      </c>
      <c r="E42" s="26">
        <v>65.586834912176627</v>
      </c>
      <c r="F42" s="810">
        <v>63.569772770795552</v>
      </c>
      <c r="G42" s="90">
        <v>2.0170621413810812</v>
      </c>
      <c r="H42" s="808">
        <v>16.37399534780161</v>
      </c>
      <c r="I42" s="26">
        <v>16.218867894421482</v>
      </c>
      <c r="J42" s="810">
        <v>8.4039179744567907</v>
      </c>
      <c r="K42" s="90">
        <v>7.8149499199646923</v>
      </c>
      <c r="L42" s="809">
        <v>9.1560593325308748E-2</v>
      </c>
      <c r="M42" s="26">
        <v>6.3566860054825355E-2</v>
      </c>
      <c r="N42" s="808">
        <v>41.401061972021431</v>
      </c>
      <c r="O42" s="26">
        <v>28.954095828482075</v>
      </c>
      <c r="P42" s="809">
        <v>12.446966143539354</v>
      </c>
      <c r="Q42" s="80">
        <v>40.889884540572133</v>
      </c>
      <c r="R42" s="809">
        <v>34.012155861288946</v>
      </c>
      <c r="S42" s="26">
        <v>6.8777286792831891</v>
      </c>
      <c r="T42" s="832">
        <v>0.51117743144929761</v>
      </c>
      <c r="U42" s="811">
        <v>-0.25857631761477184</v>
      </c>
      <c r="V42" s="810">
        <v>4.6525669240538479</v>
      </c>
      <c r="W42" s="259"/>
      <c r="X42" s="59"/>
      <c r="Y42" s="59"/>
      <c r="Z42" s="59"/>
      <c r="AA42" s="59"/>
      <c r="AB42" s="59"/>
      <c r="AC42" s="59"/>
      <c r="AD42" s="59"/>
      <c r="AE42" s="59"/>
      <c r="AF42" s="59"/>
      <c r="AG42" s="59"/>
      <c r="AH42" s="59"/>
      <c r="AI42" s="59"/>
      <c r="AJ42" s="59"/>
      <c r="AK42" s="59"/>
      <c r="AL42" s="59"/>
      <c r="AM42" s="59"/>
      <c r="AN42" s="59"/>
      <c r="AO42" s="59"/>
      <c r="AP42" s="59"/>
      <c r="AQ42" s="59"/>
    </row>
    <row r="43" spans="1:43" s="60" customFormat="1">
      <c r="A43" s="135" t="s">
        <v>784</v>
      </c>
      <c r="B43" s="831">
        <v>48096.488000000005</v>
      </c>
      <c r="C43" s="80">
        <v>82.35384047167851</v>
      </c>
      <c r="D43" s="809">
        <v>17.218872612902629</v>
      </c>
      <c r="E43" s="26">
        <v>65.13496785877588</v>
      </c>
      <c r="F43" s="810">
        <v>63.110562251447547</v>
      </c>
      <c r="G43" s="90">
        <v>2.0244056073283345</v>
      </c>
      <c r="H43" s="808">
        <v>16.301441801738207</v>
      </c>
      <c r="I43" s="26">
        <v>16.514550916898546</v>
      </c>
      <c r="J43" s="810">
        <v>8.3619057591065697</v>
      </c>
      <c r="K43" s="90">
        <v>8.1526451577919765</v>
      </c>
      <c r="L43" s="809">
        <v>-0.27959006071295683</v>
      </c>
      <c r="M43" s="26">
        <v>6.6480945552614981E-2</v>
      </c>
      <c r="N43" s="808">
        <v>43.050303381818644</v>
      </c>
      <c r="O43" s="26">
        <v>29.953937593114905</v>
      </c>
      <c r="P43" s="809">
        <v>13.096365788703739</v>
      </c>
      <c r="Q43" s="80">
        <v>41.70558565523536</v>
      </c>
      <c r="R43" s="809">
        <v>34.920680695022881</v>
      </c>
      <c r="S43" s="26">
        <v>6.7849049602124794</v>
      </c>
      <c r="T43" s="832">
        <v>1.3447177265832835</v>
      </c>
      <c r="U43" s="811">
        <v>0.36942120452885768</v>
      </c>
      <c r="V43" s="810">
        <v>4.2009326269456269</v>
      </c>
      <c r="W43" s="259"/>
      <c r="X43" s="59"/>
      <c r="Y43" s="59"/>
      <c r="Z43" s="59"/>
      <c r="AA43" s="59"/>
      <c r="AB43" s="59"/>
      <c r="AC43" s="59"/>
      <c r="AD43" s="59"/>
      <c r="AE43" s="59"/>
      <c r="AF43" s="59"/>
      <c r="AG43" s="59"/>
      <c r="AH43" s="59"/>
      <c r="AI43" s="59"/>
      <c r="AJ43" s="59"/>
      <c r="AK43" s="59"/>
      <c r="AL43" s="59"/>
      <c r="AM43" s="59"/>
      <c r="AN43" s="59"/>
      <c r="AO43" s="59"/>
      <c r="AP43" s="59"/>
      <c r="AQ43" s="59"/>
    </row>
    <row r="44" spans="1:43" s="60" customFormat="1">
      <c r="A44" s="824" t="s">
        <v>785</v>
      </c>
      <c r="B44" s="833">
        <v>48739.241999999991</v>
      </c>
      <c r="C44" s="821">
        <v>81.63113205576731</v>
      </c>
      <c r="D44" s="818">
        <v>17.181549520199763</v>
      </c>
      <c r="E44" s="817">
        <v>64.449582535567544</v>
      </c>
      <c r="F44" s="820">
        <v>62.417441781306337</v>
      </c>
      <c r="G44" s="819">
        <v>2.0321407542612118</v>
      </c>
      <c r="H44" s="816">
        <v>17.574631136036135</v>
      </c>
      <c r="I44" s="817">
        <v>16.726684013674241</v>
      </c>
      <c r="J44" s="820">
        <v>8.5852976539930612</v>
      </c>
      <c r="K44" s="819">
        <v>8.1413863596811797</v>
      </c>
      <c r="L44" s="818">
        <v>0.77909910868125531</v>
      </c>
      <c r="M44" s="817">
        <v>6.8848013680639517E-2</v>
      </c>
      <c r="N44" s="816">
        <v>41.996410202686377</v>
      </c>
      <c r="O44" s="817">
        <v>28.684637729901507</v>
      </c>
      <c r="P44" s="818">
        <v>13.311772472784869</v>
      </c>
      <c r="Q44" s="821">
        <v>41.202173394489812</v>
      </c>
      <c r="R44" s="818">
        <v>34.59893159602278</v>
      </c>
      <c r="S44" s="817">
        <v>6.6032417984670353</v>
      </c>
      <c r="T44" s="834">
        <v>0.79423680819656539</v>
      </c>
      <c r="U44" s="823">
        <v>-0.37305922760696031</v>
      </c>
      <c r="V44" s="820">
        <v>5.8315400713190728</v>
      </c>
      <c r="W44" s="259"/>
      <c r="X44" s="59"/>
      <c r="Y44" s="59"/>
      <c r="Z44" s="59"/>
      <c r="AA44" s="59"/>
      <c r="AB44" s="59"/>
      <c r="AC44" s="59"/>
      <c r="AD44" s="59"/>
      <c r="AE44" s="59"/>
      <c r="AF44" s="59"/>
      <c r="AG44" s="59"/>
      <c r="AH44" s="59"/>
      <c r="AI44" s="59"/>
      <c r="AJ44" s="59"/>
      <c r="AK44" s="59"/>
      <c r="AL44" s="59"/>
      <c r="AM44" s="59"/>
      <c r="AN44" s="59"/>
      <c r="AO44" s="59"/>
      <c r="AP44" s="59"/>
      <c r="AQ44" s="59"/>
    </row>
    <row r="45" spans="1:43" s="60" customFormat="1">
      <c r="A45" s="135" t="s">
        <v>786</v>
      </c>
      <c r="B45" s="831">
        <v>49314.337</v>
      </c>
      <c r="C45" s="80">
        <v>81.548430834627254</v>
      </c>
      <c r="D45" s="809">
        <v>17.165119750063759</v>
      </c>
      <c r="E45" s="26">
        <v>64.383311084563502</v>
      </c>
      <c r="F45" s="810">
        <v>62.344593621931899</v>
      </c>
      <c r="G45" s="90">
        <v>2.038717462631606</v>
      </c>
      <c r="H45" s="808">
        <v>17.220205150481899</v>
      </c>
      <c r="I45" s="26">
        <v>16.677326514599599</v>
      </c>
      <c r="J45" s="810">
        <v>8.4178319177240493</v>
      </c>
      <c r="K45" s="90">
        <v>8.25949459687555</v>
      </c>
      <c r="L45" s="809">
        <v>0.47287465306488857</v>
      </c>
      <c r="M45" s="26">
        <v>7.0003982817410687E-2</v>
      </c>
      <c r="N45" s="808">
        <v>42.441618955558504</v>
      </c>
      <c r="O45" s="26">
        <v>29.004248804967208</v>
      </c>
      <c r="P45" s="809">
        <v>13.437370150591299</v>
      </c>
      <c r="Q45" s="80">
        <v>41.210254940667653</v>
      </c>
      <c r="R45" s="809">
        <v>34.559016782482544</v>
      </c>
      <c r="S45" s="26">
        <v>6.6512381581851132</v>
      </c>
      <c r="T45" s="832">
        <v>1.2313640148908505</v>
      </c>
      <c r="U45" s="811">
        <v>-0.54161745071678125</v>
      </c>
      <c r="V45" s="810">
        <v>5.6884576321512936</v>
      </c>
      <c r="W45" s="259"/>
      <c r="X45" s="59"/>
      <c r="Y45" s="59"/>
      <c r="Z45" s="59"/>
      <c r="AA45" s="59"/>
      <c r="AB45" s="59"/>
      <c r="AC45" s="59"/>
      <c r="AD45" s="59"/>
      <c r="AE45" s="59"/>
      <c r="AF45" s="59"/>
      <c r="AG45" s="59"/>
      <c r="AH45" s="59"/>
      <c r="AI45" s="59"/>
      <c r="AJ45" s="59"/>
      <c r="AK45" s="59"/>
      <c r="AL45" s="59"/>
      <c r="AM45" s="59"/>
      <c r="AN45" s="59"/>
      <c r="AO45" s="59"/>
      <c r="AP45" s="59"/>
      <c r="AQ45" s="59"/>
    </row>
    <row r="46" spans="1:43" s="60" customFormat="1">
      <c r="A46" s="135" t="s">
        <v>787</v>
      </c>
      <c r="B46" s="831">
        <v>49797.142999999996</v>
      </c>
      <c r="C46" s="80">
        <v>81.537366511167136</v>
      </c>
      <c r="D46" s="809">
        <v>17.174320623173102</v>
      </c>
      <c r="E46" s="26">
        <v>64.363045887994033</v>
      </c>
      <c r="F46" s="810">
        <v>62.324202012954842</v>
      </c>
      <c r="G46" s="90">
        <v>2.0388438750391846</v>
      </c>
      <c r="H46" s="808">
        <v>17.786349710865942</v>
      </c>
      <c r="I46" s="26">
        <v>17.205890707424722</v>
      </c>
      <c r="J46" s="810">
        <v>8.5706202060628254</v>
      </c>
      <c r="K46" s="90">
        <v>8.6352705013618962</v>
      </c>
      <c r="L46" s="809">
        <v>0.51045498734736661</v>
      </c>
      <c r="M46" s="26">
        <v>7.0004016093855065E-2</v>
      </c>
      <c r="N46" s="808">
        <v>43.401664629635476</v>
      </c>
      <c r="O46" s="26">
        <v>29.737886769929752</v>
      </c>
      <c r="P46" s="809">
        <v>13.663777859705725</v>
      </c>
      <c r="Q46" s="80">
        <v>42.72538085166854</v>
      </c>
      <c r="R46" s="809">
        <v>35.791669815274346</v>
      </c>
      <c r="S46" s="26">
        <v>6.9337110363941949</v>
      </c>
      <c r="T46" s="832">
        <v>0.67628377796693684</v>
      </c>
      <c r="U46" s="811">
        <v>0.19963079847610762</v>
      </c>
      <c r="V46" s="810">
        <v>4.9053936133552618</v>
      </c>
      <c r="W46" s="259"/>
      <c r="X46" s="59"/>
      <c r="Y46" s="59"/>
      <c r="Z46" s="59"/>
      <c r="AA46" s="59"/>
      <c r="AB46" s="59"/>
      <c r="AC46" s="59"/>
      <c r="AD46" s="59"/>
      <c r="AE46" s="59"/>
      <c r="AF46" s="59"/>
      <c r="AG46" s="59"/>
      <c r="AH46" s="59"/>
      <c r="AI46" s="59"/>
      <c r="AJ46" s="59"/>
      <c r="AK46" s="59"/>
      <c r="AL46" s="59"/>
      <c r="AM46" s="59"/>
      <c r="AN46" s="59"/>
      <c r="AO46" s="59"/>
      <c r="AP46" s="59"/>
      <c r="AQ46" s="59"/>
    </row>
    <row r="47" spans="1:43" s="60" customFormat="1">
      <c r="A47" s="135" t="s">
        <v>788</v>
      </c>
      <c r="B47" s="831">
        <v>50526.195000000007</v>
      </c>
      <c r="C47" s="80">
        <v>81.24854444313489</v>
      </c>
      <c r="D47" s="809">
        <v>17.01449911278694</v>
      </c>
      <c r="E47" s="26">
        <v>64.234045330347939</v>
      </c>
      <c r="F47" s="810">
        <v>62.199819321443059</v>
      </c>
      <c r="G47" s="90">
        <v>2.0342260089048874</v>
      </c>
      <c r="H47" s="808">
        <v>18.138805029747438</v>
      </c>
      <c r="I47" s="26">
        <v>17.050213260666077</v>
      </c>
      <c r="J47" s="810">
        <v>8.5773785261288715</v>
      </c>
      <c r="K47" s="90">
        <v>8.4728347345372033</v>
      </c>
      <c r="L47" s="809">
        <v>1.0195622290576203</v>
      </c>
      <c r="M47" s="26">
        <v>6.9029540023744118E-2</v>
      </c>
      <c r="N47" s="808">
        <v>43.625163145572301</v>
      </c>
      <c r="O47" s="26">
        <v>29.956225676601999</v>
      </c>
      <c r="P47" s="809">
        <v>13.668937468970302</v>
      </c>
      <c r="Q47" s="80">
        <v>43.012512618454643</v>
      </c>
      <c r="R47" s="809">
        <v>36.25534042292319</v>
      </c>
      <c r="S47" s="26">
        <v>6.757172195531445</v>
      </c>
      <c r="T47" s="832">
        <v>0.61265052711765833</v>
      </c>
      <c r="U47" s="811">
        <v>-0.70111771986346139</v>
      </c>
      <c r="V47" s="810">
        <v>5.7528524743844045</v>
      </c>
      <c r="W47" s="259"/>
      <c r="X47" s="59"/>
      <c r="Y47" s="59"/>
      <c r="Z47" s="59"/>
      <c r="AA47" s="59"/>
      <c r="AB47" s="59"/>
      <c r="AC47" s="59"/>
      <c r="AD47" s="59"/>
      <c r="AE47" s="59"/>
      <c r="AF47" s="59"/>
      <c r="AG47" s="59"/>
      <c r="AH47" s="59"/>
      <c r="AI47" s="59"/>
      <c r="AJ47" s="59"/>
      <c r="AK47" s="59"/>
      <c r="AL47" s="59"/>
      <c r="AM47" s="59"/>
      <c r="AN47" s="59"/>
      <c r="AO47" s="59"/>
      <c r="AP47" s="59"/>
      <c r="AQ47" s="59"/>
    </row>
    <row r="48" spans="1:43" s="60" customFormat="1">
      <c r="A48" s="824" t="s">
        <v>789</v>
      </c>
      <c r="B48" s="833">
        <v>51057.968999999997</v>
      </c>
      <c r="C48" s="821">
        <v>81.240483733303222</v>
      </c>
      <c r="D48" s="818">
        <v>16.968422696171093</v>
      </c>
      <c r="E48" s="817">
        <v>64.272061037132133</v>
      </c>
      <c r="F48" s="820">
        <v>62.248864618958898</v>
      </c>
      <c r="G48" s="819">
        <v>2.0231964181732351</v>
      </c>
      <c r="H48" s="816">
        <v>17.739454148675598</v>
      </c>
      <c r="I48" s="817">
        <v>17.474539576770084</v>
      </c>
      <c r="J48" s="820">
        <v>8.7487772966449189</v>
      </c>
      <c r="K48" s="819">
        <v>8.7257622801251653</v>
      </c>
      <c r="L48" s="818">
        <v>0.19595961601997919</v>
      </c>
      <c r="M48" s="817">
        <v>6.8954955885534741E-2</v>
      </c>
      <c r="N48" s="816">
        <v>43.872557876322901</v>
      </c>
      <c r="O48" s="817">
        <v>29.871805124093363</v>
      </c>
      <c r="P48" s="818">
        <v>14.000752752229531</v>
      </c>
      <c r="Q48" s="821">
        <v>42.852495758301714</v>
      </c>
      <c r="R48" s="818">
        <v>35.984059608794865</v>
      </c>
      <c r="S48" s="817">
        <v>6.8684361495068487</v>
      </c>
      <c r="T48" s="834">
        <v>1.0200621180211868</v>
      </c>
      <c r="U48" s="823">
        <v>0.27435387690272406</v>
      </c>
      <c r="V48" s="820">
        <v>4.4830590512671611</v>
      </c>
      <c r="W48" s="259"/>
      <c r="X48" s="59"/>
      <c r="Y48" s="59"/>
      <c r="Z48" s="59"/>
      <c r="AA48" s="59"/>
      <c r="AB48" s="59"/>
      <c r="AC48" s="59"/>
      <c r="AD48" s="59"/>
      <c r="AE48" s="59"/>
      <c r="AF48" s="59"/>
      <c r="AG48" s="59"/>
      <c r="AH48" s="59"/>
      <c r="AI48" s="59"/>
      <c r="AJ48" s="59"/>
      <c r="AK48" s="59"/>
      <c r="AL48" s="59"/>
      <c r="AM48" s="59"/>
      <c r="AN48" s="59"/>
      <c r="AO48" s="59"/>
      <c r="AP48" s="59"/>
      <c r="AQ48" s="59"/>
    </row>
    <row r="49" spans="1:43" s="60" customFormat="1">
      <c r="A49" s="135" t="s">
        <v>790</v>
      </c>
      <c r="B49" s="831">
        <v>51611.400000000009</v>
      </c>
      <c r="C49" s="80">
        <v>80.973529104035151</v>
      </c>
      <c r="D49" s="809">
        <v>16.93569443960055</v>
      </c>
      <c r="E49" s="26">
        <v>64.037834664434584</v>
      </c>
      <c r="F49" s="810">
        <v>62.030657955412934</v>
      </c>
      <c r="G49" s="90">
        <v>2.007176709021651</v>
      </c>
      <c r="H49" s="808">
        <v>18.292270699884135</v>
      </c>
      <c r="I49" s="26">
        <v>17.555656308489979</v>
      </c>
      <c r="J49" s="810">
        <v>8.8205861495716036</v>
      </c>
      <c r="K49" s="90">
        <v>8.7350701589183775</v>
      </c>
      <c r="L49" s="809">
        <v>0.66656397617580598</v>
      </c>
      <c r="M49" s="26">
        <v>7.0050415218343237E-2</v>
      </c>
      <c r="N49" s="808">
        <v>43.413385414850204</v>
      </c>
      <c r="O49" s="26">
        <v>29.605131811964018</v>
      </c>
      <c r="P49" s="809">
        <v>13.808253602886181</v>
      </c>
      <c r="Q49" s="80">
        <v>42.67918521876949</v>
      </c>
      <c r="R49" s="809">
        <v>35.823025533118646</v>
      </c>
      <c r="S49" s="26">
        <v>6.8561596856508435</v>
      </c>
      <c r="T49" s="832">
        <v>0.73420019608071385</v>
      </c>
      <c r="U49" s="811">
        <v>-0.46296475607083781</v>
      </c>
      <c r="V49" s="810">
        <v>5.1209671540347372</v>
      </c>
      <c r="W49" s="259"/>
      <c r="X49" s="59"/>
      <c r="Y49" s="59"/>
      <c r="Z49" s="59"/>
      <c r="AA49" s="59"/>
      <c r="AB49" s="59"/>
      <c r="AC49" s="59"/>
      <c r="AD49" s="59"/>
      <c r="AE49" s="59"/>
      <c r="AF49" s="59"/>
      <c r="AG49" s="59"/>
      <c r="AH49" s="59"/>
      <c r="AI49" s="59"/>
      <c r="AJ49" s="59"/>
      <c r="AK49" s="59"/>
      <c r="AL49" s="59"/>
      <c r="AM49" s="59"/>
      <c r="AN49" s="59"/>
      <c r="AO49" s="59"/>
      <c r="AP49" s="59"/>
      <c r="AQ49" s="59"/>
    </row>
    <row r="50" spans="1:43" s="60" customFormat="1">
      <c r="A50" s="135" t="s">
        <v>791</v>
      </c>
      <c r="B50" s="831">
        <v>51988.560000000012</v>
      </c>
      <c r="C50" s="80">
        <v>81.522798477203466</v>
      </c>
      <c r="D50" s="809">
        <v>16.990489830839756</v>
      </c>
      <c r="E50" s="26">
        <v>64.532308646363717</v>
      </c>
      <c r="F50" s="810">
        <v>62.537321672306348</v>
      </c>
      <c r="G50" s="90">
        <v>1.9949869740573656</v>
      </c>
      <c r="H50" s="808">
        <v>18.977240377498426</v>
      </c>
      <c r="I50" s="26">
        <v>17.995795613496504</v>
      </c>
      <c r="J50" s="810">
        <v>8.9450852264421243</v>
      </c>
      <c r="K50" s="90">
        <v>9.0507103870543801</v>
      </c>
      <c r="L50" s="809">
        <v>0.90893458099243341</v>
      </c>
      <c r="M50" s="26">
        <v>7.2510183009492871E-2</v>
      </c>
      <c r="N50" s="808">
        <v>42.884222990596378</v>
      </c>
      <c r="O50" s="26">
        <v>28.882042510890845</v>
      </c>
      <c r="P50" s="809">
        <v>14.002180479705531</v>
      </c>
      <c r="Q50" s="80">
        <v>43.384261845298262</v>
      </c>
      <c r="R50" s="809">
        <v>36.129525418669026</v>
      </c>
      <c r="S50" s="26">
        <v>7.2547364266292407</v>
      </c>
      <c r="T50" s="832">
        <v>-0.50003885470188436</v>
      </c>
      <c r="U50" s="811">
        <v>-1.1983277835838899</v>
      </c>
      <c r="V50" s="810">
        <v>5.5990159917407638</v>
      </c>
      <c r="W50" s="259"/>
      <c r="X50" s="59"/>
      <c r="Y50" s="59"/>
      <c r="Z50" s="59"/>
      <c r="AA50" s="59"/>
      <c r="AB50" s="59"/>
      <c r="AC50" s="59"/>
      <c r="AD50" s="59"/>
      <c r="AE50" s="59"/>
      <c r="AF50" s="59"/>
      <c r="AG50" s="59"/>
      <c r="AH50" s="59"/>
      <c r="AI50" s="59"/>
      <c r="AJ50" s="59"/>
      <c r="AK50" s="59"/>
      <c r="AL50" s="59"/>
      <c r="AM50" s="59"/>
      <c r="AN50" s="59"/>
      <c r="AO50" s="59"/>
      <c r="AP50" s="59"/>
      <c r="AQ50" s="59"/>
    </row>
    <row r="51" spans="1:43" s="60" customFormat="1">
      <c r="A51" s="135" t="s">
        <v>792</v>
      </c>
      <c r="B51" s="831">
        <v>52993.805</v>
      </c>
      <c r="C51" s="80">
        <v>81.018343559214145</v>
      </c>
      <c r="D51" s="809">
        <v>16.896773122820676</v>
      </c>
      <c r="E51" s="26">
        <v>64.121570436393469</v>
      </c>
      <c r="F51" s="810">
        <v>62.133807904527714</v>
      </c>
      <c r="G51" s="90">
        <v>1.9877625318657488</v>
      </c>
      <c r="H51" s="808">
        <v>18.952970068859933</v>
      </c>
      <c r="I51" s="26">
        <v>18.315955987685729</v>
      </c>
      <c r="J51" s="810">
        <v>8.8030327318447856</v>
      </c>
      <c r="K51" s="90">
        <v>9.5129232558409438</v>
      </c>
      <c r="L51" s="809">
        <v>0.56644922930142494</v>
      </c>
      <c r="M51" s="26">
        <v>7.0564851872780221E-2</v>
      </c>
      <c r="N51" s="808">
        <v>43.652470321766856</v>
      </c>
      <c r="O51" s="26">
        <v>29.607877750993726</v>
      </c>
      <c r="P51" s="809">
        <v>14.044592570773132</v>
      </c>
      <c r="Q51" s="80">
        <v>43.623783949840927</v>
      </c>
      <c r="R51" s="809">
        <v>36.538736933496288</v>
      </c>
      <c r="S51" s="26">
        <v>7.085047016344646</v>
      </c>
      <c r="T51" s="832">
        <v>2.8686371925928711E-2</v>
      </c>
      <c r="U51" s="811">
        <v>-0.58256316352339199</v>
      </c>
      <c r="V51" s="810">
        <v>5.4663862972464115</v>
      </c>
      <c r="W51" s="259"/>
      <c r="X51" s="59"/>
      <c r="Y51" s="59"/>
      <c r="Z51" s="59"/>
      <c r="AA51" s="59"/>
      <c r="AB51" s="59"/>
      <c r="AC51" s="59"/>
      <c r="AD51" s="59"/>
      <c r="AE51" s="59"/>
      <c r="AF51" s="59"/>
      <c r="AG51" s="59"/>
      <c r="AH51" s="59"/>
      <c r="AI51" s="59"/>
      <c r="AJ51" s="59"/>
      <c r="AK51" s="59"/>
      <c r="AL51" s="59"/>
      <c r="AM51" s="59"/>
      <c r="AN51" s="59"/>
      <c r="AO51" s="59"/>
      <c r="AP51" s="59"/>
      <c r="AQ51" s="59"/>
    </row>
    <row r="52" spans="1:43" s="60" customFormat="1">
      <c r="A52" s="824" t="s">
        <v>793</v>
      </c>
      <c r="B52" s="833">
        <v>53195.766000000003</v>
      </c>
      <c r="C52" s="821">
        <v>81.298494695987642</v>
      </c>
      <c r="D52" s="818">
        <v>17.03873199231683</v>
      </c>
      <c r="E52" s="817">
        <v>64.259762703670816</v>
      </c>
      <c r="F52" s="820">
        <v>62.279840091032803</v>
      </c>
      <c r="G52" s="819">
        <v>1.9799226126380169</v>
      </c>
      <c r="H52" s="816">
        <v>18.430961215973465</v>
      </c>
      <c r="I52" s="817">
        <v>18.242277026333262</v>
      </c>
      <c r="J52" s="820">
        <v>8.8367747162433936</v>
      </c>
      <c r="K52" s="819">
        <v>9.4055023100898687</v>
      </c>
      <c r="L52" s="818">
        <v>0.12074645188867097</v>
      </c>
      <c r="M52" s="817">
        <v>6.7937737751534583E-2</v>
      </c>
      <c r="N52" s="816">
        <v>43.495367657644032</v>
      </c>
      <c r="O52" s="817">
        <v>29.427202909344324</v>
      </c>
      <c r="P52" s="818">
        <v>14.068164748299703</v>
      </c>
      <c r="Q52" s="821">
        <v>43.224823569605149</v>
      </c>
      <c r="R52" s="818">
        <v>36.06770696750565</v>
      </c>
      <c r="S52" s="817">
        <v>7.1571166020994976</v>
      </c>
      <c r="T52" s="834">
        <v>0.27054408803888208</v>
      </c>
      <c r="U52" s="823">
        <v>-0.7381903498746738</v>
      </c>
      <c r="V52" s="820">
        <v>4.9251900325295059</v>
      </c>
      <c r="W52" s="259"/>
      <c r="X52" s="59"/>
      <c r="Y52" s="59"/>
      <c r="Z52" s="59"/>
      <c r="AA52" s="59"/>
      <c r="AB52" s="59"/>
      <c r="AC52" s="59"/>
      <c r="AD52" s="59"/>
      <c r="AE52" s="59"/>
      <c r="AF52" s="59"/>
      <c r="AG52" s="59"/>
      <c r="AH52" s="59"/>
      <c r="AI52" s="59"/>
      <c r="AJ52" s="59"/>
      <c r="AK52" s="59"/>
      <c r="AL52" s="59"/>
      <c r="AM52" s="59"/>
      <c r="AN52" s="59"/>
      <c r="AO52" s="59"/>
      <c r="AP52" s="59"/>
      <c r="AQ52" s="59"/>
    </row>
    <row r="53" spans="1:43" s="60" customFormat="1">
      <c r="A53" s="135" t="s">
        <v>794</v>
      </c>
      <c r="B53" s="831">
        <v>53863.450999999994</v>
      </c>
      <c r="C53" s="80">
        <v>80.905464078044318</v>
      </c>
      <c r="D53" s="809">
        <v>17.010729594730204</v>
      </c>
      <c r="E53" s="26">
        <v>63.894734483314117</v>
      </c>
      <c r="F53" s="810">
        <v>61.954305527137507</v>
      </c>
      <c r="G53" s="90">
        <v>1.9404289561766086</v>
      </c>
      <c r="H53" s="808">
        <v>18.842079019407802</v>
      </c>
      <c r="I53" s="26">
        <v>17.987742746004152</v>
      </c>
      <c r="J53" s="810">
        <v>8.6054048040850581</v>
      </c>
      <c r="K53" s="90">
        <v>9.3823379419190935</v>
      </c>
      <c r="L53" s="809">
        <v>0.79303496539796547</v>
      </c>
      <c r="M53" s="26">
        <v>6.1301308005682745E-2</v>
      </c>
      <c r="N53" s="808">
        <v>42.969415383355226</v>
      </c>
      <c r="O53" s="26">
        <v>28.478368383785885</v>
      </c>
      <c r="P53" s="809">
        <v>14.491046999569338</v>
      </c>
      <c r="Q53" s="80">
        <v>42.716958480807335</v>
      </c>
      <c r="R53" s="809">
        <v>35.337745069472064</v>
      </c>
      <c r="S53" s="26">
        <v>7.3792134113352681</v>
      </c>
      <c r="T53" s="832">
        <v>0.2524569025478911</v>
      </c>
      <c r="U53" s="811">
        <v>-0.47072739743545122</v>
      </c>
      <c r="V53" s="810">
        <v>4.8342032961710002</v>
      </c>
      <c r="W53" s="259"/>
      <c r="X53" s="59"/>
      <c r="Y53" s="59"/>
      <c r="Z53" s="59"/>
      <c r="AA53" s="59"/>
      <c r="AB53" s="59"/>
      <c r="AC53" s="59"/>
      <c r="AD53" s="59"/>
      <c r="AE53" s="59"/>
      <c r="AF53" s="59"/>
      <c r="AG53" s="59"/>
      <c r="AH53" s="59"/>
      <c r="AI53" s="59"/>
      <c r="AJ53" s="59"/>
      <c r="AK53" s="59"/>
      <c r="AL53" s="59"/>
      <c r="AM53" s="59"/>
      <c r="AN53" s="59"/>
      <c r="AO53" s="59"/>
      <c r="AP53" s="59"/>
      <c r="AQ53" s="59"/>
    </row>
    <row r="54" spans="1:43" s="60" customFormat="1">
      <c r="A54" s="135" t="s">
        <v>795</v>
      </c>
      <c r="B54" s="831">
        <v>54321.597999999962</v>
      </c>
      <c r="C54" s="80">
        <v>81.001818098208403</v>
      </c>
      <c r="D54" s="809">
        <v>17.041396683506964</v>
      </c>
      <c r="E54" s="26">
        <v>63.960421414701429</v>
      </c>
      <c r="F54" s="810">
        <v>62.067375116615729</v>
      </c>
      <c r="G54" s="90">
        <v>1.8930462980857037</v>
      </c>
      <c r="H54" s="808">
        <v>17.757161709418053</v>
      </c>
      <c r="I54" s="26">
        <v>17.885882149490527</v>
      </c>
      <c r="J54" s="810">
        <v>8.6138666244686029</v>
      </c>
      <c r="K54" s="90">
        <v>9.2720155250219261</v>
      </c>
      <c r="L54" s="809">
        <v>-0.18117839611419398</v>
      </c>
      <c r="M54" s="26">
        <v>5.2457956041720315E-2</v>
      </c>
      <c r="N54" s="808">
        <v>43.915138505314246</v>
      </c>
      <c r="O54" s="26">
        <v>29.459711402451759</v>
      </c>
      <c r="P54" s="809">
        <v>14.455427102862483</v>
      </c>
      <c r="Q54" s="80">
        <v>42.674118312940699</v>
      </c>
      <c r="R54" s="809">
        <v>34.986634597899766</v>
      </c>
      <c r="S54" s="26">
        <v>7.687483715040937</v>
      </c>
      <c r="T54" s="832">
        <v>1.2410201923735471</v>
      </c>
      <c r="U54" s="811">
        <v>1.7967510544627219</v>
      </c>
      <c r="V54" s="810">
        <v>2.6908477557369554</v>
      </c>
      <c r="W54" s="259"/>
      <c r="X54" s="59"/>
      <c r="Y54" s="59"/>
      <c r="Z54" s="59"/>
      <c r="AA54" s="59"/>
      <c r="AB54" s="59"/>
      <c r="AC54" s="59"/>
      <c r="AD54" s="59"/>
      <c r="AE54" s="59"/>
      <c r="AF54" s="59"/>
      <c r="AG54" s="59"/>
      <c r="AH54" s="59"/>
      <c r="AI54" s="59"/>
      <c r="AJ54" s="59"/>
      <c r="AK54" s="59"/>
      <c r="AL54" s="59"/>
      <c r="AM54" s="59"/>
      <c r="AN54" s="59"/>
      <c r="AO54" s="59"/>
      <c r="AP54" s="59"/>
      <c r="AQ54" s="59"/>
    </row>
    <row r="55" spans="1:43" s="60" customFormat="1">
      <c r="A55" s="135" t="s">
        <v>796</v>
      </c>
      <c r="B55" s="831">
        <v>52412.612000000001</v>
      </c>
      <c r="C55" s="80">
        <v>82.36174911488861</v>
      </c>
      <c r="D55" s="809">
        <v>17.830983122917054</v>
      </c>
      <c r="E55" s="26">
        <v>64.530765991971549</v>
      </c>
      <c r="F55" s="810">
        <v>62.603132620064791</v>
      </c>
      <c r="G55" s="90">
        <v>1.9276333719067573</v>
      </c>
      <c r="H55" s="808">
        <v>19.251282496663208</v>
      </c>
      <c r="I55" s="26">
        <v>18.580774032021147</v>
      </c>
      <c r="J55" s="810">
        <v>8.855091976717361</v>
      </c>
      <c r="K55" s="90">
        <v>9.7256820553037873</v>
      </c>
      <c r="L55" s="809">
        <v>0.62511290221521487</v>
      </c>
      <c r="M55" s="26">
        <v>4.53955624268449E-2</v>
      </c>
      <c r="N55" s="808">
        <v>41.937320353353122</v>
      </c>
      <c r="O55" s="26">
        <v>28.283053323120011</v>
      </c>
      <c r="P55" s="809">
        <v>13.654267030233106</v>
      </c>
      <c r="Q55" s="80">
        <v>43.550351964904941</v>
      </c>
      <c r="R55" s="809">
        <v>36.458703870740116</v>
      </c>
      <c r="S55" s="26">
        <v>7.0916480941648166</v>
      </c>
      <c r="T55" s="832">
        <v>-1.6130316115518184</v>
      </c>
      <c r="U55" s="811">
        <v>-1.62402756322178</v>
      </c>
      <c r="V55" s="810">
        <v>0.52730880524619606</v>
      </c>
      <c r="W55" s="259"/>
      <c r="X55" s="59"/>
      <c r="Y55" s="59"/>
      <c r="Z55" s="59"/>
      <c r="AA55" s="59"/>
      <c r="AB55" s="59"/>
      <c r="AC55" s="59"/>
      <c r="AD55" s="59"/>
      <c r="AE55" s="59"/>
      <c r="AF55" s="59"/>
      <c r="AG55" s="59"/>
      <c r="AH55" s="59"/>
      <c r="AI55" s="59"/>
      <c r="AJ55" s="59"/>
      <c r="AK55" s="59"/>
      <c r="AL55" s="59"/>
      <c r="AM55" s="59"/>
      <c r="AN55" s="59"/>
      <c r="AO55" s="59"/>
      <c r="AP55" s="59"/>
      <c r="AQ55" s="59"/>
    </row>
    <row r="56" spans="1:43" s="60" customFormat="1">
      <c r="A56" s="824" t="s">
        <v>797</v>
      </c>
      <c r="B56" s="833">
        <v>45322.547000000006</v>
      </c>
      <c r="C56" s="821">
        <v>84.179907188358143</v>
      </c>
      <c r="D56" s="818">
        <v>20.99894121131365</v>
      </c>
      <c r="E56" s="817">
        <v>63.180965977044501</v>
      </c>
      <c r="F56" s="820">
        <v>60.984750040636506</v>
      </c>
      <c r="G56" s="819">
        <v>2.1962159364079934</v>
      </c>
      <c r="H56" s="816">
        <v>19.178964059544139</v>
      </c>
      <c r="I56" s="817">
        <v>19.640599633555457</v>
      </c>
      <c r="J56" s="820">
        <v>8.3077016832262309</v>
      </c>
      <c r="K56" s="819">
        <v>11.332897950329226</v>
      </c>
      <c r="L56" s="818">
        <v>-0.5077274231741653</v>
      </c>
      <c r="M56" s="817">
        <v>4.6091849162846026E-2</v>
      </c>
      <c r="N56" s="816">
        <v>30.392879288094726</v>
      </c>
      <c r="O56" s="817">
        <v>22.355691969385568</v>
      </c>
      <c r="P56" s="818">
        <v>8.0371873187091616</v>
      </c>
      <c r="Q56" s="821">
        <v>33.751750535997012</v>
      </c>
      <c r="R56" s="818">
        <v>28.191156158986384</v>
      </c>
      <c r="S56" s="817">
        <v>5.5605943770106299</v>
      </c>
      <c r="T56" s="834">
        <v>-3.358871247902286</v>
      </c>
      <c r="U56" s="823">
        <v>-3.1322868816288851</v>
      </c>
      <c r="V56" s="820">
        <v>-11.668174869405957</v>
      </c>
      <c r="W56" s="259"/>
      <c r="X56" s="59"/>
      <c r="Y56" s="59"/>
      <c r="Z56" s="59"/>
      <c r="AA56" s="59"/>
      <c r="AB56" s="59"/>
      <c r="AC56" s="59"/>
      <c r="AD56" s="59"/>
      <c r="AE56" s="59"/>
      <c r="AF56" s="59"/>
      <c r="AG56" s="59"/>
      <c r="AH56" s="59"/>
      <c r="AI56" s="59"/>
      <c r="AJ56" s="59"/>
      <c r="AK56" s="59"/>
      <c r="AL56" s="59"/>
      <c r="AM56" s="59"/>
      <c r="AN56" s="59"/>
      <c r="AO56" s="59"/>
      <c r="AP56" s="59"/>
      <c r="AQ56" s="59"/>
    </row>
    <row r="57" spans="1:43" s="60" customFormat="1">
      <c r="A57" s="135" t="s">
        <v>798</v>
      </c>
      <c r="B57" s="831">
        <v>51263.912000000004</v>
      </c>
      <c r="C57" s="80">
        <v>83.055897099698512</v>
      </c>
      <c r="D57" s="809">
        <v>18.594240330312676</v>
      </c>
      <c r="E57" s="26">
        <v>64.461656769385826</v>
      </c>
      <c r="F57" s="810">
        <v>62.531275412613837</v>
      </c>
      <c r="G57" s="90">
        <v>1.9303813567719881</v>
      </c>
      <c r="H57" s="808">
        <v>18.520141420342636</v>
      </c>
      <c r="I57" s="26">
        <v>19.221039939363191</v>
      </c>
      <c r="J57" s="810">
        <v>8.91571248015563</v>
      </c>
      <c r="K57" s="90">
        <v>10.305327459207561</v>
      </c>
      <c r="L57" s="809">
        <v>-0.74157235600747751</v>
      </c>
      <c r="M57" s="26">
        <v>4.0673836986923659E-2</v>
      </c>
      <c r="N57" s="808">
        <v>36.604213896122481</v>
      </c>
      <c r="O57" s="26">
        <v>27.909446317713716</v>
      </c>
      <c r="P57" s="809">
        <v>8.694767578408765</v>
      </c>
      <c r="Q57" s="80">
        <v>38.180252416163626</v>
      </c>
      <c r="R57" s="809">
        <v>32.583988127944657</v>
      </c>
      <c r="S57" s="26">
        <v>5.596264288218971</v>
      </c>
      <c r="T57" s="832">
        <v>-1.5760385200411449</v>
      </c>
      <c r="U57" s="811">
        <v>-1.7524332037321533</v>
      </c>
      <c r="V57" s="810">
        <v>-3.0737317592220417</v>
      </c>
      <c r="W57" s="259"/>
      <c r="X57" s="59"/>
      <c r="Y57" s="59"/>
      <c r="Z57" s="59"/>
      <c r="AA57" s="59"/>
      <c r="AB57" s="59"/>
      <c r="AC57" s="59"/>
      <c r="AD57" s="59"/>
      <c r="AE57" s="59"/>
      <c r="AF57" s="59"/>
      <c r="AG57" s="59"/>
      <c r="AH57" s="59"/>
      <c r="AI57" s="59"/>
      <c r="AJ57" s="59"/>
      <c r="AK57" s="59"/>
      <c r="AL57" s="59"/>
      <c r="AM57" s="59"/>
      <c r="AN57" s="59"/>
      <c r="AO57" s="59"/>
      <c r="AP57" s="59"/>
      <c r="AQ57" s="59"/>
    </row>
    <row r="58" spans="1:43" s="60" customFormat="1">
      <c r="A58" s="135" t="s">
        <v>799</v>
      </c>
      <c r="B58" s="831">
        <v>51519.787999999993</v>
      </c>
      <c r="C58" s="80">
        <v>82.66194728906882</v>
      </c>
      <c r="D58" s="809">
        <v>18.721344505532528</v>
      </c>
      <c r="E58" s="26">
        <v>63.940602783536285</v>
      </c>
      <c r="F58" s="810">
        <v>62.013265660177019</v>
      </c>
      <c r="G58" s="90">
        <v>1.927337123359268</v>
      </c>
      <c r="H58" s="808">
        <v>19.518393592768671</v>
      </c>
      <c r="I58" s="26">
        <v>19.441182483126678</v>
      </c>
      <c r="J58" s="810">
        <v>9.0539367126277792</v>
      </c>
      <c r="K58" s="90">
        <v>10.387245770498899</v>
      </c>
      <c r="L58" s="809">
        <v>3.0957037323212592E-2</v>
      </c>
      <c r="M58" s="26">
        <v>4.6254072318775867E-2</v>
      </c>
      <c r="N58" s="808">
        <v>38.365346146222507</v>
      </c>
      <c r="O58" s="26">
        <v>28.907822757345201</v>
      </c>
      <c r="P58" s="809">
        <v>9.4575233888773038</v>
      </c>
      <c r="Q58" s="80">
        <v>40.545687028059987</v>
      </c>
      <c r="R58" s="809">
        <v>34.146126532974094</v>
      </c>
      <c r="S58" s="26">
        <v>6.3995604950858906</v>
      </c>
      <c r="T58" s="832">
        <v>-2.1803408818374805</v>
      </c>
      <c r="U58" s="811">
        <v>-3.3089030260118331</v>
      </c>
      <c r="V58" s="810">
        <v>-1.8489165211965659</v>
      </c>
      <c r="W58" s="259"/>
      <c r="X58" s="59"/>
      <c r="Y58" s="59"/>
      <c r="Z58" s="59"/>
      <c r="AA58" s="59"/>
      <c r="AB58" s="59"/>
      <c r="AC58" s="59"/>
      <c r="AD58" s="59"/>
      <c r="AE58" s="59"/>
      <c r="AF58" s="59"/>
      <c r="AG58" s="59"/>
      <c r="AH58" s="59"/>
      <c r="AI58" s="59"/>
      <c r="AJ58" s="59"/>
      <c r="AK58" s="59"/>
      <c r="AL58" s="59"/>
      <c r="AM58" s="59"/>
      <c r="AN58" s="59"/>
      <c r="AO58" s="59"/>
      <c r="AP58" s="59"/>
      <c r="AQ58" s="59"/>
    </row>
    <row r="59" spans="1:43" s="60" customFormat="1">
      <c r="A59" s="135" t="s">
        <v>800</v>
      </c>
      <c r="B59" s="831">
        <v>51047.995000000003</v>
      </c>
      <c r="C59" s="80">
        <v>81.237351241708893</v>
      </c>
      <c r="D59" s="809">
        <v>19.20108517484379</v>
      </c>
      <c r="E59" s="26">
        <v>62.036266066865103</v>
      </c>
      <c r="F59" s="810">
        <v>60.061095445570388</v>
      </c>
      <c r="G59" s="90">
        <v>1.9751706212947171</v>
      </c>
      <c r="H59" s="808">
        <v>21.439055539791525</v>
      </c>
      <c r="I59" s="26">
        <v>20.557739828959001</v>
      </c>
      <c r="J59" s="810">
        <v>9.6008197775446433</v>
      </c>
      <c r="K59" s="90">
        <v>10.956920051414357</v>
      </c>
      <c r="L59" s="809">
        <v>0.82437517869213084</v>
      </c>
      <c r="M59" s="26">
        <v>5.6940532140390625E-2</v>
      </c>
      <c r="N59" s="808">
        <v>40.083096309659169</v>
      </c>
      <c r="O59" s="26">
        <v>30.59258057050036</v>
      </c>
      <c r="P59" s="809">
        <v>9.4905157391588038</v>
      </c>
      <c r="Q59" s="80">
        <v>42.759503091159601</v>
      </c>
      <c r="R59" s="809">
        <v>36.409569073182993</v>
      </c>
      <c r="S59" s="26">
        <v>6.3499340179766124</v>
      </c>
      <c r="T59" s="832">
        <v>-2.6764067815004324</v>
      </c>
      <c r="U59" s="811">
        <v>-0.99369212890973591</v>
      </c>
      <c r="V59" s="810">
        <v>-1.6099121333621111</v>
      </c>
      <c r="W59" s="259"/>
      <c r="X59" s="59"/>
      <c r="Y59" s="59"/>
      <c r="Z59" s="59"/>
      <c r="AA59" s="59"/>
      <c r="AB59" s="59"/>
      <c r="AC59" s="59"/>
      <c r="AD59" s="59"/>
      <c r="AE59" s="59"/>
      <c r="AF59" s="59"/>
      <c r="AG59" s="59"/>
      <c r="AH59" s="59"/>
      <c r="AI59" s="59"/>
      <c r="AJ59" s="59"/>
      <c r="AK59" s="59"/>
      <c r="AL59" s="59"/>
      <c r="AM59" s="59"/>
      <c r="AN59" s="59"/>
      <c r="AO59" s="59"/>
      <c r="AP59" s="59"/>
      <c r="AQ59" s="59"/>
    </row>
    <row r="60" spans="1:43" s="60" customFormat="1">
      <c r="A60" s="824" t="s">
        <v>689</v>
      </c>
      <c r="B60" s="833">
        <v>53011.408000000003</v>
      </c>
      <c r="C60" s="821">
        <v>83.354124455626604</v>
      </c>
      <c r="D60" s="818">
        <v>18.924230422251753</v>
      </c>
      <c r="E60" s="817">
        <v>64.429894033374836</v>
      </c>
      <c r="F60" s="820">
        <v>62.500518756264675</v>
      </c>
      <c r="G60" s="819">
        <v>1.929375277110166</v>
      </c>
      <c r="H60" s="816">
        <v>20.136050715725187</v>
      </c>
      <c r="I60" s="817">
        <v>20.355407273845657</v>
      </c>
      <c r="J60" s="820">
        <v>9.3235063667805242</v>
      </c>
      <c r="K60" s="819">
        <v>11.031900907065136</v>
      </c>
      <c r="L60" s="818">
        <v>-0.28516880743857997</v>
      </c>
      <c r="M60" s="817">
        <v>6.5812249318109028E-2</v>
      </c>
      <c r="N60" s="816">
        <v>38.511050300720171</v>
      </c>
      <c r="O60" s="817">
        <v>28.833454112367662</v>
      </c>
      <c r="P60" s="818">
        <v>9.6775961883525135</v>
      </c>
      <c r="Q60" s="821">
        <v>42.001225472071965</v>
      </c>
      <c r="R60" s="818">
        <v>35.366678055410262</v>
      </c>
      <c r="S60" s="817">
        <v>6.6345474166617109</v>
      </c>
      <c r="T60" s="834">
        <v>-3.4901751713517939</v>
      </c>
      <c r="U60" s="823">
        <v>-0.72340373986483575</v>
      </c>
      <c r="V60" s="820">
        <v>17.68816302402421</v>
      </c>
      <c r="W60" s="259"/>
      <c r="X60" s="59"/>
      <c r="Y60" s="59"/>
      <c r="Z60" s="59"/>
      <c r="AA60" s="59"/>
      <c r="AB60" s="59"/>
      <c r="AC60" s="59"/>
      <c r="AD60" s="59"/>
      <c r="AE60" s="59"/>
      <c r="AF60" s="59"/>
      <c r="AG60" s="59"/>
      <c r="AH60" s="59"/>
      <c r="AI60" s="59"/>
      <c r="AJ60" s="59"/>
      <c r="AK60" s="59"/>
      <c r="AL60" s="59"/>
      <c r="AM60" s="59"/>
      <c r="AN60" s="59"/>
      <c r="AO60" s="59"/>
      <c r="AP60" s="59"/>
      <c r="AQ60" s="59"/>
    </row>
    <row r="61" spans="1:43" s="60" customFormat="1">
      <c r="A61" s="135" t="s">
        <v>690</v>
      </c>
      <c r="B61" s="831">
        <v>54700.953000000009</v>
      </c>
      <c r="C61" s="80">
        <v>82.417275252955818</v>
      </c>
      <c r="D61" s="809">
        <v>18.639327910795263</v>
      </c>
      <c r="E61" s="26">
        <v>63.777947342160566</v>
      </c>
      <c r="F61" s="810">
        <v>61.882653123063491</v>
      </c>
      <c r="G61" s="90">
        <v>1.8952942190970712</v>
      </c>
      <c r="H61" s="808">
        <v>20.242643670211738</v>
      </c>
      <c r="I61" s="26">
        <v>19.899172506190155</v>
      </c>
      <c r="J61" s="810">
        <v>9.0436632795044698</v>
      </c>
      <c r="K61" s="90">
        <v>10.855509226685685</v>
      </c>
      <c r="L61" s="809">
        <v>0.27005562407660427</v>
      </c>
      <c r="M61" s="26">
        <v>7.3415539944980471E-2</v>
      </c>
      <c r="N61" s="808">
        <v>41.933444925539035</v>
      </c>
      <c r="O61" s="26">
        <v>29.900524767822596</v>
      </c>
      <c r="P61" s="809">
        <v>12.032920157716447</v>
      </c>
      <c r="Q61" s="80">
        <v>44.593363848706616</v>
      </c>
      <c r="R61" s="809">
        <v>36.888841772098552</v>
      </c>
      <c r="S61" s="26">
        <v>7.7045220766080611</v>
      </c>
      <c r="T61" s="832">
        <v>-2.6599189231675808</v>
      </c>
      <c r="U61" s="811">
        <v>-1.2622173664780043</v>
      </c>
      <c r="V61" s="810">
        <v>7.9668188412932857</v>
      </c>
      <c r="W61" s="259"/>
      <c r="X61" s="59"/>
      <c r="Y61" s="59"/>
      <c r="Z61" s="59"/>
      <c r="AA61" s="59"/>
      <c r="AB61" s="59"/>
      <c r="AC61" s="59"/>
      <c r="AD61" s="59"/>
      <c r="AE61" s="59"/>
      <c r="AF61" s="59"/>
      <c r="AG61" s="59"/>
      <c r="AH61" s="59"/>
      <c r="AI61" s="59"/>
      <c r="AJ61" s="59"/>
      <c r="AK61" s="59"/>
      <c r="AL61" s="59"/>
      <c r="AM61" s="59"/>
      <c r="AN61" s="59"/>
      <c r="AO61" s="59"/>
      <c r="AP61" s="59"/>
      <c r="AQ61" s="59"/>
    </row>
    <row r="62" spans="1:43" s="60" customFormat="1">
      <c r="A62" s="135" t="s">
        <v>691</v>
      </c>
      <c r="B62" s="831">
        <v>55710.346000000005</v>
      </c>
      <c r="C62" s="80">
        <v>82.323654927578431</v>
      </c>
      <c r="D62" s="809">
        <v>18.531615294581009</v>
      </c>
      <c r="E62" s="26">
        <v>63.792039632997422</v>
      </c>
      <c r="F62" s="810">
        <v>61.912297223930359</v>
      </c>
      <c r="G62" s="90">
        <v>1.8797424090670651</v>
      </c>
      <c r="H62" s="808">
        <v>20.774098225848388</v>
      </c>
      <c r="I62" s="26">
        <v>20.495315178979499</v>
      </c>
      <c r="J62" s="810">
        <v>9.3650827442356928</v>
      </c>
      <c r="K62" s="90">
        <v>11.130232434743807</v>
      </c>
      <c r="L62" s="809">
        <v>0.19929332336223507</v>
      </c>
      <c r="M62" s="26">
        <v>7.9489723506653495E-2</v>
      </c>
      <c r="N62" s="808">
        <v>45.579320221777117</v>
      </c>
      <c r="O62" s="26">
        <v>31.43000404269613</v>
      </c>
      <c r="P62" s="809">
        <v>14.149316179080989</v>
      </c>
      <c r="Q62" s="80">
        <v>48.677073375203946</v>
      </c>
      <c r="R62" s="809">
        <v>40.316274467223742</v>
      </c>
      <c r="S62" s="26">
        <v>8.3607989079802163</v>
      </c>
      <c r="T62" s="832">
        <v>-3.0977531534268294</v>
      </c>
      <c r="U62" s="811">
        <v>-1.1693798118889767</v>
      </c>
      <c r="V62" s="810">
        <v>9.3032603317389526</v>
      </c>
      <c r="W62" s="259"/>
      <c r="X62" s="59"/>
      <c r="Y62" s="59"/>
      <c r="Z62" s="59"/>
      <c r="AA62" s="59"/>
      <c r="AB62" s="59"/>
      <c r="AC62" s="59"/>
      <c r="AD62" s="59"/>
      <c r="AE62" s="59"/>
      <c r="AF62" s="59"/>
      <c r="AG62" s="59"/>
      <c r="AH62" s="59"/>
      <c r="AI62" s="59"/>
      <c r="AJ62" s="59"/>
      <c r="AK62" s="59"/>
      <c r="AL62" s="59"/>
      <c r="AM62" s="59"/>
      <c r="AN62" s="59"/>
      <c r="AO62" s="59"/>
      <c r="AP62" s="59"/>
      <c r="AQ62" s="59"/>
    </row>
    <row r="63" spans="1:43" s="60" customFormat="1" ht="12.75" customHeight="1">
      <c r="A63" s="135" t="s">
        <v>692</v>
      </c>
      <c r="B63" s="831">
        <v>57828.189000000006</v>
      </c>
      <c r="C63" s="80">
        <v>81.58269144482459</v>
      </c>
      <c r="D63" s="809">
        <v>18.290648873683384</v>
      </c>
      <c r="E63" s="26">
        <v>63.292042571141202</v>
      </c>
      <c r="F63" s="810">
        <v>61.464795309429455</v>
      </c>
      <c r="G63" s="90">
        <v>1.8272472617117494</v>
      </c>
      <c r="H63" s="808">
        <v>21.373534626858191</v>
      </c>
      <c r="I63" s="26">
        <v>20.415579675164995</v>
      </c>
      <c r="J63" s="810">
        <v>9.2783400151092366</v>
      </c>
      <c r="K63" s="90">
        <v>11.137239660055757</v>
      </c>
      <c r="L63" s="809">
        <v>0.87632521225937055</v>
      </c>
      <c r="M63" s="26">
        <v>8.1629739433825246E-2</v>
      </c>
      <c r="N63" s="808">
        <v>47.342003049758304</v>
      </c>
      <c r="O63" s="26">
        <v>32.515547045749607</v>
      </c>
      <c r="P63" s="809">
        <v>14.826456004008701</v>
      </c>
      <c r="Q63" s="80">
        <v>50.298229121441096</v>
      </c>
      <c r="R63" s="809">
        <v>42.372490689618516</v>
      </c>
      <c r="S63" s="26">
        <v>7.9257384318225821</v>
      </c>
      <c r="T63" s="832">
        <v>-2.9562260716827922</v>
      </c>
      <c r="U63" s="811">
        <v>-0.67246519672319904</v>
      </c>
      <c r="V63" s="810">
        <v>13.954463833496304</v>
      </c>
      <c r="W63" s="259"/>
      <c r="X63" s="59"/>
      <c r="Y63" s="59"/>
      <c r="Z63" s="59"/>
      <c r="AA63" s="59"/>
      <c r="AB63" s="59"/>
      <c r="AC63" s="59"/>
      <c r="AD63" s="59"/>
      <c r="AE63" s="59"/>
      <c r="AF63" s="59"/>
      <c r="AG63" s="59"/>
      <c r="AH63" s="59"/>
      <c r="AI63" s="59"/>
      <c r="AJ63" s="59"/>
      <c r="AK63" s="59"/>
      <c r="AL63" s="59"/>
      <c r="AM63" s="59"/>
      <c r="AN63" s="59"/>
      <c r="AO63" s="59"/>
      <c r="AP63" s="59"/>
      <c r="AQ63" s="59"/>
    </row>
    <row r="64" spans="1:43" s="60" customFormat="1" ht="12.75" customHeight="1">
      <c r="A64" s="1063" t="s">
        <v>693</v>
      </c>
      <c r="B64" s="1064">
        <v>59300.197</v>
      </c>
      <c r="C64" s="1065">
        <v>81.894335022192251</v>
      </c>
      <c r="D64" s="1006">
        <v>18.03697549267838</v>
      </c>
      <c r="E64" s="1008">
        <v>63.857359529513872</v>
      </c>
      <c r="F64" s="1066">
        <v>62.06450545181157</v>
      </c>
      <c r="G64" s="1067">
        <v>1.7928540777023008</v>
      </c>
      <c r="H64" s="1037">
        <v>20.274182225735267</v>
      </c>
      <c r="I64" s="1008">
        <v>19.946721256254847</v>
      </c>
      <c r="J64" s="1066">
        <v>8.8608660102764922</v>
      </c>
      <c r="K64" s="1067">
        <v>11.085855245978356</v>
      </c>
      <c r="L64" s="1006">
        <v>0.2441475868958749</v>
      </c>
      <c r="M64" s="1008">
        <v>8.3313382584546888E-2</v>
      </c>
      <c r="N64" s="1037">
        <v>50.619110084912535</v>
      </c>
      <c r="O64" s="1008">
        <v>34.748113905928506</v>
      </c>
      <c r="P64" s="1006">
        <v>15.870996178984026</v>
      </c>
      <c r="Q64" s="1065">
        <v>52.78762733284006</v>
      </c>
      <c r="R64" s="1006">
        <v>44.234841243444777</v>
      </c>
      <c r="S64" s="1008">
        <v>8.5527860893952852</v>
      </c>
      <c r="T64" s="1023">
        <v>-2.1685172479275252</v>
      </c>
      <c r="U64" s="1068">
        <v>1.0644048541400704</v>
      </c>
      <c r="V64" s="1066">
        <v>10.798681295165741</v>
      </c>
      <c r="W64" s="1061"/>
      <c r="X64" s="59"/>
      <c r="Y64" s="59"/>
      <c r="Z64" s="59"/>
      <c r="AA64" s="59"/>
      <c r="AB64" s="59"/>
      <c r="AC64" s="59"/>
      <c r="AD64" s="59"/>
      <c r="AE64" s="59"/>
      <c r="AF64" s="59"/>
      <c r="AG64" s="59"/>
      <c r="AH64" s="59"/>
      <c r="AI64" s="59"/>
      <c r="AJ64" s="59"/>
      <c r="AK64" s="59"/>
      <c r="AL64" s="59"/>
      <c r="AM64" s="59"/>
      <c r="AN64" s="59"/>
      <c r="AO64" s="59"/>
      <c r="AP64" s="59"/>
      <c r="AQ64" s="59"/>
    </row>
    <row r="65" spans="1:42" s="62" customFormat="1" ht="26.25" customHeight="1">
      <c r="A65" s="615" t="s">
        <v>174</v>
      </c>
      <c r="B65" s="1368" t="s">
        <v>545</v>
      </c>
      <c r="C65" s="1368"/>
      <c r="D65" s="1368"/>
      <c r="E65" s="1368"/>
      <c r="F65" s="1368"/>
      <c r="G65" s="1368"/>
      <c r="H65" s="1368"/>
      <c r="I65" s="1368"/>
      <c r="J65" s="1368"/>
      <c r="K65" s="1368"/>
      <c r="L65" s="1368"/>
      <c r="M65" s="64"/>
      <c r="N65" s="63"/>
      <c r="O65" s="61"/>
      <c r="P65" s="61"/>
      <c r="Q65" s="63"/>
      <c r="R65" s="61"/>
      <c r="S65" s="61"/>
      <c r="T65" s="61"/>
      <c r="U65" s="76"/>
      <c r="V65" s="68"/>
      <c r="W65" s="68"/>
      <c r="X65" s="68"/>
      <c r="Y65" s="68"/>
      <c r="Z65" s="68"/>
      <c r="AA65" s="68"/>
      <c r="AB65" s="68"/>
      <c r="AC65" s="68"/>
      <c r="AD65" s="68"/>
      <c r="AE65" s="68"/>
      <c r="AF65" s="68"/>
      <c r="AG65" s="68"/>
      <c r="AH65" s="68"/>
      <c r="AI65" s="68"/>
      <c r="AJ65" s="68"/>
      <c r="AK65" s="68"/>
      <c r="AL65" s="68"/>
      <c r="AM65" s="68"/>
      <c r="AN65" s="68"/>
      <c r="AO65" s="68"/>
      <c r="AP65" s="68"/>
    </row>
    <row r="66" spans="1:42" s="72" customFormat="1">
      <c r="A66" s="737" t="s">
        <v>12</v>
      </c>
      <c r="B66" s="183" t="s">
        <v>548</v>
      </c>
      <c r="H66" s="77"/>
      <c r="K66" s="77"/>
      <c r="M66" s="77"/>
      <c r="N66" s="78"/>
      <c r="Q66" s="79"/>
      <c r="U66" s="77"/>
    </row>
    <row r="67" spans="1:42" s="72" customFormat="1">
      <c r="A67" s="40"/>
      <c r="H67" s="77"/>
      <c r="K67" s="77"/>
      <c r="M67" s="77"/>
      <c r="N67" s="78"/>
      <c r="Q67" s="79"/>
      <c r="U67" s="77"/>
    </row>
    <row r="68" spans="1:42" s="72" customFormat="1">
      <c r="A68" s="40"/>
      <c r="H68" s="77"/>
      <c r="K68" s="77"/>
      <c r="M68" s="77"/>
      <c r="N68" s="78"/>
      <c r="Q68" s="79"/>
      <c r="U68" s="77"/>
    </row>
    <row r="69" spans="1:42" s="72" customFormat="1">
      <c r="A69" s="40"/>
      <c r="H69" s="77"/>
      <c r="K69" s="77"/>
      <c r="M69" s="77"/>
      <c r="N69" s="78"/>
      <c r="Q69" s="79"/>
      <c r="U69" s="77"/>
    </row>
    <row r="70" spans="1:42" s="72" customFormat="1">
      <c r="A70" s="40"/>
      <c r="H70" s="77"/>
      <c r="K70" s="77"/>
      <c r="M70" s="77"/>
      <c r="N70" s="78"/>
      <c r="Q70" s="79"/>
      <c r="U70" s="77"/>
    </row>
    <row r="71" spans="1:42" s="72" customFormat="1">
      <c r="A71" s="40"/>
      <c r="H71" s="77"/>
      <c r="K71" s="77"/>
      <c r="M71" s="77"/>
      <c r="N71" s="78"/>
      <c r="Q71" s="79"/>
      <c r="U71" s="77"/>
    </row>
    <row r="72" spans="1:42" s="72" customFormat="1">
      <c r="A72" s="40"/>
      <c r="H72" s="77"/>
      <c r="K72" s="77"/>
      <c r="M72" s="77"/>
      <c r="N72" s="78"/>
      <c r="Q72" s="79"/>
      <c r="U72" s="77"/>
    </row>
    <row r="73" spans="1:42" s="72" customFormat="1">
      <c r="A73" s="40"/>
      <c r="H73" s="77"/>
      <c r="K73" s="77"/>
      <c r="M73" s="77"/>
      <c r="N73" s="78"/>
      <c r="Q73" s="79"/>
      <c r="U73" s="77"/>
    </row>
    <row r="74" spans="1:42" s="72" customFormat="1">
      <c r="A74" s="40"/>
      <c r="H74" s="77"/>
      <c r="K74" s="77"/>
      <c r="M74" s="77"/>
      <c r="N74" s="78"/>
      <c r="Q74" s="79"/>
      <c r="U74" s="77"/>
    </row>
    <row r="75" spans="1:42" s="72" customFormat="1">
      <c r="A75" s="40"/>
      <c r="H75" s="77"/>
      <c r="K75" s="77"/>
      <c r="M75" s="77"/>
      <c r="N75" s="78"/>
      <c r="Q75" s="79"/>
      <c r="U75" s="77"/>
    </row>
    <row r="76" spans="1:42" s="72" customFormat="1">
      <c r="A76" s="40"/>
      <c r="H76" s="77"/>
      <c r="K76" s="77"/>
      <c r="M76" s="77"/>
      <c r="N76" s="78"/>
      <c r="Q76" s="79"/>
      <c r="U76" s="77"/>
    </row>
    <row r="77" spans="1:42" s="72" customFormat="1">
      <c r="A77" s="40"/>
      <c r="H77" s="77"/>
      <c r="K77" s="77"/>
      <c r="M77" s="77"/>
      <c r="N77" s="78"/>
      <c r="Q77" s="79"/>
      <c r="U77" s="77"/>
    </row>
    <row r="78" spans="1:42" s="72" customFormat="1">
      <c r="A78" s="40"/>
      <c r="H78" s="77"/>
      <c r="K78" s="77"/>
      <c r="M78" s="77"/>
      <c r="N78" s="78"/>
      <c r="Q78" s="79"/>
      <c r="U78" s="77"/>
    </row>
    <row r="79" spans="1:42" s="72" customFormat="1">
      <c r="A79" s="40"/>
      <c r="H79" s="77"/>
      <c r="K79" s="77"/>
      <c r="M79" s="77"/>
      <c r="N79" s="78"/>
      <c r="Q79" s="79"/>
      <c r="U79" s="77"/>
    </row>
    <row r="80" spans="1:42" s="72" customFormat="1">
      <c r="A80" s="40"/>
      <c r="H80" s="77"/>
      <c r="K80" s="77"/>
      <c r="M80" s="77"/>
      <c r="N80" s="78"/>
      <c r="Q80" s="79"/>
      <c r="U80" s="77"/>
    </row>
    <row r="81" spans="1:21" s="72" customFormat="1">
      <c r="A81" s="40"/>
      <c r="H81" s="77"/>
      <c r="K81" s="77"/>
      <c r="M81" s="77"/>
      <c r="N81" s="78"/>
      <c r="Q81" s="79"/>
      <c r="U81" s="77"/>
    </row>
    <row r="82" spans="1:21" s="72" customFormat="1">
      <c r="A82" s="40"/>
      <c r="H82" s="77"/>
      <c r="K82" s="77"/>
      <c r="M82" s="77"/>
      <c r="N82" s="78"/>
      <c r="Q82" s="79"/>
      <c r="U82" s="77"/>
    </row>
    <row r="83" spans="1:21" s="72" customFormat="1">
      <c r="A83" s="40"/>
      <c r="H83" s="77"/>
      <c r="K83" s="77"/>
      <c r="M83" s="77"/>
      <c r="N83" s="78"/>
      <c r="Q83" s="79"/>
      <c r="U83" s="77"/>
    </row>
    <row r="84" spans="1:21" s="72" customFormat="1">
      <c r="A84" s="40"/>
      <c r="H84" s="77"/>
      <c r="K84" s="77"/>
      <c r="M84" s="77"/>
      <c r="N84" s="78"/>
      <c r="Q84" s="79"/>
      <c r="U84" s="77"/>
    </row>
    <row r="85" spans="1:21" s="72" customFormat="1">
      <c r="A85" s="40"/>
      <c r="H85" s="77"/>
      <c r="K85" s="77"/>
      <c r="M85" s="77"/>
      <c r="N85" s="78"/>
      <c r="Q85" s="79"/>
      <c r="U85" s="77"/>
    </row>
    <row r="86" spans="1:21" s="72" customFormat="1">
      <c r="A86" s="40"/>
      <c r="H86" s="77"/>
      <c r="K86" s="77"/>
      <c r="M86" s="77"/>
      <c r="N86" s="78"/>
      <c r="Q86" s="79"/>
      <c r="U86" s="77"/>
    </row>
    <row r="87" spans="1:21" s="72" customFormat="1">
      <c r="A87" s="40"/>
      <c r="H87" s="77"/>
      <c r="K87" s="77"/>
      <c r="M87" s="77"/>
      <c r="N87" s="78"/>
      <c r="Q87" s="79"/>
      <c r="U87" s="77"/>
    </row>
    <row r="88" spans="1:21" s="72" customFormat="1">
      <c r="A88" s="40"/>
      <c r="H88" s="77"/>
      <c r="K88" s="77"/>
      <c r="M88" s="77"/>
      <c r="N88" s="78"/>
      <c r="Q88" s="79"/>
      <c r="U88" s="77"/>
    </row>
    <row r="89" spans="1:21" s="72" customFormat="1">
      <c r="A89" s="40"/>
      <c r="H89" s="77"/>
      <c r="K89" s="77"/>
      <c r="M89" s="77"/>
      <c r="N89" s="78"/>
      <c r="Q89" s="79"/>
      <c r="U89" s="77"/>
    </row>
    <row r="90" spans="1:21" s="72" customFormat="1">
      <c r="A90" s="40"/>
      <c r="H90" s="77"/>
      <c r="K90" s="77"/>
      <c r="M90" s="77"/>
      <c r="N90" s="78"/>
      <c r="Q90" s="79"/>
      <c r="U90" s="77"/>
    </row>
    <row r="91" spans="1:21" s="72" customFormat="1">
      <c r="A91" s="40"/>
      <c r="H91" s="77"/>
      <c r="K91" s="77"/>
      <c r="M91" s="77"/>
      <c r="N91" s="78"/>
      <c r="Q91" s="79"/>
      <c r="U91" s="77"/>
    </row>
    <row r="92" spans="1:21" s="72" customFormat="1">
      <c r="A92" s="40"/>
      <c r="H92" s="77"/>
      <c r="K92" s="77"/>
      <c r="M92" s="77"/>
      <c r="N92" s="78"/>
      <c r="Q92" s="79"/>
      <c r="U92" s="77"/>
    </row>
    <row r="93" spans="1:21" s="72" customFormat="1">
      <c r="A93" s="40"/>
      <c r="H93" s="77"/>
      <c r="K93" s="77"/>
      <c r="M93" s="77"/>
      <c r="N93" s="78"/>
      <c r="Q93" s="79"/>
      <c r="U93" s="77"/>
    </row>
    <row r="94" spans="1:21" s="72" customFormat="1">
      <c r="A94" s="40"/>
      <c r="H94" s="77"/>
      <c r="K94" s="77"/>
      <c r="M94" s="77"/>
      <c r="N94" s="78"/>
      <c r="Q94" s="79"/>
      <c r="U94" s="77"/>
    </row>
    <row r="95" spans="1:21" s="72" customFormat="1">
      <c r="A95" s="40"/>
      <c r="H95" s="77"/>
      <c r="K95" s="77"/>
      <c r="M95" s="77"/>
      <c r="N95" s="78"/>
      <c r="Q95" s="79"/>
      <c r="U95" s="77"/>
    </row>
    <row r="96" spans="1:21" s="72" customFormat="1">
      <c r="A96" s="40"/>
      <c r="H96" s="77"/>
      <c r="K96" s="77"/>
      <c r="M96" s="77"/>
      <c r="N96" s="78"/>
      <c r="Q96" s="79"/>
      <c r="U96" s="77"/>
    </row>
    <row r="97" spans="1:21" s="72" customFormat="1">
      <c r="A97" s="40"/>
      <c r="H97" s="77"/>
      <c r="K97" s="77"/>
      <c r="M97" s="77"/>
      <c r="N97" s="78"/>
      <c r="Q97" s="79"/>
      <c r="U97" s="77"/>
    </row>
    <row r="98" spans="1:21" s="72" customFormat="1">
      <c r="A98" s="40"/>
      <c r="H98" s="77"/>
      <c r="K98" s="77"/>
      <c r="M98" s="77"/>
      <c r="N98" s="78"/>
      <c r="Q98" s="79"/>
      <c r="U98" s="77"/>
    </row>
    <row r="99" spans="1:21" s="72" customFormat="1">
      <c r="A99" s="40"/>
      <c r="H99" s="77"/>
      <c r="K99" s="77"/>
      <c r="M99" s="77"/>
      <c r="N99" s="78"/>
      <c r="Q99" s="79"/>
      <c r="U99" s="77"/>
    </row>
    <row r="100" spans="1:21" s="72" customFormat="1">
      <c r="A100" s="40"/>
      <c r="H100" s="77"/>
      <c r="K100" s="77"/>
      <c r="M100" s="77"/>
      <c r="N100" s="78"/>
      <c r="Q100" s="79"/>
      <c r="U100" s="77"/>
    </row>
    <row r="101" spans="1:21" s="72" customFormat="1">
      <c r="A101" s="40"/>
      <c r="H101" s="77"/>
      <c r="K101" s="77"/>
      <c r="M101" s="77"/>
      <c r="N101" s="78"/>
      <c r="Q101" s="79"/>
      <c r="U101" s="77"/>
    </row>
    <row r="102" spans="1:21" s="72" customFormat="1">
      <c r="A102" s="40"/>
      <c r="H102" s="77"/>
      <c r="K102" s="77"/>
      <c r="M102" s="77"/>
      <c r="N102" s="78"/>
      <c r="Q102" s="79"/>
      <c r="U102" s="77"/>
    </row>
    <row r="103" spans="1:21" s="72" customFormat="1">
      <c r="A103" s="40"/>
      <c r="H103" s="77"/>
      <c r="K103" s="77"/>
      <c r="M103" s="77"/>
      <c r="N103" s="78"/>
      <c r="Q103" s="79"/>
      <c r="U103" s="77"/>
    </row>
    <row r="104" spans="1:21" s="72" customFormat="1">
      <c r="A104" s="40"/>
      <c r="H104" s="77"/>
      <c r="K104" s="77"/>
      <c r="M104" s="77"/>
      <c r="N104" s="78"/>
      <c r="Q104" s="79"/>
      <c r="U104" s="77"/>
    </row>
    <row r="105" spans="1:21" s="72" customFormat="1">
      <c r="A105" s="40"/>
      <c r="H105" s="77"/>
      <c r="K105" s="77"/>
      <c r="M105" s="77"/>
      <c r="N105" s="78"/>
      <c r="Q105" s="79"/>
      <c r="U105" s="77"/>
    </row>
    <row r="106" spans="1:21" s="72" customFormat="1">
      <c r="A106" s="40"/>
      <c r="H106" s="77"/>
      <c r="K106" s="77"/>
      <c r="M106" s="77"/>
      <c r="N106" s="78"/>
      <c r="Q106" s="79"/>
      <c r="U106" s="77"/>
    </row>
    <row r="107" spans="1:21" s="72" customFormat="1">
      <c r="A107" s="40" t="s">
        <v>33</v>
      </c>
      <c r="H107" s="77"/>
      <c r="K107" s="77"/>
      <c r="M107" s="77"/>
      <c r="N107" s="78"/>
      <c r="Q107" s="79"/>
      <c r="U107" s="77"/>
    </row>
    <row r="108" spans="1:21" s="72" customFormat="1">
      <c r="A108" s="40"/>
      <c r="H108" s="77"/>
      <c r="K108" s="77"/>
      <c r="M108" s="77"/>
      <c r="N108" s="78"/>
      <c r="Q108" s="79"/>
      <c r="U108" s="77"/>
    </row>
    <row r="109" spans="1:21" s="72" customFormat="1">
      <c r="A109" s="40"/>
      <c r="H109" s="77"/>
      <c r="K109" s="77"/>
      <c r="M109" s="77"/>
      <c r="N109" s="78"/>
      <c r="Q109" s="79"/>
      <c r="U109" s="77"/>
    </row>
    <row r="110" spans="1:21" s="72" customFormat="1">
      <c r="A110" s="40"/>
      <c r="H110" s="77"/>
      <c r="K110" s="77"/>
      <c r="M110" s="77"/>
      <c r="N110" s="78"/>
      <c r="Q110" s="79"/>
      <c r="U110" s="77"/>
    </row>
    <row r="111" spans="1:21" s="72" customFormat="1">
      <c r="A111" s="40"/>
      <c r="H111" s="77"/>
      <c r="K111" s="77"/>
      <c r="M111" s="77"/>
      <c r="N111" s="78"/>
      <c r="Q111" s="79"/>
      <c r="U111" s="77"/>
    </row>
    <row r="112" spans="1:21" s="72" customFormat="1">
      <c r="A112" s="40"/>
      <c r="H112" s="77"/>
      <c r="K112" s="77"/>
      <c r="M112" s="77"/>
      <c r="N112" s="78"/>
      <c r="Q112" s="79"/>
      <c r="U112" s="77"/>
    </row>
    <row r="113" spans="1:21" s="72" customFormat="1">
      <c r="A113" s="40"/>
      <c r="H113" s="77"/>
      <c r="K113" s="77"/>
      <c r="M113" s="77"/>
      <c r="N113" s="78"/>
      <c r="Q113" s="79"/>
      <c r="U113" s="77"/>
    </row>
    <row r="114" spans="1:21" s="72" customFormat="1">
      <c r="A114" s="40"/>
      <c r="H114" s="77"/>
      <c r="K114" s="77"/>
      <c r="M114" s="77"/>
      <c r="N114" s="78"/>
      <c r="Q114" s="79"/>
      <c r="U114" s="77"/>
    </row>
    <row r="115" spans="1:21" s="72" customFormat="1">
      <c r="A115" s="40"/>
      <c r="H115" s="77"/>
      <c r="K115" s="77"/>
      <c r="M115" s="77"/>
      <c r="N115" s="78"/>
      <c r="Q115" s="79"/>
      <c r="U115" s="77"/>
    </row>
    <row r="116" spans="1:21" s="72" customFormat="1">
      <c r="A116" s="40"/>
      <c r="H116" s="77"/>
      <c r="K116" s="77"/>
      <c r="M116" s="77"/>
      <c r="N116" s="78"/>
      <c r="Q116" s="79"/>
      <c r="U116" s="77"/>
    </row>
    <row r="117" spans="1:21" s="72" customFormat="1">
      <c r="A117" s="40"/>
      <c r="H117" s="77"/>
      <c r="K117" s="77"/>
      <c r="M117" s="77"/>
      <c r="N117" s="78"/>
      <c r="Q117" s="79"/>
      <c r="U117" s="77"/>
    </row>
    <row r="118" spans="1:21" s="72" customFormat="1">
      <c r="A118" s="40"/>
      <c r="H118" s="77"/>
      <c r="K118" s="77"/>
      <c r="M118" s="77"/>
      <c r="N118" s="78"/>
      <c r="Q118" s="79"/>
      <c r="U118" s="77"/>
    </row>
    <row r="119" spans="1:21" s="72" customFormat="1">
      <c r="A119" s="40"/>
      <c r="H119" s="77"/>
      <c r="K119" s="77"/>
      <c r="M119" s="77"/>
      <c r="N119" s="78"/>
      <c r="Q119" s="79"/>
      <c r="U119" s="77"/>
    </row>
    <row r="120" spans="1:21" s="72" customFormat="1">
      <c r="A120" s="40"/>
      <c r="H120" s="77"/>
      <c r="K120" s="77"/>
      <c r="M120" s="77"/>
      <c r="N120" s="78"/>
      <c r="Q120" s="79"/>
      <c r="U120" s="77"/>
    </row>
    <row r="121" spans="1:21" s="72" customFormat="1">
      <c r="A121" s="40"/>
      <c r="H121" s="77"/>
      <c r="K121" s="77"/>
      <c r="M121" s="77"/>
      <c r="N121" s="78"/>
      <c r="Q121" s="79"/>
      <c r="U121" s="77"/>
    </row>
    <row r="122" spans="1:21" s="72" customFormat="1">
      <c r="A122" s="40"/>
      <c r="H122" s="77"/>
      <c r="K122" s="77"/>
      <c r="M122" s="77"/>
      <c r="N122" s="78"/>
      <c r="Q122" s="79"/>
      <c r="U122" s="77"/>
    </row>
    <row r="123" spans="1:21" s="72" customFormat="1">
      <c r="A123" s="40"/>
      <c r="H123" s="77"/>
      <c r="K123" s="77"/>
      <c r="M123" s="77"/>
      <c r="N123" s="78"/>
      <c r="Q123" s="79"/>
      <c r="U123" s="77"/>
    </row>
    <row r="124" spans="1:21" s="72" customFormat="1">
      <c r="A124" s="40"/>
      <c r="H124" s="77"/>
      <c r="K124" s="77"/>
      <c r="M124" s="77"/>
      <c r="N124" s="78"/>
      <c r="Q124" s="79"/>
      <c r="U124" s="77"/>
    </row>
    <row r="125" spans="1:21" s="72" customFormat="1">
      <c r="A125" s="40"/>
      <c r="H125" s="77"/>
      <c r="K125" s="77"/>
      <c r="M125" s="77"/>
      <c r="N125" s="78"/>
      <c r="Q125" s="79"/>
      <c r="U125" s="77"/>
    </row>
    <row r="126" spans="1:21" s="72" customFormat="1">
      <c r="A126" s="40"/>
      <c r="H126" s="77"/>
      <c r="K126" s="77"/>
      <c r="M126" s="77"/>
      <c r="N126" s="78"/>
      <c r="Q126" s="79"/>
      <c r="U126" s="77"/>
    </row>
    <row r="127" spans="1:21" s="72" customFormat="1">
      <c r="A127" s="40"/>
      <c r="H127" s="77"/>
      <c r="K127" s="77"/>
      <c r="M127" s="77"/>
      <c r="N127" s="78"/>
      <c r="Q127" s="79"/>
      <c r="U127" s="77"/>
    </row>
    <row r="128" spans="1:21" s="72" customFormat="1">
      <c r="A128" s="40"/>
      <c r="H128" s="77"/>
      <c r="K128" s="77"/>
      <c r="M128" s="77"/>
      <c r="N128" s="78"/>
      <c r="Q128" s="79"/>
      <c r="U128" s="77"/>
    </row>
    <row r="129" spans="1:21" s="72" customFormat="1">
      <c r="A129" s="40"/>
      <c r="H129" s="77"/>
      <c r="K129" s="77"/>
      <c r="M129" s="77"/>
      <c r="N129" s="78"/>
      <c r="Q129" s="79"/>
      <c r="U129" s="77"/>
    </row>
    <row r="130" spans="1:21" s="72" customFormat="1">
      <c r="A130" s="40"/>
      <c r="H130" s="77"/>
      <c r="K130" s="77"/>
      <c r="M130" s="77"/>
      <c r="N130" s="78"/>
      <c r="Q130" s="79"/>
      <c r="U130" s="77"/>
    </row>
    <row r="131" spans="1:21" s="72" customFormat="1">
      <c r="A131" s="40"/>
      <c r="H131" s="77"/>
      <c r="K131" s="77"/>
      <c r="M131" s="77"/>
      <c r="N131" s="78"/>
      <c r="Q131" s="79"/>
      <c r="U131" s="77"/>
    </row>
    <row r="132" spans="1:21" s="72" customFormat="1">
      <c r="A132" s="40"/>
      <c r="H132" s="77"/>
      <c r="K132" s="77"/>
      <c r="M132" s="77"/>
      <c r="N132" s="78"/>
      <c r="Q132" s="79"/>
      <c r="U132" s="77"/>
    </row>
    <row r="133" spans="1:21" s="72" customFormat="1">
      <c r="A133" s="40"/>
      <c r="H133" s="77"/>
      <c r="K133" s="77"/>
      <c r="M133" s="77"/>
      <c r="N133" s="78"/>
      <c r="Q133" s="79"/>
      <c r="U133" s="77"/>
    </row>
    <row r="134" spans="1:21" s="72" customFormat="1">
      <c r="A134" s="40"/>
      <c r="H134" s="77"/>
      <c r="K134" s="77"/>
      <c r="M134" s="77"/>
      <c r="N134" s="78"/>
      <c r="Q134" s="79"/>
      <c r="U134" s="77"/>
    </row>
    <row r="135" spans="1:21" s="72" customFormat="1">
      <c r="A135" s="40"/>
      <c r="H135" s="77"/>
      <c r="K135" s="77"/>
      <c r="M135" s="77"/>
      <c r="N135" s="78"/>
      <c r="Q135" s="79"/>
      <c r="U135" s="77"/>
    </row>
    <row r="136" spans="1:21" s="72" customFormat="1">
      <c r="A136" s="40"/>
      <c r="H136" s="77"/>
      <c r="K136" s="77"/>
      <c r="M136" s="77"/>
      <c r="N136" s="78"/>
      <c r="Q136" s="79"/>
      <c r="U136" s="77"/>
    </row>
    <row r="137" spans="1:21" s="72" customFormat="1">
      <c r="A137" s="40"/>
      <c r="H137" s="77"/>
      <c r="K137" s="77"/>
      <c r="M137" s="77"/>
      <c r="N137" s="78"/>
      <c r="Q137" s="79"/>
      <c r="U137" s="77"/>
    </row>
    <row r="138" spans="1:21" s="72" customFormat="1">
      <c r="A138" s="40"/>
      <c r="H138" s="77"/>
      <c r="K138" s="77"/>
      <c r="M138" s="77"/>
      <c r="N138" s="78"/>
      <c r="Q138" s="79"/>
      <c r="U138" s="77"/>
    </row>
    <row r="139" spans="1:21" s="72" customFormat="1">
      <c r="A139" s="40"/>
      <c r="H139" s="77"/>
      <c r="K139" s="77"/>
      <c r="M139" s="77"/>
      <c r="N139" s="78"/>
      <c r="Q139" s="79"/>
      <c r="U139" s="77"/>
    </row>
    <row r="140" spans="1:21" s="72" customFormat="1">
      <c r="A140" s="40"/>
      <c r="H140" s="77"/>
      <c r="K140" s="77"/>
      <c r="M140" s="77"/>
      <c r="N140" s="78"/>
      <c r="Q140" s="79"/>
      <c r="U140" s="77"/>
    </row>
    <row r="141" spans="1:21" s="72" customFormat="1">
      <c r="A141" s="40"/>
      <c r="H141" s="77"/>
      <c r="K141" s="77"/>
      <c r="M141" s="77"/>
      <c r="N141" s="78"/>
      <c r="Q141" s="79"/>
      <c r="U141" s="77"/>
    </row>
    <row r="142" spans="1:21" s="72" customFormat="1">
      <c r="A142" s="40"/>
      <c r="H142" s="77"/>
      <c r="K142" s="77"/>
      <c r="M142" s="77"/>
      <c r="N142" s="78"/>
      <c r="Q142" s="79"/>
      <c r="U142" s="77"/>
    </row>
    <row r="143" spans="1:21" s="72" customFormat="1">
      <c r="A143" s="40"/>
      <c r="H143" s="77"/>
      <c r="K143" s="77"/>
      <c r="M143" s="77"/>
      <c r="N143" s="78"/>
      <c r="Q143" s="79"/>
      <c r="U143" s="77"/>
    </row>
    <row r="144" spans="1:21" s="72" customFormat="1">
      <c r="A144" s="40"/>
      <c r="H144" s="77"/>
      <c r="K144" s="77"/>
      <c r="M144" s="77"/>
      <c r="N144" s="78"/>
      <c r="Q144" s="79"/>
      <c r="U144" s="77"/>
    </row>
    <row r="145" spans="1:21" s="72" customFormat="1">
      <c r="A145" s="40"/>
      <c r="H145" s="77"/>
      <c r="K145" s="77"/>
      <c r="M145" s="77"/>
      <c r="N145" s="78"/>
      <c r="Q145" s="79"/>
      <c r="U145" s="77"/>
    </row>
    <row r="146" spans="1:21" s="72" customFormat="1">
      <c r="A146" s="40"/>
      <c r="H146" s="77"/>
      <c r="K146" s="77"/>
      <c r="M146" s="77"/>
      <c r="N146" s="78"/>
      <c r="Q146" s="79"/>
      <c r="U146" s="77"/>
    </row>
    <row r="147" spans="1:21" s="72" customFormat="1">
      <c r="A147" s="40"/>
      <c r="H147" s="77"/>
      <c r="K147" s="77"/>
      <c r="M147" s="77"/>
      <c r="N147" s="78"/>
      <c r="Q147" s="79"/>
      <c r="U147" s="77"/>
    </row>
    <row r="148" spans="1:21" s="72" customFormat="1">
      <c r="A148" s="40"/>
      <c r="H148" s="77"/>
      <c r="K148" s="77"/>
      <c r="M148" s="77"/>
      <c r="N148" s="78"/>
      <c r="Q148" s="79"/>
      <c r="U148" s="77"/>
    </row>
    <row r="149" spans="1:21" s="72" customFormat="1">
      <c r="A149" s="40"/>
      <c r="H149" s="77"/>
      <c r="K149" s="77"/>
      <c r="M149" s="77"/>
      <c r="N149" s="78"/>
      <c r="Q149" s="79"/>
      <c r="U149" s="77"/>
    </row>
    <row r="150" spans="1:21" s="72" customFormat="1">
      <c r="A150" s="40"/>
      <c r="H150" s="77"/>
      <c r="K150" s="77"/>
      <c r="M150" s="77"/>
      <c r="N150" s="78"/>
      <c r="Q150" s="79"/>
      <c r="U150" s="77"/>
    </row>
    <row r="151" spans="1:21" s="72" customFormat="1">
      <c r="A151" s="40"/>
      <c r="H151" s="77"/>
      <c r="K151" s="77"/>
      <c r="M151" s="77"/>
      <c r="N151" s="78"/>
      <c r="Q151" s="79"/>
      <c r="U151" s="77"/>
    </row>
    <row r="152" spans="1:21" s="72" customFormat="1">
      <c r="A152" s="40"/>
      <c r="H152" s="77"/>
      <c r="K152" s="77"/>
      <c r="M152" s="77"/>
      <c r="N152" s="78"/>
      <c r="Q152" s="79"/>
      <c r="U152" s="77"/>
    </row>
    <row r="153" spans="1:21" s="72" customFormat="1">
      <c r="A153" s="40"/>
      <c r="H153" s="77"/>
      <c r="K153" s="77"/>
      <c r="M153" s="77"/>
      <c r="N153" s="78"/>
      <c r="Q153" s="79"/>
      <c r="U153" s="77"/>
    </row>
    <row r="154" spans="1:21" s="72" customFormat="1">
      <c r="A154" s="40"/>
      <c r="H154" s="77"/>
      <c r="K154" s="77"/>
      <c r="M154" s="77"/>
      <c r="N154" s="78"/>
      <c r="Q154" s="79"/>
      <c r="U154" s="77"/>
    </row>
    <row r="155" spans="1:21" s="72" customFormat="1">
      <c r="A155" s="40"/>
      <c r="H155" s="77"/>
      <c r="K155" s="77"/>
      <c r="M155" s="77"/>
      <c r="N155" s="78"/>
      <c r="Q155" s="79"/>
      <c r="U155" s="77"/>
    </row>
    <row r="156" spans="1:21" s="72" customFormat="1">
      <c r="A156" s="40"/>
      <c r="H156" s="77"/>
      <c r="K156" s="77"/>
      <c r="M156" s="77"/>
      <c r="N156" s="78"/>
      <c r="Q156" s="79"/>
      <c r="U156" s="77"/>
    </row>
    <row r="157" spans="1:21" s="72" customFormat="1">
      <c r="A157" s="40"/>
      <c r="H157" s="77"/>
      <c r="K157" s="77"/>
      <c r="M157" s="77"/>
      <c r="N157" s="78"/>
      <c r="Q157" s="79"/>
      <c r="U157" s="77"/>
    </row>
    <row r="158" spans="1:21" s="72" customFormat="1">
      <c r="A158" s="40"/>
      <c r="H158" s="77"/>
      <c r="K158" s="77"/>
      <c r="M158" s="77"/>
      <c r="N158" s="78"/>
      <c r="Q158" s="79"/>
      <c r="U158" s="77"/>
    </row>
    <row r="159" spans="1:21" s="72" customFormat="1">
      <c r="A159" s="40"/>
      <c r="H159" s="77"/>
      <c r="K159" s="77"/>
      <c r="M159" s="77"/>
      <c r="N159" s="78"/>
      <c r="Q159" s="79"/>
      <c r="U159" s="77"/>
    </row>
    <row r="160" spans="1:21" s="72" customFormat="1">
      <c r="A160" s="40"/>
      <c r="H160" s="77"/>
      <c r="K160" s="77"/>
      <c r="M160" s="77"/>
      <c r="N160" s="78"/>
      <c r="Q160" s="79"/>
      <c r="U160" s="77"/>
    </row>
    <row r="161" spans="1:21" s="72" customFormat="1">
      <c r="A161" s="40"/>
      <c r="H161" s="77"/>
      <c r="K161" s="77"/>
      <c r="M161" s="77"/>
      <c r="N161" s="78"/>
      <c r="Q161" s="79"/>
      <c r="U161" s="77"/>
    </row>
    <row r="162" spans="1:21" s="72" customFormat="1">
      <c r="A162" s="40"/>
      <c r="H162" s="77"/>
      <c r="K162" s="77"/>
      <c r="M162" s="77"/>
      <c r="N162" s="78"/>
      <c r="Q162" s="79"/>
      <c r="U162" s="77"/>
    </row>
    <row r="163" spans="1:21" s="72" customFormat="1">
      <c r="A163" s="40"/>
      <c r="H163" s="77"/>
      <c r="K163" s="77"/>
      <c r="M163" s="77"/>
      <c r="N163" s="78"/>
      <c r="Q163" s="79"/>
      <c r="U163" s="77"/>
    </row>
    <row r="164" spans="1:21" s="72" customFormat="1">
      <c r="A164" s="40"/>
      <c r="H164" s="77"/>
      <c r="K164" s="77"/>
      <c r="M164" s="77"/>
      <c r="N164" s="78"/>
      <c r="Q164" s="79"/>
      <c r="U164" s="77"/>
    </row>
    <row r="165" spans="1:21" s="72" customFormat="1">
      <c r="A165" s="40"/>
      <c r="H165" s="77"/>
      <c r="K165" s="77"/>
      <c r="M165" s="77"/>
      <c r="N165" s="78"/>
      <c r="Q165" s="79"/>
      <c r="U165" s="77"/>
    </row>
    <row r="166" spans="1:21" s="72" customFormat="1">
      <c r="A166" s="40"/>
      <c r="H166" s="77"/>
      <c r="K166" s="77"/>
      <c r="M166" s="77"/>
      <c r="N166" s="78"/>
      <c r="Q166" s="79"/>
      <c r="U166" s="77"/>
    </row>
    <row r="167" spans="1:21" s="72" customFormat="1">
      <c r="A167" s="40"/>
      <c r="H167" s="77"/>
      <c r="K167" s="77"/>
      <c r="M167" s="77"/>
      <c r="N167" s="78"/>
      <c r="Q167" s="79"/>
      <c r="U167" s="77"/>
    </row>
    <row r="168" spans="1:21" s="72" customFormat="1">
      <c r="A168" s="40"/>
      <c r="H168" s="77"/>
      <c r="K168" s="77"/>
      <c r="M168" s="77"/>
      <c r="N168" s="78"/>
      <c r="Q168" s="79"/>
      <c r="U168" s="77"/>
    </row>
    <row r="169" spans="1:21" s="72" customFormat="1">
      <c r="A169" s="40"/>
      <c r="H169" s="77"/>
      <c r="K169" s="77"/>
      <c r="M169" s="77"/>
      <c r="N169" s="78"/>
      <c r="Q169" s="79"/>
      <c r="U169" s="77"/>
    </row>
    <row r="170" spans="1:21" s="72" customFormat="1">
      <c r="A170" s="40"/>
      <c r="H170" s="77"/>
      <c r="K170" s="77"/>
      <c r="M170" s="77"/>
      <c r="N170" s="78"/>
      <c r="Q170" s="79"/>
      <c r="U170" s="77"/>
    </row>
    <row r="171" spans="1:21" s="72" customFormat="1">
      <c r="A171" s="40"/>
      <c r="H171" s="77"/>
      <c r="K171" s="77"/>
      <c r="M171" s="77"/>
      <c r="N171" s="78"/>
      <c r="Q171" s="79"/>
      <c r="U171" s="77"/>
    </row>
    <row r="172" spans="1:21" s="72" customFormat="1">
      <c r="A172" s="40"/>
      <c r="H172" s="77"/>
      <c r="K172" s="77"/>
      <c r="M172" s="77"/>
      <c r="N172" s="78"/>
      <c r="Q172" s="79"/>
      <c r="U172" s="77"/>
    </row>
    <row r="173" spans="1:21" s="72" customFormat="1">
      <c r="A173" s="40"/>
      <c r="H173" s="77"/>
      <c r="K173" s="77"/>
      <c r="M173" s="77"/>
      <c r="N173" s="78"/>
      <c r="Q173" s="79"/>
      <c r="U173" s="77"/>
    </row>
    <row r="174" spans="1:21" s="72" customFormat="1">
      <c r="A174" s="40"/>
      <c r="H174" s="77"/>
      <c r="K174" s="77"/>
      <c r="M174" s="77"/>
      <c r="N174" s="78"/>
      <c r="Q174" s="79"/>
      <c r="U174" s="77"/>
    </row>
    <row r="175" spans="1:21" s="72" customFormat="1">
      <c r="A175" s="40"/>
      <c r="H175" s="77"/>
      <c r="K175" s="77"/>
      <c r="M175" s="77"/>
      <c r="N175" s="78"/>
      <c r="Q175" s="79"/>
      <c r="U175" s="77"/>
    </row>
    <row r="176" spans="1:21" s="72" customFormat="1">
      <c r="A176" s="40"/>
      <c r="H176" s="77"/>
      <c r="K176" s="77"/>
      <c r="M176" s="77"/>
      <c r="N176" s="78"/>
      <c r="Q176" s="79"/>
      <c r="U176" s="77"/>
    </row>
    <row r="177" spans="1:21" s="72" customFormat="1">
      <c r="A177" s="40"/>
      <c r="H177" s="77"/>
      <c r="K177" s="77"/>
      <c r="M177" s="77"/>
      <c r="N177" s="78"/>
      <c r="Q177" s="79"/>
      <c r="U177" s="77"/>
    </row>
    <row r="178" spans="1:21" s="72" customFormat="1">
      <c r="A178" s="40"/>
      <c r="H178" s="77"/>
      <c r="K178" s="77"/>
      <c r="M178" s="77"/>
      <c r="N178" s="78"/>
      <c r="Q178" s="79"/>
      <c r="U178" s="77"/>
    </row>
    <row r="179" spans="1:21" s="72" customFormat="1">
      <c r="A179" s="40"/>
      <c r="H179" s="77"/>
      <c r="K179" s="77"/>
      <c r="M179" s="77"/>
      <c r="N179" s="78"/>
      <c r="Q179" s="79"/>
      <c r="U179" s="77"/>
    </row>
    <row r="180" spans="1:21" s="72" customFormat="1">
      <c r="A180" s="40"/>
      <c r="H180" s="77"/>
      <c r="K180" s="77"/>
      <c r="M180" s="77"/>
      <c r="N180" s="78"/>
      <c r="Q180" s="79"/>
      <c r="U180" s="77"/>
    </row>
    <row r="181" spans="1:21" s="72" customFormat="1">
      <c r="A181" s="40"/>
      <c r="H181" s="77"/>
      <c r="K181" s="77"/>
      <c r="M181" s="77"/>
      <c r="N181" s="78"/>
      <c r="Q181" s="79"/>
      <c r="U181" s="77"/>
    </row>
    <row r="182" spans="1:21" s="72" customFormat="1">
      <c r="A182" s="40"/>
      <c r="H182" s="77"/>
      <c r="K182" s="77"/>
      <c r="M182" s="77"/>
      <c r="N182" s="78"/>
      <c r="Q182" s="79"/>
      <c r="U182" s="77"/>
    </row>
    <row r="183" spans="1:21" s="72" customFormat="1">
      <c r="A183" s="40"/>
      <c r="H183" s="77"/>
      <c r="K183" s="77"/>
      <c r="M183" s="77"/>
      <c r="N183" s="78"/>
      <c r="Q183" s="79"/>
      <c r="U183" s="77"/>
    </row>
    <row r="184" spans="1:21" s="72" customFormat="1">
      <c r="A184" s="40"/>
      <c r="H184" s="77"/>
      <c r="K184" s="77"/>
      <c r="M184" s="77"/>
      <c r="N184" s="78"/>
      <c r="Q184" s="79"/>
      <c r="U184" s="77"/>
    </row>
    <row r="185" spans="1:21" s="72" customFormat="1">
      <c r="A185" s="40"/>
      <c r="H185" s="77"/>
      <c r="K185" s="77"/>
      <c r="M185" s="77"/>
      <c r="N185" s="78"/>
      <c r="Q185" s="79"/>
      <c r="U185" s="77"/>
    </row>
    <row r="186" spans="1:21" s="72" customFormat="1">
      <c r="A186" s="40"/>
      <c r="H186" s="77"/>
      <c r="K186" s="77"/>
      <c r="M186" s="77"/>
      <c r="N186" s="78"/>
      <c r="Q186" s="79"/>
      <c r="U186" s="77"/>
    </row>
    <row r="187" spans="1:21" s="72" customFormat="1">
      <c r="A187" s="40"/>
      <c r="H187" s="77"/>
      <c r="K187" s="77"/>
      <c r="M187" s="77"/>
      <c r="N187" s="78"/>
      <c r="Q187" s="79"/>
      <c r="U187" s="77"/>
    </row>
    <row r="188" spans="1:21" s="72" customFormat="1">
      <c r="A188" s="40"/>
      <c r="H188" s="77"/>
      <c r="K188" s="77"/>
      <c r="M188" s="77"/>
      <c r="N188" s="78"/>
      <c r="Q188" s="79"/>
      <c r="U188" s="77"/>
    </row>
    <row r="189" spans="1:21" s="72" customFormat="1">
      <c r="A189" s="40"/>
      <c r="H189" s="77"/>
      <c r="K189" s="77"/>
      <c r="M189" s="77"/>
      <c r="N189" s="78"/>
      <c r="Q189" s="79"/>
      <c r="U189" s="77"/>
    </row>
    <row r="190" spans="1:21" s="72" customFormat="1">
      <c r="A190" s="40"/>
      <c r="H190" s="77"/>
      <c r="K190" s="77"/>
      <c r="M190" s="77"/>
      <c r="N190" s="78"/>
      <c r="Q190" s="79"/>
      <c r="U190" s="77"/>
    </row>
    <row r="191" spans="1:21" s="72" customFormat="1">
      <c r="A191" s="40"/>
      <c r="H191" s="77"/>
      <c r="K191" s="77"/>
      <c r="M191" s="77"/>
      <c r="N191" s="78"/>
      <c r="Q191" s="79"/>
      <c r="U191" s="77"/>
    </row>
    <row r="192" spans="1:21" s="72" customFormat="1">
      <c r="A192" s="40"/>
      <c r="H192" s="77"/>
      <c r="K192" s="77"/>
      <c r="M192" s="77"/>
      <c r="N192" s="78"/>
      <c r="Q192" s="79"/>
      <c r="U192" s="77"/>
    </row>
    <row r="193" spans="1:21" s="72" customFormat="1">
      <c r="A193" s="40"/>
      <c r="H193" s="77"/>
      <c r="K193" s="77"/>
      <c r="M193" s="77"/>
      <c r="N193" s="78"/>
      <c r="Q193" s="79"/>
      <c r="U193" s="77"/>
    </row>
    <row r="194" spans="1:21" s="72" customFormat="1">
      <c r="A194" s="40"/>
      <c r="H194" s="77"/>
      <c r="K194" s="77"/>
      <c r="M194" s="77"/>
      <c r="N194" s="78"/>
      <c r="Q194" s="79"/>
      <c r="U194" s="77"/>
    </row>
    <row r="195" spans="1:21" s="72" customFormat="1">
      <c r="A195" s="40"/>
      <c r="H195" s="77"/>
      <c r="K195" s="77"/>
      <c r="M195" s="77"/>
      <c r="N195" s="78"/>
      <c r="Q195" s="79"/>
      <c r="U195" s="77"/>
    </row>
    <row r="196" spans="1:21" s="72" customFormat="1">
      <c r="A196" s="40"/>
      <c r="H196" s="77"/>
      <c r="K196" s="77"/>
      <c r="M196" s="77"/>
      <c r="N196" s="78"/>
      <c r="Q196" s="79"/>
      <c r="U196" s="77"/>
    </row>
    <row r="197" spans="1:21" s="72" customFormat="1">
      <c r="A197" s="40"/>
      <c r="H197" s="77"/>
      <c r="K197" s="77"/>
      <c r="M197" s="77"/>
      <c r="N197" s="78"/>
      <c r="Q197" s="79"/>
      <c r="U197" s="77"/>
    </row>
    <row r="198" spans="1:21" s="72" customFormat="1">
      <c r="A198" s="40"/>
      <c r="H198" s="77"/>
      <c r="K198" s="77"/>
      <c r="M198" s="77"/>
      <c r="N198" s="78"/>
      <c r="Q198" s="79"/>
      <c r="U198" s="77"/>
    </row>
    <row r="199" spans="1:21" s="72" customFormat="1">
      <c r="A199" s="40"/>
      <c r="H199" s="77"/>
      <c r="K199" s="77"/>
      <c r="M199" s="77"/>
      <c r="N199" s="78"/>
      <c r="Q199" s="79"/>
      <c r="U199" s="77"/>
    </row>
    <row r="200" spans="1:21" s="72" customFormat="1">
      <c r="A200" s="40"/>
      <c r="H200" s="77"/>
      <c r="K200" s="77"/>
      <c r="M200" s="77"/>
      <c r="N200" s="78"/>
      <c r="Q200" s="79"/>
      <c r="U200" s="77"/>
    </row>
    <row r="201" spans="1:21" s="72" customFormat="1">
      <c r="A201" s="40"/>
      <c r="H201" s="77"/>
      <c r="K201" s="77"/>
      <c r="M201" s="77"/>
      <c r="N201" s="78"/>
      <c r="Q201" s="79"/>
      <c r="U201" s="77"/>
    </row>
    <row r="202" spans="1:21" s="72" customFormat="1">
      <c r="A202" s="40"/>
      <c r="H202" s="77"/>
      <c r="K202" s="77"/>
      <c r="M202" s="77"/>
      <c r="N202" s="78"/>
      <c r="Q202" s="79"/>
      <c r="U202" s="77"/>
    </row>
    <row r="203" spans="1:21" s="72" customFormat="1">
      <c r="A203" s="40"/>
      <c r="H203" s="77"/>
      <c r="K203" s="77"/>
      <c r="M203" s="77"/>
      <c r="N203" s="78"/>
      <c r="Q203" s="79"/>
      <c r="U203" s="77"/>
    </row>
    <row r="204" spans="1:21" s="72" customFormat="1">
      <c r="A204" s="40"/>
      <c r="H204" s="77"/>
      <c r="K204" s="77"/>
      <c r="M204" s="77"/>
      <c r="N204" s="78"/>
      <c r="Q204" s="79"/>
      <c r="U204" s="77"/>
    </row>
    <row r="205" spans="1:21" s="72" customFormat="1">
      <c r="A205" s="40"/>
      <c r="H205" s="77"/>
      <c r="K205" s="77"/>
      <c r="M205" s="77"/>
      <c r="N205" s="78"/>
      <c r="Q205" s="79"/>
      <c r="U205" s="77"/>
    </row>
    <row r="206" spans="1:21" s="72" customFormat="1">
      <c r="A206" s="40"/>
      <c r="H206" s="77"/>
      <c r="K206" s="77"/>
      <c r="M206" s="77"/>
      <c r="N206" s="78"/>
      <c r="Q206" s="79"/>
      <c r="U206" s="77"/>
    </row>
    <row r="207" spans="1:21" s="72" customFormat="1">
      <c r="A207" s="40"/>
      <c r="H207" s="77"/>
      <c r="K207" s="77"/>
      <c r="M207" s="77"/>
      <c r="N207" s="78"/>
      <c r="Q207" s="79"/>
      <c r="U207" s="77"/>
    </row>
    <row r="208" spans="1:21" s="72" customFormat="1">
      <c r="A208" s="40"/>
      <c r="H208" s="77"/>
      <c r="K208" s="77"/>
      <c r="M208" s="77"/>
      <c r="N208" s="78"/>
      <c r="Q208" s="79"/>
      <c r="U208" s="77"/>
    </row>
    <row r="209" spans="1:21" s="72" customFormat="1">
      <c r="A209" s="40"/>
      <c r="H209" s="77"/>
      <c r="K209" s="77"/>
      <c r="M209" s="77"/>
      <c r="N209" s="78"/>
      <c r="Q209" s="79"/>
      <c r="U209" s="77"/>
    </row>
    <row r="210" spans="1:21" s="72" customFormat="1">
      <c r="A210" s="40"/>
      <c r="H210" s="77"/>
      <c r="K210" s="77"/>
      <c r="M210" s="77"/>
      <c r="N210" s="78"/>
      <c r="Q210" s="79"/>
      <c r="U210" s="77"/>
    </row>
    <row r="211" spans="1:21" s="72" customFormat="1">
      <c r="A211" s="40"/>
      <c r="H211" s="77"/>
      <c r="K211" s="77"/>
      <c r="M211" s="77"/>
      <c r="N211" s="78"/>
      <c r="Q211" s="79"/>
      <c r="U211" s="77"/>
    </row>
    <row r="212" spans="1:21" s="72" customFormat="1">
      <c r="A212" s="40"/>
      <c r="H212" s="77"/>
      <c r="K212" s="77"/>
      <c r="M212" s="77"/>
      <c r="N212" s="78"/>
      <c r="Q212" s="79"/>
      <c r="U212" s="77"/>
    </row>
    <row r="213" spans="1:21" s="72" customFormat="1">
      <c r="A213" s="40"/>
      <c r="H213" s="77"/>
      <c r="K213" s="77"/>
      <c r="M213" s="77"/>
      <c r="N213" s="78"/>
      <c r="Q213" s="79"/>
      <c r="U213" s="77"/>
    </row>
    <row r="214" spans="1:21" s="72" customFormat="1">
      <c r="A214" s="40"/>
      <c r="H214" s="77"/>
      <c r="K214" s="77"/>
      <c r="M214" s="77"/>
      <c r="N214" s="78"/>
      <c r="Q214" s="79"/>
      <c r="U214" s="77"/>
    </row>
    <row r="215" spans="1:21" s="72" customFormat="1">
      <c r="A215" s="40"/>
      <c r="H215" s="77"/>
      <c r="K215" s="77"/>
      <c r="M215" s="77"/>
      <c r="N215" s="78"/>
      <c r="Q215" s="79"/>
      <c r="U215" s="77"/>
    </row>
    <row r="216" spans="1:21" s="72" customFormat="1">
      <c r="A216" s="40"/>
      <c r="H216" s="77"/>
      <c r="K216" s="77"/>
      <c r="M216" s="77"/>
      <c r="N216" s="78"/>
      <c r="Q216" s="79"/>
      <c r="U216" s="77"/>
    </row>
    <row r="217" spans="1:21" s="72" customFormat="1">
      <c r="A217" s="40"/>
      <c r="H217" s="77"/>
      <c r="K217" s="77"/>
      <c r="M217" s="77"/>
      <c r="N217" s="78"/>
      <c r="Q217" s="79"/>
      <c r="U217" s="77"/>
    </row>
    <row r="218" spans="1:21" s="72" customFormat="1">
      <c r="A218" s="40"/>
      <c r="H218" s="77"/>
      <c r="K218" s="77"/>
      <c r="M218" s="77"/>
      <c r="N218" s="78"/>
      <c r="Q218" s="79"/>
      <c r="U218" s="77"/>
    </row>
    <row r="219" spans="1:21" s="72" customFormat="1">
      <c r="A219" s="40"/>
      <c r="H219" s="77"/>
      <c r="K219" s="77"/>
      <c r="M219" s="77"/>
      <c r="N219" s="78"/>
      <c r="Q219" s="79"/>
      <c r="U219" s="77"/>
    </row>
    <row r="220" spans="1:21" s="72" customFormat="1">
      <c r="A220" s="40"/>
      <c r="H220" s="77"/>
      <c r="K220" s="77"/>
      <c r="M220" s="77"/>
      <c r="N220" s="78"/>
      <c r="Q220" s="79"/>
      <c r="U220" s="77"/>
    </row>
    <row r="221" spans="1:21" s="72" customFormat="1">
      <c r="A221" s="40"/>
      <c r="H221" s="77"/>
      <c r="K221" s="77"/>
      <c r="M221" s="77"/>
      <c r="N221" s="78"/>
      <c r="Q221" s="79"/>
      <c r="U221" s="77"/>
    </row>
    <row r="222" spans="1:21" s="72" customFormat="1">
      <c r="A222" s="40"/>
      <c r="H222" s="77"/>
      <c r="K222" s="77"/>
      <c r="M222" s="77"/>
      <c r="N222" s="78"/>
      <c r="Q222" s="79"/>
      <c r="U222" s="77"/>
    </row>
    <row r="223" spans="1:21" s="72" customFormat="1">
      <c r="A223" s="40"/>
      <c r="H223" s="77"/>
      <c r="K223" s="77"/>
      <c r="M223" s="77"/>
      <c r="N223" s="78"/>
      <c r="Q223" s="79"/>
      <c r="U223" s="77"/>
    </row>
    <row r="224" spans="1:21" s="72" customFormat="1">
      <c r="A224" s="40"/>
      <c r="H224" s="77"/>
      <c r="K224" s="77"/>
      <c r="M224" s="77"/>
      <c r="N224" s="78"/>
      <c r="Q224" s="79"/>
      <c r="U224" s="77"/>
    </row>
    <row r="225" spans="1:21" s="72" customFormat="1">
      <c r="A225" s="40"/>
      <c r="H225" s="77"/>
      <c r="K225" s="77"/>
      <c r="M225" s="77"/>
      <c r="N225" s="78"/>
      <c r="Q225" s="79"/>
      <c r="U225" s="77"/>
    </row>
    <row r="226" spans="1:21" s="72" customFormat="1">
      <c r="A226" s="40"/>
      <c r="H226" s="77"/>
      <c r="K226" s="77"/>
      <c r="M226" s="77"/>
      <c r="N226" s="78"/>
      <c r="Q226" s="79"/>
      <c r="U226" s="77"/>
    </row>
    <row r="227" spans="1:21" s="72" customFormat="1">
      <c r="A227" s="40"/>
      <c r="H227" s="77"/>
      <c r="K227" s="77"/>
      <c r="M227" s="77"/>
      <c r="N227" s="78"/>
      <c r="Q227" s="79"/>
      <c r="U227" s="77"/>
    </row>
    <row r="228" spans="1:21" s="72" customFormat="1">
      <c r="A228" s="40"/>
      <c r="H228" s="77"/>
      <c r="K228" s="77"/>
      <c r="M228" s="77"/>
      <c r="N228" s="78"/>
      <c r="Q228" s="79"/>
      <c r="U228" s="77"/>
    </row>
    <row r="229" spans="1:21" s="72" customFormat="1">
      <c r="A229" s="40"/>
      <c r="H229" s="77"/>
      <c r="K229" s="77"/>
      <c r="M229" s="77"/>
      <c r="N229" s="78"/>
      <c r="Q229" s="79"/>
      <c r="U229" s="77"/>
    </row>
    <row r="230" spans="1:21" s="72" customFormat="1">
      <c r="A230" s="40"/>
      <c r="H230" s="77"/>
      <c r="K230" s="77"/>
      <c r="M230" s="77"/>
      <c r="N230" s="78"/>
      <c r="Q230" s="79"/>
      <c r="U230" s="77"/>
    </row>
    <row r="231" spans="1:21" s="72" customFormat="1">
      <c r="A231" s="40"/>
      <c r="H231" s="77"/>
      <c r="K231" s="77"/>
      <c r="M231" s="77"/>
      <c r="N231" s="78"/>
      <c r="Q231" s="79"/>
      <c r="U231" s="77"/>
    </row>
    <row r="232" spans="1:21" s="72" customFormat="1">
      <c r="A232" s="40"/>
      <c r="H232" s="77"/>
      <c r="K232" s="77"/>
      <c r="M232" s="77"/>
      <c r="N232" s="78"/>
      <c r="Q232" s="79"/>
      <c r="U232" s="77"/>
    </row>
    <row r="233" spans="1:21" s="72" customFormat="1">
      <c r="A233" s="40"/>
      <c r="H233" s="77"/>
      <c r="K233" s="77"/>
      <c r="M233" s="77"/>
      <c r="N233" s="78"/>
      <c r="Q233" s="79"/>
      <c r="U233" s="77"/>
    </row>
    <row r="234" spans="1:21" s="72" customFormat="1">
      <c r="A234" s="40"/>
      <c r="H234" s="77"/>
      <c r="K234" s="77"/>
      <c r="M234" s="77"/>
      <c r="N234" s="78"/>
      <c r="Q234" s="79"/>
      <c r="U234" s="77"/>
    </row>
    <row r="235" spans="1:21" s="72" customFormat="1">
      <c r="A235" s="40"/>
      <c r="H235" s="77"/>
      <c r="K235" s="77"/>
      <c r="M235" s="77"/>
      <c r="N235" s="78"/>
      <c r="Q235" s="79"/>
      <c r="U235" s="77"/>
    </row>
  </sheetData>
  <sheetProtection insertHyperlinks="0" autoFilter="0"/>
  <mergeCells count="10">
    <mergeCell ref="B65:L65"/>
    <mergeCell ref="A1:V1"/>
    <mergeCell ref="C10:S10"/>
    <mergeCell ref="T7:U7"/>
    <mergeCell ref="T8:U8"/>
    <mergeCell ref="A7:A8"/>
    <mergeCell ref="T9:U9"/>
    <mergeCell ref="B5:P5"/>
    <mergeCell ref="T5:U5"/>
    <mergeCell ref="U10:W10"/>
  </mergeCells>
  <phoneticPr fontId="18" type="noConversion"/>
  <hyperlinks>
    <hyperlink ref="Y3" location="INDICE!A1" display="Índice" xr:uid="{6EE83C3F-6641-427C-BB75-F3612CA86017}"/>
  </hyperlinks>
  <printOptions horizontalCentered="1" verticalCentered="1"/>
  <pageMargins left="0.74803149606299213" right="0.74803149606299213" top="0.98425196850393704" bottom="0.59055118110236227" header="0.39370078740157483" footer="0.31496062992125984"/>
  <pageSetup paperSize="9" scale="73" fitToHeight="0" orientation="landscape" r:id="rId1"/>
  <headerFooter alignWithMargins="0">
    <oddHeader>&amp;L&amp;G&amp;R&amp;G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U59"/>
  <sheetViews>
    <sheetView showGridLines="0" zoomScale="130" zoomScaleNormal="130" workbookViewId="0">
      <selection sqref="A1:I1"/>
    </sheetView>
  </sheetViews>
  <sheetFormatPr defaultColWidth="9.109375" defaultRowHeight="12.6"/>
  <cols>
    <col min="1" max="1" width="10.6640625" style="32" customWidth="1"/>
    <col min="2" max="2" width="10.6640625" style="37" customWidth="1"/>
    <col min="3" max="3" width="10.6640625" style="83" customWidth="1"/>
    <col min="4" max="7" width="10.6640625" style="40" customWidth="1"/>
    <col min="8" max="9" width="10.6640625" style="83" customWidth="1"/>
    <col min="10" max="11" width="0.5546875" style="32" customWidth="1"/>
    <col min="12" max="16384" width="9.109375" style="32"/>
  </cols>
  <sheetData>
    <row r="1" spans="1:12" ht="36" customHeight="1">
      <c r="A1" s="1409" t="s">
        <v>191</v>
      </c>
      <c r="B1" s="1347"/>
      <c r="C1" s="1347"/>
      <c r="D1" s="1347"/>
      <c r="E1" s="1347"/>
      <c r="F1" s="1347"/>
      <c r="G1" s="1347"/>
      <c r="H1" s="1347"/>
      <c r="I1" s="1347"/>
    </row>
    <row r="2" spans="1:12" ht="6" customHeight="1">
      <c r="A2" s="28"/>
      <c r="B2" s="28"/>
      <c r="C2" s="28"/>
      <c r="D2" s="28"/>
      <c r="E2" s="28"/>
      <c r="F2" s="28"/>
      <c r="G2" s="28"/>
      <c r="H2" s="28"/>
      <c r="I2" s="28"/>
    </row>
    <row r="3" spans="1:12" ht="20.100000000000001" customHeight="1">
      <c r="A3" s="302" t="s">
        <v>657</v>
      </c>
      <c r="B3" s="303"/>
      <c r="C3" s="303"/>
      <c r="D3" s="304"/>
      <c r="E3" s="304"/>
      <c r="F3" s="304"/>
      <c r="G3" s="304"/>
      <c r="H3" s="303"/>
      <c r="I3" s="303"/>
      <c r="J3" s="305"/>
      <c r="L3" s="565" t="s">
        <v>182</v>
      </c>
    </row>
    <row r="4" spans="1:12" ht="6" customHeight="1">
      <c r="A4" s="3"/>
      <c r="B4" s="20"/>
      <c r="C4" s="81"/>
      <c r="D4" s="82"/>
      <c r="E4" s="82"/>
      <c r="F4" s="82"/>
      <c r="G4" s="82"/>
      <c r="H4" s="81"/>
      <c r="I4" s="81"/>
    </row>
    <row r="5" spans="1:12" ht="26.25" customHeight="1">
      <c r="B5" s="1399" t="s">
        <v>427</v>
      </c>
      <c r="C5" s="1399"/>
      <c r="D5" s="1399"/>
      <c r="E5" s="1399"/>
      <c r="F5" s="653"/>
      <c r="G5" s="1420" t="s">
        <v>239</v>
      </c>
      <c r="H5" s="1420"/>
      <c r="I5" s="652">
        <v>44865</v>
      </c>
    </row>
    <row r="6" spans="1:12" ht="6" customHeight="1" thickBot="1">
      <c r="A6" s="3"/>
      <c r="B6" s="20"/>
      <c r="C6" s="81"/>
      <c r="D6" s="82"/>
      <c r="E6" s="82"/>
      <c r="F6" s="82"/>
      <c r="G6" s="82"/>
      <c r="H6" s="81"/>
      <c r="I6" s="81"/>
    </row>
    <row r="7" spans="1:12" ht="50.1" customHeight="1">
      <c r="A7" s="1416" t="s">
        <v>206</v>
      </c>
      <c r="B7" s="1410" t="s">
        <v>470</v>
      </c>
      <c r="C7" s="1412" t="s">
        <v>237</v>
      </c>
      <c r="D7" s="1414" t="s">
        <v>465</v>
      </c>
      <c r="E7" s="1414" t="s">
        <v>466</v>
      </c>
      <c r="F7" s="1414" t="s">
        <v>467</v>
      </c>
      <c r="G7" s="1414" t="s">
        <v>468</v>
      </c>
      <c r="H7" s="1412" t="s">
        <v>469</v>
      </c>
      <c r="I7" s="1418" t="s">
        <v>471</v>
      </c>
      <c r="J7" s="295"/>
    </row>
    <row r="8" spans="1:12" ht="50.1" customHeight="1">
      <c r="A8" s="1417"/>
      <c r="B8" s="1411"/>
      <c r="C8" s="1413"/>
      <c r="D8" s="1415"/>
      <c r="E8" s="1415"/>
      <c r="F8" s="1415"/>
      <c r="G8" s="1415"/>
      <c r="H8" s="1413"/>
      <c r="I8" s="1419"/>
      <c r="J8" s="296"/>
    </row>
    <row r="9" spans="1:12" ht="9.9" customHeight="1">
      <c r="A9" s="180"/>
      <c r="B9" s="1407" t="s">
        <v>192</v>
      </c>
      <c r="C9" s="1408"/>
      <c r="D9" s="1408"/>
      <c r="E9" s="1408"/>
      <c r="F9" s="1408"/>
      <c r="G9" s="1408"/>
      <c r="H9" s="1408"/>
      <c r="I9" s="1408"/>
      <c r="J9" s="298"/>
    </row>
    <row r="10" spans="1:12" ht="26.25" customHeight="1">
      <c r="A10" s="619" t="s">
        <v>172</v>
      </c>
      <c r="B10" s="291" t="s">
        <v>112</v>
      </c>
      <c r="C10" s="292" t="s">
        <v>112</v>
      </c>
      <c r="D10" s="293" t="s">
        <v>112</v>
      </c>
      <c r="E10" s="293" t="s">
        <v>112</v>
      </c>
      <c r="F10" s="293" t="s">
        <v>112</v>
      </c>
      <c r="G10" s="293" t="s">
        <v>112</v>
      </c>
      <c r="H10" s="292" t="s">
        <v>112</v>
      </c>
      <c r="I10" s="294" t="s">
        <v>112</v>
      </c>
      <c r="J10" s="296"/>
    </row>
    <row r="11" spans="1:12" ht="26.25" customHeight="1" thickBot="1">
      <c r="A11" s="614" t="s">
        <v>173</v>
      </c>
      <c r="B11" s="620" t="s">
        <v>193</v>
      </c>
      <c r="C11" s="1404" t="s">
        <v>238</v>
      </c>
      <c r="D11" s="1405"/>
      <c r="E11" s="1405"/>
      <c r="F11" s="1405"/>
      <c r="G11" s="1405"/>
      <c r="H11" s="1406"/>
      <c r="I11" s="621" t="s">
        <v>193</v>
      </c>
      <c r="J11" s="297"/>
    </row>
    <row r="12" spans="1:12" ht="9" customHeight="1">
      <c r="A12" s="167"/>
      <c r="B12" s="836"/>
      <c r="C12" s="837"/>
      <c r="D12" s="133"/>
      <c r="E12" s="133"/>
      <c r="F12" s="133"/>
      <c r="G12" s="133"/>
      <c r="H12" s="106"/>
      <c r="I12" s="288"/>
      <c r="J12" s="130"/>
    </row>
    <row r="13" spans="1:12" ht="12.75" customHeight="1">
      <c r="A13" s="168">
        <v>2003</v>
      </c>
      <c r="B13" s="838">
        <v>-4.4388410214107425</v>
      </c>
      <c r="C13" s="487">
        <v>-6.6339782979497048</v>
      </c>
      <c r="D13" s="809">
        <v>-9.1812943542993555</v>
      </c>
      <c r="E13" s="26">
        <v>2.8302530458138162</v>
      </c>
      <c r="F13" s="809">
        <v>-0.98704124216020195</v>
      </c>
      <c r="G13" s="26">
        <v>0.70407002203044566</v>
      </c>
      <c r="H13" s="839">
        <v>2.1951372765389632</v>
      </c>
      <c r="I13" s="835">
        <v>-4.4159817829326968</v>
      </c>
      <c r="J13" s="130"/>
    </row>
    <row r="14" spans="1:12" ht="12.75" customHeight="1">
      <c r="A14" s="168">
        <v>2004</v>
      </c>
      <c r="B14" s="838">
        <v>-6.2394223839007088</v>
      </c>
      <c r="C14" s="487">
        <v>-7.9568986963592687</v>
      </c>
      <c r="D14" s="809">
        <v>-10.801874631342569</v>
      </c>
      <c r="E14" s="26">
        <v>3.0679011195836114</v>
      </c>
      <c r="F14" s="809">
        <v>-1.0585990572195747</v>
      </c>
      <c r="G14" s="26">
        <v>0.83566730440521975</v>
      </c>
      <c r="H14" s="839">
        <v>1.7174763124585597</v>
      </c>
      <c r="I14" s="835">
        <v>-5.9212449592569749</v>
      </c>
      <c r="J14" s="130"/>
    </row>
    <row r="15" spans="1:12" ht="12.75" customHeight="1">
      <c r="A15" s="168">
        <v>2005</v>
      </c>
      <c r="B15" s="838">
        <v>-8.1619989274985834</v>
      </c>
      <c r="C15" s="487">
        <v>-9.5853363686563196</v>
      </c>
      <c r="D15" s="809">
        <v>-11.399408237149956</v>
      </c>
      <c r="E15" s="26">
        <v>2.8678854950338777</v>
      </c>
      <c r="F15" s="809">
        <v>-1.4985427180100312</v>
      </c>
      <c r="G15" s="26">
        <v>0.44471017031661592</v>
      </c>
      <c r="H15" s="839">
        <v>1.4233374411577362</v>
      </c>
      <c r="I15" s="835">
        <v>-8.3756313610394191</v>
      </c>
      <c r="J15" s="130"/>
    </row>
    <row r="16" spans="1:12" ht="12.75" customHeight="1">
      <c r="A16" s="168">
        <v>2006</v>
      </c>
      <c r="B16" s="838">
        <v>-9.070676926816553</v>
      </c>
      <c r="C16" s="487">
        <v>-10.259937375733006</v>
      </c>
      <c r="D16" s="809">
        <v>-11.249517165743118</v>
      </c>
      <c r="E16" s="26">
        <v>3.4659411432311069</v>
      </c>
      <c r="F16" s="809">
        <v>-2.9967015189882567</v>
      </c>
      <c r="G16" s="26">
        <v>0.52035820974377267</v>
      </c>
      <c r="H16" s="839">
        <v>1.1892604489164531</v>
      </c>
      <c r="I16" s="835">
        <v>-9.2811238250506811</v>
      </c>
      <c r="J16" s="130"/>
    </row>
    <row r="17" spans="1:21" ht="12.75" customHeight="1">
      <c r="A17" s="168">
        <v>2007</v>
      </c>
      <c r="B17" s="838">
        <v>-8.4784999123649385</v>
      </c>
      <c r="C17" s="487">
        <v>-9.6198272336880528</v>
      </c>
      <c r="D17" s="809">
        <v>-11.421165697603493</v>
      </c>
      <c r="E17" s="26">
        <v>4.1201902623257229</v>
      </c>
      <c r="F17" s="809">
        <v>-3.0806560444996167</v>
      </c>
      <c r="G17" s="26">
        <v>0.76180994463402285</v>
      </c>
      <c r="H17" s="839">
        <v>1.1413273213231148</v>
      </c>
      <c r="I17" s="835">
        <v>-8.5751757227454242</v>
      </c>
      <c r="J17" s="130"/>
    </row>
    <row r="18" spans="1:21" ht="12.75" customHeight="1">
      <c r="A18" s="168">
        <v>2008</v>
      </c>
      <c r="B18" s="838">
        <v>-10.628924851814563</v>
      </c>
      <c r="C18" s="487">
        <v>-11.832747588659727</v>
      </c>
      <c r="D18" s="809">
        <v>-13.398865090765961</v>
      </c>
      <c r="E18" s="26">
        <v>4.1503431484963924</v>
      </c>
      <c r="F18" s="809">
        <v>-3.3445320985831035</v>
      </c>
      <c r="G18" s="26">
        <v>0.76030645219294501</v>
      </c>
      <c r="H18" s="839">
        <v>1.2038227368451639</v>
      </c>
      <c r="I18" s="835">
        <v>-10.60166117688591</v>
      </c>
      <c r="J18" s="130"/>
    </row>
    <row r="19" spans="1:21" ht="12.75" customHeight="1">
      <c r="A19" s="168">
        <v>2009</v>
      </c>
      <c r="B19" s="838">
        <v>-9.1274798837693822</v>
      </c>
      <c r="C19" s="487">
        <v>-10.293562170573555</v>
      </c>
      <c r="D19" s="809">
        <v>-10.358464868374904</v>
      </c>
      <c r="E19" s="26">
        <v>3.5932607615328545</v>
      </c>
      <c r="F19" s="809">
        <v>-3.9366664367946322</v>
      </c>
      <c r="G19" s="26">
        <v>0.40830837306312406</v>
      </c>
      <c r="H19" s="839">
        <v>1.166082286804172</v>
      </c>
      <c r="I19" s="835">
        <v>-9.2317517542555052</v>
      </c>
      <c r="J19" s="130"/>
    </row>
    <row r="20" spans="1:21" ht="12.75" customHeight="1">
      <c r="A20" s="168">
        <v>2010</v>
      </c>
      <c r="B20" s="838">
        <v>-8.8654144749297128</v>
      </c>
      <c r="C20" s="487">
        <v>-10.256327656148086</v>
      </c>
      <c r="D20" s="809">
        <v>-10.848179662981144</v>
      </c>
      <c r="E20" s="26">
        <v>3.5166319277530667</v>
      </c>
      <c r="F20" s="809">
        <v>-3.2606227936910175</v>
      </c>
      <c r="G20" s="26">
        <v>0.33581503479810648</v>
      </c>
      <c r="H20" s="839">
        <v>1.3909131812183724</v>
      </c>
      <c r="I20" s="835">
        <v>-8.7517464639469118</v>
      </c>
      <c r="J20" s="130"/>
    </row>
    <row r="21" spans="1:21" ht="12.75" customHeight="1">
      <c r="A21" s="168">
        <v>2011</v>
      </c>
      <c r="B21" s="838">
        <v>-4.4829708421087711</v>
      </c>
      <c r="C21" s="487">
        <v>-5.9778415057076977</v>
      </c>
      <c r="D21" s="809">
        <v>-8.2332000279551796</v>
      </c>
      <c r="E21" s="26">
        <v>4.5259984670535518</v>
      </c>
      <c r="F21" s="809">
        <v>-2.8039110515355845</v>
      </c>
      <c r="G21" s="26">
        <v>0.53328246415988234</v>
      </c>
      <c r="H21" s="839">
        <v>1.4948706635989264</v>
      </c>
      <c r="I21" s="835">
        <v>-4.5199676715287591</v>
      </c>
      <c r="J21" s="130"/>
    </row>
    <row r="22" spans="1:21" ht="12.75" customHeight="1">
      <c r="A22" s="168">
        <v>2012</v>
      </c>
      <c r="B22" s="838">
        <v>0.46764748749863344</v>
      </c>
      <c r="C22" s="487">
        <v>-1.6132985652165162</v>
      </c>
      <c r="D22" s="809">
        <v>-5.5535092548990441</v>
      </c>
      <c r="E22" s="26">
        <v>5.5552621233895945</v>
      </c>
      <c r="F22" s="809">
        <v>-2.5712679339763249</v>
      </c>
      <c r="G22" s="26">
        <v>0.95620461641506438</v>
      </c>
      <c r="H22" s="839">
        <v>2.0809460527151495</v>
      </c>
      <c r="I22" s="835">
        <v>0.45947139582742075</v>
      </c>
      <c r="J22" s="130"/>
    </row>
    <row r="23" spans="1:21" ht="12.75" customHeight="1">
      <c r="A23" s="168">
        <v>2013</v>
      </c>
      <c r="B23" s="838">
        <v>3.288389575013511</v>
      </c>
      <c r="C23" s="487">
        <v>1.6358923582628797</v>
      </c>
      <c r="D23" s="809">
        <v>-4.7667850558080103</v>
      </c>
      <c r="E23" s="26">
        <v>6.5069988598720565</v>
      </c>
      <c r="F23" s="809">
        <v>-1.325321091245492</v>
      </c>
      <c r="G23" s="26">
        <v>1.2210113761815207</v>
      </c>
      <c r="H23" s="839">
        <v>1.6524972167506318</v>
      </c>
      <c r="I23" s="835">
        <v>3.277186721000235</v>
      </c>
      <c r="J23" s="130"/>
    </row>
    <row r="24" spans="1:21" ht="12.75" customHeight="1">
      <c r="A24" s="168">
        <v>2014</v>
      </c>
      <c r="B24" s="838">
        <v>1.476946250166951</v>
      </c>
      <c r="C24" s="487">
        <v>0.15821679296051702</v>
      </c>
      <c r="D24" s="809">
        <v>-5.5874335555200574</v>
      </c>
      <c r="E24" s="26">
        <v>6.3800719511957693</v>
      </c>
      <c r="F24" s="809">
        <v>-2.1970233504005408</v>
      </c>
      <c r="G24" s="26">
        <v>1.5626306404525052</v>
      </c>
      <c r="H24" s="839">
        <v>1.3187294572064339</v>
      </c>
      <c r="I24" s="835">
        <v>1.6873029307418814</v>
      </c>
      <c r="J24" s="130"/>
    </row>
    <row r="25" spans="1:21" ht="12.75" customHeight="1">
      <c r="A25" s="168">
        <v>2015</v>
      </c>
      <c r="B25" s="838">
        <v>1.4772930456361264</v>
      </c>
      <c r="C25" s="487">
        <v>0.23009444734094003</v>
      </c>
      <c r="D25" s="809">
        <v>-5.4230753352902799</v>
      </c>
      <c r="E25" s="26">
        <v>6.8253098817321458</v>
      </c>
      <c r="F25" s="809">
        <v>-2.9077837310733603</v>
      </c>
      <c r="G25" s="26">
        <v>1.7356547608180437</v>
      </c>
      <c r="H25" s="839">
        <v>1.2471985982951865</v>
      </c>
      <c r="I25" s="835">
        <v>1.4864186990336088</v>
      </c>
      <c r="J25" s="130"/>
    </row>
    <row r="26" spans="1:21" ht="12.75" customHeight="1">
      <c r="A26" s="168">
        <v>2016</v>
      </c>
      <c r="B26" s="838">
        <v>2.0876529281270049</v>
      </c>
      <c r="C26" s="487">
        <v>1.1722088130595067</v>
      </c>
      <c r="D26" s="809">
        <v>-5.368695451141833</v>
      </c>
      <c r="E26" s="26">
        <v>7.0710672766996359</v>
      </c>
      <c r="F26" s="809">
        <v>-2.3051983252854504</v>
      </c>
      <c r="G26" s="26">
        <v>1.7750460372336372</v>
      </c>
      <c r="H26" s="839">
        <v>0.91544411506749823</v>
      </c>
      <c r="I26" s="835">
        <v>2.0703436714834789</v>
      </c>
      <c r="J26" s="130"/>
    </row>
    <row r="27" spans="1:21" ht="12.75" customHeight="1">
      <c r="A27" s="168">
        <v>2017</v>
      </c>
      <c r="B27" s="838">
        <v>2.1500382679600412</v>
      </c>
      <c r="C27" s="487">
        <v>1.2948691639957641</v>
      </c>
      <c r="D27" s="809">
        <v>-6.7918905301075805</v>
      </c>
      <c r="E27" s="26">
        <v>8.2569892166364642</v>
      </c>
      <c r="F27" s="809">
        <v>-2.2944291985581224</v>
      </c>
      <c r="G27" s="26">
        <v>2.1242251931017546</v>
      </c>
      <c r="H27" s="839">
        <v>0.85516910396427714</v>
      </c>
      <c r="I27" s="835">
        <v>2.1448174740533439</v>
      </c>
      <c r="J27" s="130"/>
    </row>
    <row r="28" spans="1:21" ht="12.75" customHeight="1">
      <c r="A28" s="168">
        <v>2018</v>
      </c>
      <c r="B28" s="838">
        <v>1.5474589057387231</v>
      </c>
      <c r="C28" s="487">
        <v>0.55432651309805281</v>
      </c>
      <c r="D28" s="809">
        <v>-7.6232993542911744</v>
      </c>
      <c r="E28" s="26">
        <v>8.524465567326251</v>
      </c>
      <c r="F28" s="809">
        <v>-2.3740725671348724</v>
      </c>
      <c r="G28" s="26">
        <v>2.0272377408692694</v>
      </c>
      <c r="H28" s="839">
        <v>0.99313239264067033</v>
      </c>
      <c r="I28" s="835">
        <v>1.692577345798937</v>
      </c>
      <c r="J28" s="130"/>
    </row>
    <row r="29" spans="1:21" ht="12.75" customHeight="1">
      <c r="A29" s="168">
        <v>2019</v>
      </c>
      <c r="B29" s="838">
        <v>1.3235475356177937</v>
      </c>
      <c r="C29" s="487">
        <v>0.4350421705703828</v>
      </c>
      <c r="D29" s="809">
        <v>-7.5972332918887524</v>
      </c>
      <c r="E29" s="26">
        <v>8.3729687777405726</v>
      </c>
      <c r="F29" s="809">
        <v>-2.3893546726753385</v>
      </c>
      <c r="G29" s="26">
        <v>2.0486566926625924</v>
      </c>
      <c r="H29" s="839">
        <v>0.88850536504741084</v>
      </c>
      <c r="I29" s="835">
        <v>1.4749927020278801</v>
      </c>
      <c r="J29" s="130"/>
    </row>
    <row r="30" spans="1:21" ht="12.75" customHeight="1">
      <c r="A30" s="168">
        <v>2020</v>
      </c>
      <c r="B30" s="838">
        <v>-5.1461493704180614E-2</v>
      </c>
      <c r="C30" s="487">
        <v>-1.0385058095707493</v>
      </c>
      <c r="D30" s="809">
        <v>-6.2377673912457317</v>
      </c>
      <c r="E30" s="26">
        <v>4.3012163758621815</v>
      </c>
      <c r="F30" s="809">
        <v>-1.3698063183174205</v>
      </c>
      <c r="G30" s="26">
        <v>2.2678116276334879</v>
      </c>
      <c r="H30" s="839">
        <v>0.98704431586656882</v>
      </c>
      <c r="I30" s="835">
        <v>6.6502472966894238E-2</v>
      </c>
      <c r="J30" s="130"/>
    </row>
    <row r="31" spans="1:21" ht="12.75" customHeight="1">
      <c r="A31" s="168">
        <v>2021</v>
      </c>
      <c r="B31" s="841">
        <v>0.55724627599716547</v>
      </c>
      <c r="C31" s="822">
        <v>-1.1714700313705413</v>
      </c>
      <c r="D31" s="818">
        <v>-7.4270237619682016</v>
      </c>
      <c r="E31" s="817">
        <v>4.7510265528016031</v>
      </c>
      <c r="F31" s="818">
        <v>-1.1964617899185126</v>
      </c>
      <c r="G31" s="817">
        <v>2.7009796424315331</v>
      </c>
      <c r="H31" s="842">
        <v>1.728716307367707</v>
      </c>
      <c r="I31" s="843">
        <v>0.77800370140999475</v>
      </c>
      <c r="J31" s="844"/>
    </row>
    <row r="32" spans="1:21" s="1" customFormat="1" ht="8.1" customHeight="1">
      <c r="B32" s="112"/>
      <c r="C32" s="41"/>
      <c r="D32" s="112"/>
      <c r="E32" s="1076"/>
      <c r="F32" s="189"/>
      <c r="G32" s="115"/>
      <c r="H32" s="25"/>
      <c r="I32" s="189"/>
      <c r="J32" s="115"/>
      <c r="K32" s="25"/>
      <c r="L32" s="41"/>
      <c r="M32" s="112"/>
      <c r="N32" s="1076"/>
      <c r="O32" s="189"/>
      <c r="P32" s="115"/>
      <c r="Q32" s="25"/>
      <c r="R32" s="189"/>
      <c r="S32" s="115"/>
      <c r="T32" s="25"/>
      <c r="U32" s="1077"/>
    </row>
    <row r="33" spans="1:11" ht="12.75" customHeight="1">
      <c r="A33" s="840" t="s">
        <v>781</v>
      </c>
      <c r="B33" s="841">
        <v>-1.1732600735295573</v>
      </c>
      <c r="C33" s="822">
        <v>-1.8390176569323065</v>
      </c>
      <c r="D33" s="818">
        <v>-4.8886197018460207</v>
      </c>
      <c r="E33" s="817">
        <v>6.2342856522176211</v>
      </c>
      <c r="F33" s="818">
        <v>-5.4185600552114259</v>
      </c>
      <c r="G33" s="817">
        <v>2.2338764479075257</v>
      </c>
      <c r="H33" s="842">
        <v>0.66575758340274926</v>
      </c>
      <c r="I33" s="843">
        <v>-3.1206588847165952</v>
      </c>
      <c r="J33" s="130"/>
    </row>
    <row r="34" spans="1:11" ht="12.75" customHeight="1">
      <c r="A34" s="168" t="s">
        <v>782</v>
      </c>
      <c r="B34" s="838">
        <v>6.4594694899063683</v>
      </c>
      <c r="C34" s="487">
        <v>5.385471174410605</v>
      </c>
      <c r="D34" s="809">
        <v>-5.4846813183823517</v>
      </c>
      <c r="E34" s="26">
        <v>11.403921404073635</v>
      </c>
      <c r="F34" s="809">
        <v>-2.2521960665363392</v>
      </c>
      <c r="G34" s="26">
        <v>1.7184697987733415</v>
      </c>
      <c r="H34" s="839">
        <v>1.0739983154957626</v>
      </c>
      <c r="I34" s="835">
        <v>8.0913089824348354</v>
      </c>
      <c r="J34" s="130"/>
    </row>
    <row r="35" spans="1:11" ht="12.75" customHeight="1">
      <c r="A35" s="168" t="s">
        <v>783</v>
      </c>
      <c r="B35" s="838">
        <v>2.1661742030835662</v>
      </c>
      <c r="C35" s="487">
        <v>0.88709086603722342</v>
      </c>
      <c r="D35" s="809">
        <v>-6.4410281287946365</v>
      </c>
      <c r="E35" s="26">
        <v>5.9101117699876307</v>
      </c>
      <c r="F35" s="809">
        <v>-0.69683563592325337</v>
      </c>
      <c r="G35" s="26">
        <v>2.1148428607674701</v>
      </c>
      <c r="H35" s="839">
        <v>1.2790833370463428</v>
      </c>
      <c r="I35" s="835">
        <v>4.6675218091191271</v>
      </c>
      <c r="J35" s="130"/>
      <c r="K35" s="27"/>
    </row>
    <row r="36" spans="1:11" ht="12.75" customHeight="1">
      <c r="A36" s="168" t="s">
        <v>784</v>
      </c>
      <c r="B36" s="838">
        <v>1.7125366825120332</v>
      </c>
      <c r="C36" s="487">
        <v>0.93597270553309042</v>
      </c>
      <c r="D36" s="809">
        <v>-5.5251643321649588</v>
      </c>
      <c r="E36" s="26">
        <v>5.4326835672492342</v>
      </c>
      <c r="F36" s="809">
        <v>-1.0122984447429924</v>
      </c>
      <c r="G36" s="26">
        <v>2.0407311236529369</v>
      </c>
      <c r="H36" s="839">
        <v>0.77656397697894275</v>
      </c>
      <c r="I36" s="835">
        <v>0.8452592214217387</v>
      </c>
      <c r="J36" s="130"/>
    </row>
    <row r="37" spans="1:11" ht="12.75" customHeight="1">
      <c r="A37" s="840" t="s">
        <v>785</v>
      </c>
      <c r="B37" s="841">
        <v>-2.3180089669839288</v>
      </c>
      <c r="C37" s="822">
        <v>-2.977621194847464</v>
      </c>
      <c r="D37" s="818">
        <v>-7.0402818328606784</v>
      </c>
      <c r="E37" s="817">
        <v>7.7941712757863577</v>
      </c>
      <c r="F37" s="818">
        <v>-5.5865661595639917</v>
      </c>
      <c r="G37" s="817">
        <v>1.8550965564872766</v>
      </c>
      <c r="H37" s="842">
        <v>0.65961222786353568</v>
      </c>
      <c r="I37" s="843">
        <v>-1.5369135203210593</v>
      </c>
      <c r="J37" s="130"/>
    </row>
    <row r="38" spans="1:11" ht="12.75" customHeight="1">
      <c r="A38" s="168" t="s">
        <v>786</v>
      </c>
      <c r="B38" s="838">
        <v>6.9624377186699418</v>
      </c>
      <c r="C38" s="487">
        <v>6.0091855234716158</v>
      </c>
      <c r="D38" s="809">
        <v>-6.9344945264092503</v>
      </c>
      <c r="E38" s="26">
        <v>12.823512156312677</v>
      </c>
      <c r="F38" s="809">
        <v>-2.0618344721941626</v>
      </c>
      <c r="G38" s="26">
        <v>2.1820631999980038</v>
      </c>
      <c r="H38" s="839">
        <v>0.95325219519832527</v>
      </c>
      <c r="I38" s="835">
        <v>6.7173568611497299</v>
      </c>
      <c r="J38" s="130"/>
    </row>
    <row r="39" spans="1:11" ht="12.75" customHeight="1">
      <c r="A39" s="168" t="s">
        <v>787</v>
      </c>
      <c r="B39" s="838">
        <v>2.1799845023237898</v>
      </c>
      <c r="C39" s="487">
        <v>1.1546244731349664</v>
      </c>
      <c r="D39" s="809">
        <v>-7.63102011695731</v>
      </c>
      <c r="E39" s="26">
        <v>6.9155774659602498</v>
      </c>
      <c r="F39" s="809">
        <v>-0.54091456612280076</v>
      </c>
      <c r="G39" s="26">
        <v>2.4110017717281487</v>
      </c>
      <c r="H39" s="839">
        <v>1.0253600291888236</v>
      </c>
      <c r="I39" s="835">
        <v>2.4753026493909505</v>
      </c>
      <c r="J39" s="130"/>
    </row>
    <row r="40" spans="1:11" ht="12.75" customHeight="1">
      <c r="A40" s="168" t="s">
        <v>788</v>
      </c>
      <c r="B40" s="838">
        <v>1.7445802123037326</v>
      </c>
      <c r="C40" s="487">
        <v>1.1164110022533817</v>
      </c>
      <c r="D40" s="809">
        <v>-6.549592740953476</v>
      </c>
      <c r="E40" s="26">
        <v>6.0064883175944672</v>
      </c>
      <c r="F40" s="809">
        <v>2.4284433054972732E-2</v>
      </c>
      <c r="G40" s="26">
        <v>1.6352112008434436</v>
      </c>
      <c r="H40" s="839">
        <v>0.62816921005035098</v>
      </c>
      <c r="I40" s="835">
        <v>-0.65277031052902357</v>
      </c>
      <c r="J40" s="130"/>
    </row>
    <row r="41" spans="1:11" ht="12.75" customHeight="1">
      <c r="A41" s="840" t="s">
        <v>789</v>
      </c>
      <c r="B41" s="841">
        <v>-2.6145184114158582</v>
      </c>
      <c r="C41" s="822">
        <v>-3.3673685688516155</v>
      </c>
      <c r="D41" s="818">
        <v>-7.3538765319866171</v>
      </c>
      <c r="E41" s="817">
        <v>8.1439392937858521</v>
      </c>
      <c r="F41" s="818">
        <v>-6.233894654133227</v>
      </c>
      <c r="G41" s="817">
        <v>2.0764633234823737</v>
      </c>
      <c r="H41" s="842">
        <v>0.75285015743575701</v>
      </c>
      <c r="I41" s="843">
        <v>-2.0826327815742141</v>
      </c>
      <c r="J41" s="130"/>
    </row>
    <row r="42" spans="1:11" ht="12.75" customHeight="1">
      <c r="A42" s="168" t="s">
        <v>790</v>
      </c>
      <c r="B42" s="838">
        <v>6.6867397512952591</v>
      </c>
      <c r="C42" s="487">
        <v>5.464684158926131</v>
      </c>
      <c r="D42" s="809">
        <v>-7.4730195266937134</v>
      </c>
      <c r="E42" s="26">
        <v>12.943516354913839</v>
      </c>
      <c r="F42" s="809">
        <v>-2.2825964806224976</v>
      </c>
      <c r="G42" s="26">
        <v>2.2767838113285048</v>
      </c>
      <c r="H42" s="839">
        <v>1.2220555923691276</v>
      </c>
      <c r="I42" s="835">
        <v>7.4913100594054791</v>
      </c>
      <c r="J42" s="130"/>
    </row>
    <row r="43" spans="1:11" ht="12.75" customHeight="1">
      <c r="A43" s="168" t="s">
        <v>791</v>
      </c>
      <c r="B43" s="838">
        <v>0.34136356152197056</v>
      </c>
      <c r="C43" s="487">
        <v>-1.0151848791349738</v>
      </c>
      <c r="D43" s="809">
        <v>-9.0805938845007468</v>
      </c>
      <c r="E43" s="26">
        <v>6.9583385267835851</v>
      </c>
      <c r="F43" s="809">
        <v>-1.005048033644325</v>
      </c>
      <c r="G43" s="26">
        <v>2.1121569822283979</v>
      </c>
      <c r="H43" s="839">
        <v>1.3565484406569441</v>
      </c>
      <c r="I43" s="835">
        <v>1.9229230430694744</v>
      </c>
      <c r="J43" s="130"/>
    </row>
    <row r="44" spans="1:11" ht="12.75" customHeight="1">
      <c r="A44" s="168" t="s">
        <v>792</v>
      </c>
      <c r="B44" s="838">
        <v>-0.33785081105235099</v>
      </c>
      <c r="C44" s="487">
        <v>-1.0110804461012024</v>
      </c>
      <c r="D44" s="809">
        <v>-7.0394454597098681</v>
      </c>
      <c r="E44" s="26">
        <v>5.7451054892170887</v>
      </c>
      <c r="F44" s="809">
        <v>-1.1329626170455207</v>
      </c>
      <c r="G44" s="26">
        <v>1.4162221414370981</v>
      </c>
      <c r="H44" s="839">
        <v>0.67322963504885147</v>
      </c>
      <c r="I44" s="835">
        <v>-1.5651829492145355</v>
      </c>
      <c r="J44" s="130"/>
    </row>
    <row r="45" spans="1:11" ht="12.75" customHeight="1">
      <c r="A45" s="840" t="s">
        <v>793</v>
      </c>
      <c r="B45" s="841">
        <v>-1.483783502619354</v>
      </c>
      <c r="C45" s="822">
        <v>-1.9385189415262776</v>
      </c>
      <c r="D45" s="818">
        <v>-7.6567183937157681</v>
      </c>
      <c r="E45" s="817">
        <v>7.9266082943518477</v>
      </c>
      <c r="F45" s="818">
        <v>-4.3179000373826746</v>
      </c>
      <c r="G45" s="817">
        <v>2.1094911952203113</v>
      </c>
      <c r="H45" s="842">
        <v>0.45473543890692342</v>
      </c>
      <c r="I45" s="843">
        <v>-1.0097044189569522</v>
      </c>
      <c r="J45" s="130"/>
    </row>
    <row r="46" spans="1:11" ht="12.75" customHeight="1">
      <c r="A46" s="168" t="s">
        <v>794</v>
      </c>
      <c r="B46" s="838">
        <v>5.9099072578918026</v>
      </c>
      <c r="C46" s="487">
        <v>4.7334137576888544</v>
      </c>
      <c r="D46" s="809">
        <v>-8.2055084068044604</v>
      </c>
      <c r="E46" s="26">
        <v>12.990515590989519</v>
      </c>
      <c r="F46" s="809">
        <v>-2.2726913654307084</v>
      </c>
      <c r="G46" s="26">
        <v>2.2210979389345109</v>
      </c>
      <c r="H46" s="839">
        <v>1.1764935002029484</v>
      </c>
      <c r="I46" s="835">
        <v>7.0572901093916185</v>
      </c>
      <c r="J46" s="130"/>
    </row>
    <row r="47" spans="1:11" ht="12.75" customHeight="1">
      <c r="A47" s="168" t="s">
        <v>795</v>
      </c>
      <c r="B47" s="838">
        <v>1.1458057621942792</v>
      </c>
      <c r="C47" s="487">
        <v>-9.1933967038281564E-2</v>
      </c>
      <c r="D47" s="809">
        <v>-7.4799898191507603</v>
      </c>
      <c r="E47" s="26">
        <v>6.7951056962646792</v>
      </c>
      <c r="F47" s="809">
        <v>-1.8421402109709661</v>
      </c>
      <c r="G47" s="26">
        <v>2.4350719579346705</v>
      </c>
      <c r="H47" s="839">
        <v>1.2377397292325609</v>
      </c>
      <c r="I47" s="835">
        <v>1.3388413205370002</v>
      </c>
      <c r="J47" s="130"/>
    </row>
    <row r="48" spans="1:11" ht="12.75" customHeight="1">
      <c r="A48" s="168" t="s">
        <v>796</v>
      </c>
      <c r="B48" s="838">
        <v>-0.13971828002007811</v>
      </c>
      <c r="C48" s="487">
        <v>-1.3125657618437279</v>
      </c>
      <c r="D48" s="809">
        <v>-8.1489165241373609</v>
      </c>
      <c r="E48" s="26">
        <v>5.6340256425304656</v>
      </c>
      <c r="F48" s="809">
        <v>-0.83647805989901824</v>
      </c>
      <c r="G48" s="26">
        <v>2.038745941530256</v>
      </c>
      <c r="H48" s="839">
        <v>1.1728474818236496</v>
      </c>
      <c r="I48" s="835">
        <v>-1.0592297899597143</v>
      </c>
      <c r="J48" s="130"/>
    </row>
    <row r="49" spans="1:10" ht="12.75" customHeight="1">
      <c r="A49" s="840" t="s">
        <v>797</v>
      </c>
      <c r="B49" s="841">
        <v>-2.3215376664511034</v>
      </c>
      <c r="C49" s="822">
        <v>-3.4836524081490925</v>
      </c>
      <c r="D49" s="818">
        <v>-5.6137401104134863</v>
      </c>
      <c r="E49" s="817">
        <v>2.5376332005348248</v>
      </c>
      <c r="F49" s="818">
        <v>-2.5499670175199989</v>
      </c>
      <c r="G49" s="817">
        <v>2.1423332629562939</v>
      </c>
      <c r="H49" s="842">
        <v>1.1621147416979898</v>
      </c>
      <c r="I49" s="843">
        <v>-3.5612076258644509</v>
      </c>
      <c r="J49" s="130"/>
    </row>
    <row r="50" spans="1:10" ht="12.75" customHeight="1">
      <c r="A50" s="168" t="s">
        <v>798</v>
      </c>
      <c r="B50" s="838">
        <v>1.8237780994942256</v>
      </c>
      <c r="C50" s="487">
        <v>1.1144682052356683</v>
      </c>
      <c r="D50" s="809">
        <v>-5.3121970090772583</v>
      </c>
      <c r="E50" s="26">
        <v>5.4098290430898057</v>
      </c>
      <c r="F50" s="809">
        <v>-1.3820248442998257</v>
      </c>
      <c r="G50" s="26">
        <v>2.3988805224228686</v>
      </c>
      <c r="H50" s="839">
        <v>0.70930989425855728</v>
      </c>
      <c r="I50" s="835">
        <v>2.7868727614857014</v>
      </c>
      <c r="J50" s="130"/>
    </row>
    <row r="51" spans="1:10" ht="12.75" customHeight="1">
      <c r="A51" s="168" t="s">
        <v>799</v>
      </c>
      <c r="B51" s="838">
        <v>0.16941063499723549</v>
      </c>
      <c r="C51" s="487">
        <v>-0.7509541770629381</v>
      </c>
      <c r="D51" s="809">
        <v>-5.7634359830828608</v>
      </c>
      <c r="E51" s="26">
        <v>3.3936475049159744</v>
      </c>
      <c r="F51" s="809">
        <v>-0.86201829867778212</v>
      </c>
      <c r="G51" s="26">
        <v>2.4808137797461431</v>
      </c>
      <c r="H51" s="839">
        <v>0.92036481206017373</v>
      </c>
      <c r="I51" s="835">
        <v>1.6962220419074709</v>
      </c>
      <c r="J51" s="130"/>
    </row>
    <row r="52" spans="1:10" ht="12.75" customHeight="1">
      <c r="A52" s="168" t="s">
        <v>800</v>
      </c>
      <c r="B52" s="838">
        <v>0.6216698618623504</v>
      </c>
      <c r="C52" s="487">
        <v>-0.417293568532908</v>
      </c>
      <c r="D52" s="809">
        <v>-4.6944644936593463</v>
      </c>
      <c r="E52" s="26">
        <v>2.5323031786067212</v>
      </c>
      <c r="F52" s="809">
        <v>-0.9918117254164438</v>
      </c>
      <c r="G52" s="26">
        <v>2.7366794719361649</v>
      </c>
      <c r="H52" s="839">
        <v>1.0389634303952584</v>
      </c>
      <c r="I52" s="835">
        <v>-0.12076870012230646</v>
      </c>
      <c r="J52" s="130"/>
    </row>
    <row r="53" spans="1:10" ht="12.75" customHeight="1">
      <c r="A53" s="840" t="s">
        <v>689</v>
      </c>
      <c r="B53" s="841">
        <v>-1.9588991109234475</v>
      </c>
      <c r="C53" s="822">
        <v>-3.2253623597396266</v>
      </c>
      <c r="D53" s="818">
        <v>-6.9890428113133813</v>
      </c>
      <c r="E53" s="817">
        <v>3.1360796906205546</v>
      </c>
      <c r="F53" s="818">
        <v>-2.4530757605985483</v>
      </c>
      <c r="G53" s="817">
        <v>3.0806765215517387</v>
      </c>
      <c r="H53" s="842">
        <v>1.2664632488161793</v>
      </c>
      <c r="I53" s="843">
        <v>-1.2530887691192811</v>
      </c>
      <c r="J53" s="130"/>
    </row>
    <row r="54" spans="1:10" ht="12.75" customHeight="1">
      <c r="A54" s="168" t="s">
        <v>690</v>
      </c>
      <c r="B54" s="838">
        <v>3.2223021781722783</v>
      </c>
      <c r="C54" s="487">
        <v>0.27195138629485072</v>
      </c>
      <c r="D54" s="809">
        <v>-7.876864595028171</v>
      </c>
      <c r="E54" s="26">
        <v>7.4250625944304831</v>
      </c>
      <c r="F54" s="809">
        <v>-1.8876636390594508</v>
      </c>
      <c r="G54" s="26">
        <v>2.6113987447348492</v>
      </c>
      <c r="H54" s="839">
        <v>2.9503507918774274</v>
      </c>
      <c r="I54" s="835">
        <v>3.9359277707647982</v>
      </c>
      <c r="J54" s="130"/>
    </row>
    <row r="55" spans="1:10" ht="12.75" customHeight="1">
      <c r="A55" s="168" t="s">
        <v>691</v>
      </c>
      <c r="B55" s="838">
        <v>0.27569385406435287</v>
      </c>
      <c r="C55" s="487">
        <v>-1.3254091080317718</v>
      </c>
      <c r="D55" s="809">
        <v>-9.9059697098273425</v>
      </c>
      <c r="E55" s="26">
        <v>5.6951899024285382</v>
      </c>
      <c r="F55" s="809">
        <v>0.4904295514517174</v>
      </c>
      <c r="G55" s="26">
        <v>2.3949231979280836</v>
      </c>
      <c r="H55" s="839">
        <v>1.6011029620961248</v>
      </c>
      <c r="I55" s="835">
        <v>0.43354604187882839</v>
      </c>
      <c r="J55" s="130"/>
    </row>
    <row r="56" spans="1:10">
      <c r="A56" s="168" t="s">
        <v>692</v>
      </c>
      <c r="B56" s="838">
        <v>-2.9684830697361018</v>
      </c>
      <c r="C56" s="487">
        <v>-3.3882264582070776</v>
      </c>
      <c r="D56" s="809">
        <v>-9.785054828536996</v>
      </c>
      <c r="E56" s="26">
        <v>5.8009943904693255</v>
      </c>
      <c r="F56" s="809">
        <v>-1.6614561455486696</v>
      </c>
      <c r="G56" s="26">
        <v>2.2572901254092526</v>
      </c>
      <c r="H56" s="839">
        <v>0.41974338847097553</v>
      </c>
      <c r="I56" s="835">
        <v>-1.8643675664821526</v>
      </c>
      <c r="J56" s="130"/>
    </row>
    <row r="57" spans="1:10">
      <c r="A57" s="1069" t="s">
        <v>693</v>
      </c>
      <c r="B57" s="1070">
        <v>-2.5271922789733705</v>
      </c>
      <c r="C57" s="1071">
        <v>-3.5768515237816128</v>
      </c>
      <c r="D57" s="1006">
        <v>-11.026944817738132</v>
      </c>
      <c r="E57" s="1008">
        <v>8.553867030155061</v>
      </c>
      <c r="F57" s="1006">
        <v>-3.1769877594167184</v>
      </c>
      <c r="G57" s="1008">
        <v>2.0731802965173962</v>
      </c>
      <c r="H57" s="1072">
        <v>1.0496592448082422</v>
      </c>
      <c r="I57" s="1073">
        <v>-1.8185268423307261</v>
      </c>
      <c r="J57" s="1074"/>
    </row>
    <row r="58" spans="1:10" ht="25.5" customHeight="1">
      <c r="A58" s="739" t="s">
        <v>550</v>
      </c>
      <c r="B58" s="1403" t="s">
        <v>549</v>
      </c>
      <c r="C58" s="1403"/>
      <c r="D58" s="1403"/>
      <c r="E58" s="1403"/>
      <c r="F58" s="1403"/>
      <c r="G58" s="1403"/>
      <c r="H58" s="1403"/>
      <c r="I58" s="1403"/>
    </row>
    <row r="59" spans="1:10">
      <c r="B59" s="647"/>
    </row>
  </sheetData>
  <sheetProtection insertHyperlinks="0" autoFilter="0"/>
  <mergeCells count="15">
    <mergeCell ref="B58:I58"/>
    <mergeCell ref="C11:H11"/>
    <mergeCell ref="B9:I9"/>
    <mergeCell ref="A1:I1"/>
    <mergeCell ref="B7:B8"/>
    <mergeCell ref="C7:C8"/>
    <mergeCell ref="D7:D8"/>
    <mergeCell ref="E7:E8"/>
    <mergeCell ref="H7:H8"/>
    <mergeCell ref="A7:A8"/>
    <mergeCell ref="I7:I8"/>
    <mergeCell ref="F7:F8"/>
    <mergeCell ref="G7:G8"/>
    <mergeCell ref="B5:E5"/>
    <mergeCell ref="G5:H5"/>
  </mergeCells>
  <phoneticPr fontId="0" type="noConversion"/>
  <hyperlinks>
    <hyperlink ref="L3" location="INDICE!A1" display="Índice" xr:uid="{24DCA49A-EB6E-4FDB-AE8F-1A6E683BBA0E}"/>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4">
    <pageSetUpPr fitToPage="1"/>
  </sheetPr>
  <dimension ref="A1:U106"/>
  <sheetViews>
    <sheetView showGridLines="0" zoomScaleNormal="100" workbookViewId="0">
      <selection activeCell="A4" sqref="A4"/>
    </sheetView>
  </sheetViews>
  <sheetFormatPr defaultColWidth="9.109375" defaultRowHeight="13.2"/>
  <cols>
    <col min="1" max="1" width="10.6640625" style="1" customWidth="1"/>
    <col min="2" max="2" width="10.6640625" style="15" customWidth="1"/>
    <col min="3" max="15" width="10.6640625" style="14" customWidth="1"/>
    <col min="16" max="16" width="20.6640625" style="14" customWidth="1"/>
    <col min="17" max="17" width="10.6640625" style="14" customWidth="1"/>
    <col min="18" max="18" width="10.6640625" style="1" customWidth="1"/>
    <col min="19" max="19" width="0.5546875" style="1" customWidth="1"/>
    <col min="20" max="16384" width="9.109375" style="1"/>
  </cols>
  <sheetData>
    <row r="1" spans="1:20" s="19" customFormat="1" ht="36" customHeight="1">
      <c r="A1" s="1409" t="s">
        <v>191</v>
      </c>
      <c r="B1" s="1347"/>
      <c r="C1" s="1347"/>
      <c r="D1" s="1347"/>
      <c r="E1" s="1347"/>
      <c r="F1" s="1347"/>
      <c r="G1" s="1347"/>
      <c r="H1" s="1347"/>
      <c r="I1" s="1347"/>
      <c r="J1" s="1347"/>
      <c r="K1" s="1347"/>
      <c r="L1" s="1347"/>
      <c r="M1" s="1347"/>
      <c r="N1" s="1347"/>
      <c r="O1" s="1347"/>
      <c r="P1" s="1347"/>
      <c r="Q1" s="1347"/>
    </row>
    <row r="2" spans="1:20" ht="7.5" customHeight="1">
      <c r="A2" s="28"/>
      <c r="B2" s="28"/>
      <c r="C2" s="28"/>
      <c r="D2" s="28"/>
      <c r="E2" s="28"/>
      <c r="F2" s="28"/>
      <c r="G2" s="28"/>
      <c r="H2" s="28"/>
      <c r="I2" s="28"/>
      <c r="J2" s="28"/>
      <c r="K2" s="28"/>
      <c r="L2" s="28"/>
      <c r="M2" s="28"/>
      <c r="N2" s="28"/>
      <c r="O2" s="28"/>
      <c r="P2" s="28"/>
      <c r="Q2" s="28"/>
    </row>
    <row r="3" spans="1:20" ht="20.100000000000001" customHeight="1">
      <c r="A3" s="302" t="s">
        <v>658</v>
      </c>
      <c r="B3" s="303"/>
      <c r="C3" s="328"/>
      <c r="D3" s="329"/>
      <c r="E3" s="329"/>
      <c r="F3" s="329"/>
      <c r="G3" s="329"/>
      <c r="H3" s="329"/>
      <c r="I3" s="329"/>
      <c r="J3" s="329"/>
      <c r="K3" s="329"/>
      <c r="L3" s="329"/>
      <c r="M3" s="329"/>
      <c r="N3" s="329"/>
      <c r="O3" s="329"/>
      <c r="P3" s="329"/>
      <c r="Q3" s="329"/>
      <c r="R3" s="330"/>
      <c r="T3" s="565" t="s">
        <v>182</v>
      </c>
    </row>
    <row r="4" spans="1:20" ht="6" customHeight="1">
      <c r="A4" s="3"/>
      <c r="B4" s="3"/>
      <c r="C4" s="16"/>
      <c r="D4" s="21"/>
      <c r="E4" s="21"/>
      <c r="F4" s="21"/>
      <c r="G4" s="21"/>
      <c r="H4" s="21"/>
      <c r="I4" s="21"/>
      <c r="J4" s="21"/>
      <c r="K4" s="21"/>
      <c r="L4" s="21"/>
      <c r="M4" s="21"/>
      <c r="N4" s="21"/>
      <c r="O4" s="21"/>
      <c r="P4" s="21"/>
      <c r="Q4" s="21"/>
    </row>
    <row r="5" spans="1:20" ht="26.25" customHeight="1">
      <c r="B5" s="1399" t="s">
        <v>428</v>
      </c>
      <c r="C5" s="1399"/>
      <c r="D5" s="1399"/>
      <c r="E5" s="1399"/>
      <c r="F5" s="1399"/>
      <c r="G5" s="1399"/>
      <c r="H5" s="1399"/>
      <c r="I5" s="1399"/>
      <c r="J5" s="1399"/>
      <c r="K5" s="1399"/>
      <c r="L5" s="1399"/>
      <c r="M5" s="1399"/>
      <c r="N5" s="1399"/>
      <c r="O5" s="1"/>
      <c r="P5" s="1433" t="s">
        <v>240</v>
      </c>
      <c r="Q5" s="1434"/>
      <c r="R5" s="645">
        <v>44874</v>
      </c>
    </row>
    <row r="6" spans="1:20" ht="6.75" customHeight="1" thickBot="1">
      <c r="A6" s="3"/>
      <c r="B6" s="3"/>
      <c r="C6" s="16"/>
      <c r="D6" s="21"/>
      <c r="E6" s="21"/>
      <c r="F6" s="21"/>
      <c r="G6" s="21"/>
      <c r="H6" s="21"/>
      <c r="I6" s="21"/>
      <c r="J6" s="21"/>
      <c r="K6" s="21"/>
      <c r="L6" s="21"/>
      <c r="M6" s="21"/>
      <c r="N6" s="21"/>
      <c r="O6" s="21"/>
      <c r="P6" s="21"/>
      <c r="Q6" s="21"/>
    </row>
    <row r="7" spans="1:20" ht="50.1" customHeight="1">
      <c r="A7" s="1444" t="s">
        <v>207</v>
      </c>
      <c r="B7" s="1446" t="s">
        <v>241</v>
      </c>
      <c r="C7" s="1441" t="s">
        <v>245</v>
      </c>
      <c r="D7" s="1442"/>
      <c r="E7" s="1442"/>
      <c r="F7" s="1442"/>
      <c r="G7" s="1443"/>
      <c r="H7" s="1441" t="s">
        <v>246</v>
      </c>
      <c r="I7" s="1442"/>
      <c r="J7" s="1442"/>
      <c r="K7" s="1442"/>
      <c r="L7" s="1442"/>
      <c r="M7" s="1452" t="s">
        <v>247</v>
      </c>
      <c r="N7" s="1453"/>
      <c r="O7" s="1454"/>
      <c r="P7" s="1427" t="s">
        <v>248</v>
      </c>
      <c r="Q7" s="1427"/>
      <c r="R7" s="1428"/>
    </row>
    <row r="8" spans="1:20" ht="50.1" customHeight="1">
      <c r="A8" s="1445"/>
      <c r="B8" s="1447"/>
      <c r="C8" s="172" t="s">
        <v>242</v>
      </c>
      <c r="D8" s="1439" t="s">
        <v>472</v>
      </c>
      <c r="E8" s="1439"/>
      <c r="F8" s="1439" t="s">
        <v>473</v>
      </c>
      <c r="G8" s="1440"/>
      <c r="H8" s="171" t="s">
        <v>242</v>
      </c>
      <c r="I8" s="1439" t="s">
        <v>474</v>
      </c>
      <c r="J8" s="1439"/>
      <c r="K8" s="1448" t="s">
        <v>475</v>
      </c>
      <c r="L8" s="1449"/>
      <c r="M8" s="438" t="s">
        <v>242</v>
      </c>
      <c r="N8" s="434" t="s">
        <v>250</v>
      </c>
      <c r="O8" s="674" t="s">
        <v>251</v>
      </c>
      <c r="P8" s="437" t="s">
        <v>252</v>
      </c>
      <c r="Q8" s="1429" t="s">
        <v>253</v>
      </c>
      <c r="R8" s="1430"/>
    </row>
    <row r="9" spans="1:20" ht="26.25" customHeight="1">
      <c r="A9" s="619" t="s">
        <v>172</v>
      </c>
      <c r="B9" s="173" t="s">
        <v>112</v>
      </c>
      <c r="C9" s="174" t="s">
        <v>112</v>
      </c>
      <c r="D9" s="1451" t="s">
        <v>112</v>
      </c>
      <c r="E9" s="1451"/>
      <c r="F9" s="1450" t="s">
        <v>112</v>
      </c>
      <c r="G9" s="1432"/>
      <c r="H9" s="178" t="s">
        <v>112</v>
      </c>
      <c r="I9" s="1431" t="s">
        <v>112</v>
      </c>
      <c r="J9" s="1455"/>
      <c r="K9" s="1456" t="s">
        <v>112</v>
      </c>
      <c r="L9" s="1457"/>
      <c r="M9" s="439" t="s">
        <v>112</v>
      </c>
      <c r="N9" s="435" t="s">
        <v>112</v>
      </c>
      <c r="O9" s="440" t="s">
        <v>112</v>
      </c>
      <c r="P9" s="436" t="s">
        <v>1</v>
      </c>
      <c r="Q9" s="1431" t="s">
        <v>1</v>
      </c>
      <c r="R9" s="1432"/>
    </row>
    <row r="10" spans="1:20" ht="26.25" customHeight="1" thickBot="1">
      <c r="A10" s="614" t="s">
        <v>173</v>
      </c>
      <c r="B10" s="622" t="s">
        <v>238</v>
      </c>
      <c r="C10" s="623" t="s">
        <v>243</v>
      </c>
      <c r="D10" s="176" t="s">
        <v>28</v>
      </c>
      <c r="E10" s="624" t="s">
        <v>244</v>
      </c>
      <c r="F10" s="176" t="s">
        <v>28</v>
      </c>
      <c r="G10" s="625" t="s">
        <v>244</v>
      </c>
      <c r="H10" s="626" t="s">
        <v>243</v>
      </c>
      <c r="I10" s="179" t="s">
        <v>28</v>
      </c>
      <c r="J10" s="624" t="s">
        <v>244</v>
      </c>
      <c r="K10" s="176" t="s">
        <v>28</v>
      </c>
      <c r="L10" s="627" t="s">
        <v>244</v>
      </c>
      <c r="M10" s="441" t="s">
        <v>60</v>
      </c>
      <c r="N10" s="177" t="s">
        <v>60</v>
      </c>
      <c r="O10" s="442" t="s">
        <v>60</v>
      </c>
      <c r="P10" s="628" t="s">
        <v>244</v>
      </c>
      <c r="Q10" s="1437" t="s">
        <v>249</v>
      </c>
      <c r="R10" s="1438"/>
    </row>
    <row r="11" spans="1:20" ht="3" customHeight="1">
      <c r="A11" s="167"/>
      <c r="B11" s="845"/>
      <c r="C11" s="846"/>
      <c r="D11" s="847"/>
      <c r="E11" s="848"/>
      <c r="F11" s="849"/>
      <c r="G11" s="850"/>
      <c r="H11" s="851"/>
      <c r="I11" s="852"/>
      <c r="J11" s="853"/>
      <c r="K11" s="849"/>
      <c r="L11" s="127"/>
      <c r="M11" s="854"/>
      <c r="N11" s="127"/>
      <c r="O11" s="850"/>
      <c r="P11" s="127"/>
      <c r="Q11" s="127"/>
      <c r="R11" s="136"/>
    </row>
    <row r="12" spans="1:20" ht="12.75" customHeight="1">
      <c r="A12" s="168">
        <v>2003</v>
      </c>
      <c r="B12" s="808">
        <v>-6.3510413084855362</v>
      </c>
      <c r="C12" s="489">
        <v>3.614904164134586</v>
      </c>
      <c r="D12" s="857">
        <v>29270.200000000004</v>
      </c>
      <c r="E12" s="142">
        <v>5.1009709295645393</v>
      </c>
      <c r="F12" s="858">
        <v>10866.09</v>
      </c>
      <c r="G12" s="492">
        <v>-0.18674642352580406</v>
      </c>
      <c r="H12" s="861">
        <v>-1.6443915862597436</v>
      </c>
      <c r="I12" s="490">
        <v>42681.120000000003</v>
      </c>
      <c r="J12" s="862">
        <v>-1.5497662329633926</v>
      </c>
      <c r="K12" s="491">
        <v>6732</v>
      </c>
      <c r="L12" s="809">
        <v>-2.2401129205112795</v>
      </c>
      <c r="M12" s="493">
        <v>81.225978039840442</v>
      </c>
      <c r="N12" s="26">
        <v>68.578800181438538</v>
      </c>
      <c r="O12" s="865">
        <v>161.40953654188948</v>
      </c>
      <c r="P12" s="867" t="s">
        <v>32</v>
      </c>
      <c r="Q12" s="1421">
        <v>-24.046111095741665</v>
      </c>
      <c r="R12" s="1422"/>
    </row>
    <row r="13" spans="1:20" ht="12.75" customHeight="1">
      <c r="A13" s="168">
        <v>2004</v>
      </c>
      <c r="B13" s="808">
        <v>-7.7339669435449121</v>
      </c>
      <c r="C13" s="489">
        <v>5.6588688192157122</v>
      </c>
      <c r="D13" s="857">
        <v>30548.83</v>
      </c>
      <c r="E13" s="142">
        <v>4.368367828029875</v>
      </c>
      <c r="F13" s="858">
        <v>11858.72</v>
      </c>
      <c r="G13" s="492">
        <v>9.135116679504776</v>
      </c>
      <c r="H13" s="861">
        <v>9.6518293117293439</v>
      </c>
      <c r="I13" s="490">
        <v>46994.51</v>
      </c>
      <c r="J13" s="862">
        <v>10.106084376417485</v>
      </c>
      <c r="K13" s="491">
        <v>7187.8799999999992</v>
      </c>
      <c r="L13" s="809">
        <v>6.7718360071301191</v>
      </c>
      <c r="M13" s="493">
        <v>78.268142102996933</v>
      </c>
      <c r="N13" s="26">
        <v>65.005103787655187</v>
      </c>
      <c r="O13" s="865">
        <v>164.98216442122018</v>
      </c>
      <c r="P13" s="867" t="s">
        <v>32</v>
      </c>
      <c r="Q13" s="1421">
        <v>-16.296111095741662</v>
      </c>
      <c r="R13" s="1422"/>
    </row>
    <row r="14" spans="1:20" ht="12.75" customHeight="1">
      <c r="A14" s="168">
        <v>2005</v>
      </c>
      <c r="B14" s="808">
        <v>-8.5315101280139576</v>
      </c>
      <c r="C14" s="489">
        <v>1.9991487364867737</v>
      </c>
      <c r="D14" s="857">
        <v>31073.61</v>
      </c>
      <c r="E14" s="142">
        <v>1.7178399303672052</v>
      </c>
      <c r="F14" s="858">
        <v>12181.73</v>
      </c>
      <c r="G14" s="492">
        <v>2.7238184222243262</v>
      </c>
      <c r="H14" s="861">
        <v>4.7984040571115401</v>
      </c>
      <c r="I14" s="490">
        <v>49147.679999999993</v>
      </c>
      <c r="J14" s="862">
        <v>4.5817479531119432</v>
      </c>
      <c r="K14" s="491">
        <v>7634.5999999999985</v>
      </c>
      <c r="L14" s="809">
        <v>6.2149062032198543</v>
      </c>
      <c r="M14" s="493">
        <v>76.177532850037025</v>
      </c>
      <c r="N14" s="26">
        <v>63.224978269574486</v>
      </c>
      <c r="O14" s="865">
        <v>159.55950540958273</v>
      </c>
      <c r="P14" s="867" t="s">
        <v>32</v>
      </c>
      <c r="Q14" s="1421">
        <v>-20.629444429074997</v>
      </c>
      <c r="R14" s="1422"/>
    </row>
    <row r="15" spans="1:20" ht="12.75" customHeight="1">
      <c r="A15" s="168">
        <v>2006</v>
      </c>
      <c r="B15" s="808">
        <v>-7.7835820371708522</v>
      </c>
      <c r="C15" s="489">
        <v>16.946370089797</v>
      </c>
      <c r="D15" s="857">
        <v>35830.499999999993</v>
      </c>
      <c r="E15" s="142">
        <v>15.30845627527664</v>
      </c>
      <c r="F15" s="858">
        <v>14755.050000000001</v>
      </c>
      <c r="G15" s="492">
        <v>21.124421572305437</v>
      </c>
      <c r="H15" s="861">
        <v>11.877455431518456</v>
      </c>
      <c r="I15" s="490">
        <v>54534.000000000007</v>
      </c>
      <c r="J15" s="862">
        <v>10.959459327479991</v>
      </c>
      <c r="K15" s="491">
        <v>8992.57</v>
      </c>
      <c r="L15" s="809">
        <v>17.787048437377223</v>
      </c>
      <c r="M15" s="493">
        <v>79.628964699337601</v>
      </c>
      <c r="N15" s="26">
        <v>65.703047640004371</v>
      </c>
      <c r="O15" s="865">
        <v>164.08045753327471</v>
      </c>
      <c r="P15" s="867" t="s">
        <v>32</v>
      </c>
      <c r="Q15" s="1421">
        <v>-11.379444429074992</v>
      </c>
      <c r="R15" s="1422"/>
    </row>
    <row r="16" spans="1:20" ht="12.75" customHeight="1">
      <c r="A16" s="168">
        <v>2007</v>
      </c>
      <c r="B16" s="808">
        <v>-7.3009811338224502</v>
      </c>
      <c r="C16" s="489">
        <v>9.1724810741407481</v>
      </c>
      <c r="D16" s="857">
        <v>38009.560000000005</v>
      </c>
      <c r="E16" s="142">
        <v>6.0815785434197522</v>
      </c>
      <c r="F16" s="858">
        <v>17215.939999999999</v>
      </c>
      <c r="G16" s="492">
        <v>16.678289805863059</v>
      </c>
      <c r="H16" s="861">
        <v>7.1008713361983666</v>
      </c>
      <c r="I16" s="490">
        <v>58051.80999999999</v>
      </c>
      <c r="J16" s="862">
        <v>6.4506729746579765</v>
      </c>
      <c r="K16" s="491">
        <v>9985.7000000000007</v>
      </c>
      <c r="L16" s="809">
        <v>11.043895126754649</v>
      </c>
      <c r="M16" s="493">
        <v>81.169196227198796</v>
      </c>
      <c r="N16" s="26">
        <v>65.475236689433132</v>
      </c>
      <c r="O16" s="865">
        <v>172.4059404949077</v>
      </c>
      <c r="P16" s="867" t="s">
        <v>32</v>
      </c>
      <c r="Q16" s="1421">
        <v>-0.54611109574165984</v>
      </c>
      <c r="R16" s="1422"/>
    </row>
    <row r="17" spans="1:21" ht="12.75" customHeight="1">
      <c r="A17" s="168">
        <v>2008</v>
      </c>
      <c r="B17" s="808">
        <v>-9.2485219422695693</v>
      </c>
      <c r="C17" s="489">
        <v>2.3591818996659129</v>
      </c>
      <c r="D17" s="857">
        <v>38557.679999999993</v>
      </c>
      <c r="E17" s="142">
        <v>1.4420582611321748</v>
      </c>
      <c r="F17" s="858">
        <v>17970.689999999999</v>
      </c>
      <c r="G17" s="492">
        <v>4.3840185316631022</v>
      </c>
      <c r="H17" s="861">
        <v>7.4300485129453051</v>
      </c>
      <c r="I17" s="490">
        <v>62555.420000000006</v>
      </c>
      <c r="J17" s="862">
        <v>7.7579148694933338</v>
      </c>
      <c r="K17" s="491">
        <v>10537.309999999998</v>
      </c>
      <c r="L17" s="809">
        <v>5.5239993190261885</v>
      </c>
      <c r="M17" s="493">
        <v>77.337882987815604</v>
      </c>
      <c r="N17" s="26">
        <v>61.63763267835143</v>
      </c>
      <c r="O17" s="865">
        <v>170.54343091358231</v>
      </c>
      <c r="P17" s="867" t="s">
        <v>32</v>
      </c>
      <c r="Q17" s="1421">
        <v>-20.046111095741662</v>
      </c>
      <c r="R17" s="1422"/>
    </row>
    <row r="18" spans="1:21" ht="12.75" customHeight="1">
      <c r="A18" s="168">
        <v>2009</v>
      </c>
      <c r="B18" s="808">
        <v>-6.7652041068420505</v>
      </c>
      <c r="C18" s="489">
        <v>-15.188568147286034</v>
      </c>
      <c r="D18" s="857">
        <v>31426.480000000003</v>
      </c>
      <c r="E18" s="142">
        <v>-18.494888696622809</v>
      </c>
      <c r="F18" s="858">
        <v>16516.039999999997</v>
      </c>
      <c r="G18" s="492">
        <v>-8.0945695463001215</v>
      </c>
      <c r="H18" s="861">
        <v>-18.17271019976954</v>
      </c>
      <c r="I18" s="490">
        <v>49596.93</v>
      </c>
      <c r="J18" s="862">
        <v>-20.715215404196798</v>
      </c>
      <c r="K18" s="491">
        <v>10212.870000000003</v>
      </c>
      <c r="L18" s="809">
        <v>-3.0789641758664743</v>
      </c>
      <c r="M18" s="493">
        <v>80.158301816759121</v>
      </c>
      <c r="N18" s="26">
        <v>63.363760619860955</v>
      </c>
      <c r="O18" s="865">
        <v>161.71791083211667</v>
      </c>
      <c r="P18" s="867" t="s">
        <v>32</v>
      </c>
      <c r="Q18" s="1421">
        <v>-47.618744792244435</v>
      </c>
      <c r="R18" s="1422"/>
    </row>
    <row r="19" spans="1:21" ht="12.75" customHeight="1">
      <c r="A19" s="168">
        <v>2010</v>
      </c>
      <c r="B19" s="808">
        <v>-7.331531032444329</v>
      </c>
      <c r="C19" s="489">
        <v>13.440052796557197</v>
      </c>
      <c r="D19" s="857">
        <v>36922.19</v>
      </c>
      <c r="E19" s="142">
        <v>17.487513714548996</v>
      </c>
      <c r="F19" s="858">
        <v>17463.830000000002</v>
      </c>
      <c r="G19" s="492">
        <v>5.7386032002828955</v>
      </c>
      <c r="H19" s="861">
        <v>12.948446575644795</v>
      </c>
      <c r="I19" s="490">
        <v>56406.69000000001</v>
      </c>
      <c r="J19" s="862">
        <v>13.730204671942417</v>
      </c>
      <c r="K19" s="491">
        <v>11147.55</v>
      </c>
      <c r="L19" s="809">
        <v>9.1519817641857486</v>
      </c>
      <c r="M19" s="493">
        <v>80.507189482110959</v>
      </c>
      <c r="N19" s="26">
        <v>65.457111558930322</v>
      </c>
      <c r="O19" s="865">
        <v>156.66070123031523</v>
      </c>
      <c r="P19" s="867" t="s">
        <v>32</v>
      </c>
      <c r="Q19" s="1421">
        <v>-22.912010392308332</v>
      </c>
      <c r="R19" s="1422"/>
    </row>
    <row r="20" spans="1:21" ht="12.75" customHeight="1">
      <c r="A20" s="168">
        <v>2011</v>
      </c>
      <c r="B20" s="808">
        <v>-3.7072072396168116</v>
      </c>
      <c r="C20" s="489">
        <v>13.300366528015829</v>
      </c>
      <c r="D20" s="857">
        <v>42303.43</v>
      </c>
      <c r="E20" s="142">
        <v>14.574541759305177</v>
      </c>
      <c r="F20" s="858">
        <v>19316.129999999997</v>
      </c>
      <c r="G20" s="492">
        <v>10.606493535495915</v>
      </c>
      <c r="H20" s="861">
        <v>0.87865691331883511</v>
      </c>
      <c r="I20" s="490">
        <v>56801.78</v>
      </c>
      <c r="J20" s="862">
        <v>0.70043110134629671</v>
      </c>
      <c r="K20" s="491">
        <v>11346.03</v>
      </c>
      <c r="L20" s="809">
        <v>1.780480912846329</v>
      </c>
      <c r="M20" s="493">
        <v>90.42045518410643</v>
      </c>
      <c r="N20" s="26">
        <v>74.475535801871004</v>
      </c>
      <c r="O20" s="865">
        <v>170.24571590239049</v>
      </c>
      <c r="P20" s="867">
        <v>12.809221107451933</v>
      </c>
      <c r="Q20" s="1421">
        <v>-18.188882077658331</v>
      </c>
      <c r="R20" s="1422"/>
    </row>
    <row r="21" spans="1:21" ht="12.75" customHeight="1">
      <c r="A21" s="168">
        <v>2012</v>
      </c>
      <c r="B21" s="808">
        <v>1.7528684905482057E-3</v>
      </c>
      <c r="C21" s="489">
        <v>4.2757689279183211</v>
      </c>
      <c r="D21" s="857">
        <v>44324.139999999992</v>
      </c>
      <c r="E21" s="142">
        <v>4.7767048676667514</v>
      </c>
      <c r="F21" s="858">
        <v>19930.13</v>
      </c>
      <c r="G21" s="492">
        <v>3.1786905555098599</v>
      </c>
      <c r="H21" s="861">
        <v>-5.7177039144764876</v>
      </c>
      <c r="I21" s="490">
        <v>53670.45</v>
      </c>
      <c r="J21" s="862">
        <v>-5.5127321714213906</v>
      </c>
      <c r="K21" s="491">
        <v>10580.87</v>
      </c>
      <c r="L21" s="809">
        <v>-6.7438566617574622</v>
      </c>
      <c r="M21" s="493">
        <v>100.00459134536067</v>
      </c>
      <c r="N21" s="26">
        <v>82.585743178974639</v>
      </c>
      <c r="O21" s="865">
        <v>188.36003088592904</v>
      </c>
      <c r="P21" s="867">
        <v>4.0810957602091236</v>
      </c>
      <c r="Q21" s="1421">
        <v>-25.051676287308325</v>
      </c>
      <c r="R21" s="1422"/>
    </row>
    <row r="22" spans="1:21" ht="12.75" customHeight="1">
      <c r="A22" s="168">
        <v>2013</v>
      </c>
      <c r="B22" s="808">
        <v>1.7402079386954568</v>
      </c>
      <c r="C22" s="489">
        <v>6.6084012782341404</v>
      </c>
      <c r="D22" s="857">
        <v>46503.69</v>
      </c>
      <c r="E22" s="142">
        <v>4.9172978877875835</v>
      </c>
      <c r="F22" s="858">
        <v>21996.760000000002</v>
      </c>
      <c r="G22" s="492">
        <v>10.369375413005329</v>
      </c>
      <c r="H22" s="861">
        <v>1.9956165881105647</v>
      </c>
      <c r="I22" s="490">
        <v>54630.689999999995</v>
      </c>
      <c r="J22" s="862">
        <v>1.7891409518645816</v>
      </c>
      <c r="K22" s="491">
        <v>10902.840000000002</v>
      </c>
      <c r="L22" s="809">
        <v>3.0429444837712083</v>
      </c>
      <c r="M22" s="493">
        <v>104.52733127606587</v>
      </c>
      <c r="N22" s="26">
        <v>85.123746377722853</v>
      </c>
      <c r="O22" s="865">
        <v>201.75257088978648</v>
      </c>
      <c r="P22" s="867">
        <v>-0.25683884381750488</v>
      </c>
      <c r="Q22" s="1421">
        <v>-23.040158362774992</v>
      </c>
      <c r="R22" s="1422"/>
    </row>
    <row r="23" spans="1:21" ht="12.75" customHeight="1">
      <c r="A23" s="168">
        <v>2014</v>
      </c>
      <c r="B23" s="808">
        <v>0.79262106001541632</v>
      </c>
      <c r="C23" s="489">
        <v>2.7003910193290608</v>
      </c>
      <c r="D23" s="857">
        <v>47295.520000000004</v>
      </c>
      <c r="E23" s="142">
        <v>1.7027250955784439</v>
      </c>
      <c r="F23" s="858">
        <v>23054.710000000003</v>
      </c>
      <c r="G23" s="492">
        <v>4.8095719551424878</v>
      </c>
      <c r="H23" s="861">
        <v>5.2569119960423478</v>
      </c>
      <c r="I23" s="490">
        <v>56964.78</v>
      </c>
      <c r="J23" s="862">
        <v>4.2724885956959326</v>
      </c>
      <c r="K23" s="491">
        <v>12013.79</v>
      </c>
      <c r="L23" s="809">
        <v>10.189546943732083</v>
      </c>
      <c r="M23" s="493">
        <v>101.98853064074828</v>
      </c>
      <c r="N23" s="26">
        <v>83.025897756473384</v>
      </c>
      <c r="O23" s="865">
        <v>191.90205588744271</v>
      </c>
      <c r="P23" s="867">
        <v>-3.4357884411019484</v>
      </c>
      <c r="Q23" s="1421">
        <v>-6.9175251576083312</v>
      </c>
      <c r="R23" s="1422"/>
    </row>
    <row r="24" spans="1:21" ht="12.75" customHeight="1">
      <c r="A24" s="168">
        <v>2015</v>
      </c>
      <c r="B24" s="808">
        <v>1.4022289820190579</v>
      </c>
      <c r="C24" s="489">
        <v>4.9572403672311935</v>
      </c>
      <c r="D24" s="857">
        <v>48925.51</v>
      </c>
      <c r="E24" s="142">
        <v>3.4463940770711474</v>
      </c>
      <c r="F24" s="858">
        <v>24912.15</v>
      </c>
      <c r="G24" s="492">
        <v>8.0566617407028787</v>
      </c>
      <c r="H24" s="861">
        <v>3.3910531923175569</v>
      </c>
      <c r="I24" s="490">
        <v>58671.490000000005</v>
      </c>
      <c r="J24" s="862">
        <v>2.9960793318257544</v>
      </c>
      <c r="K24" s="491">
        <v>12646.180000000002</v>
      </c>
      <c r="L24" s="809">
        <v>5.2638676054767188</v>
      </c>
      <c r="M24" s="493">
        <v>103.53347213951324</v>
      </c>
      <c r="N24" s="26">
        <v>83.388899787614051</v>
      </c>
      <c r="O24" s="865">
        <v>196.99347945387458</v>
      </c>
      <c r="P24" s="867">
        <v>1.5847350732685896</v>
      </c>
      <c r="Q24" s="1421">
        <v>-5.4200635330444413</v>
      </c>
      <c r="R24" s="1422"/>
    </row>
    <row r="25" spans="1:21" ht="12.75" customHeight="1">
      <c r="A25" s="168">
        <v>2016</v>
      </c>
      <c r="B25" s="808">
        <v>1.7023771877810498</v>
      </c>
      <c r="C25" s="489">
        <v>2.5012574883873668</v>
      </c>
      <c r="D25" s="857">
        <v>49122.200000000004</v>
      </c>
      <c r="E25" s="142">
        <v>0.40201931466836527</v>
      </c>
      <c r="F25" s="858">
        <v>26562.33</v>
      </c>
      <c r="G25" s="492">
        <v>6.6239967244898565</v>
      </c>
      <c r="H25" s="861">
        <v>1.6715352590739343</v>
      </c>
      <c r="I25" s="490">
        <v>59134.270000000004</v>
      </c>
      <c r="J25" s="862">
        <v>0.78876469644796998</v>
      </c>
      <c r="K25" s="491">
        <v>13375.499999999998</v>
      </c>
      <c r="L25" s="809">
        <v>5.7671170266435894</v>
      </c>
      <c r="M25" s="493">
        <v>104.37838928464399</v>
      </c>
      <c r="N25" s="26">
        <v>83.068920948884625</v>
      </c>
      <c r="O25" s="865">
        <v>198.58943590893801</v>
      </c>
      <c r="P25" s="867">
        <v>-0.41500345836213626</v>
      </c>
      <c r="Q25" s="1421">
        <v>-6.0913128822999978</v>
      </c>
      <c r="R25" s="1422"/>
    </row>
    <row r="26" spans="1:21" ht="12.75" customHeight="1">
      <c r="A26" s="168">
        <v>2017</v>
      </c>
      <c r="B26" s="808">
        <v>1.4650884796981742</v>
      </c>
      <c r="C26" s="489">
        <v>11.186143324137703</v>
      </c>
      <c r="D26" s="857">
        <v>53325.02</v>
      </c>
      <c r="E26" s="142">
        <v>8.5558464401024281</v>
      </c>
      <c r="F26" s="858">
        <v>30825.690000000002</v>
      </c>
      <c r="G26" s="492">
        <v>16.050399193143079</v>
      </c>
      <c r="H26" s="861">
        <v>12.0951149065843</v>
      </c>
      <c r="I26" s="490">
        <v>66633.540000000008</v>
      </c>
      <c r="J26" s="862">
        <v>12.681766427487815</v>
      </c>
      <c r="K26" s="491">
        <v>14646.369999999999</v>
      </c>
      <c r="L26" s="809">
        <v>9.5014765803147725</v>
      </c>
      <c r="M26" s="493">
        <v>103.53199209989282</v>
      </c>
      <c r="N26" s="26">
        <v>80.027295563165325</v>
      </c>
      <c r="O26" s="865">
        <v>210.46641591056351</v>
      </c>
      <c r="P26" s="867">
        <v>10.24008167295672</v>
      </c>
      <c r="Q26" s="1421">
        <v>-2.2240902569166647</v>
      </c>
      <c r="R26" s="1422"/>
    </row>
    <row r="27" spans="1:21" ht="12.75" customHeight="1">
      <c r="A27" s="168">
        <v>2018</v>
      </c>
      <c r="B27" s="808">
        <v>0.90116133936366738</v>
      </c>
      <c r="C27" s="489">
        <v>6.4985547953190519</v>
      </c>
      <c r="D27" s="857">
        <v>56209.5</v>
      </c>
      <c r="E27" s="142">
        <v>5.409243165778463</v>
      </c>
      <c r="F27" s="858">
        <v>33409.79</v>
      </c>
      <c r="G27" s="492">
        <v>8.3829429284470081</v>
      </c>
      <c r="H27" s="861">
        <v>7.985171243422883</v>
      </c>
      <c r="I27" s="490">
        <v>71851.3</v>
      </c>
      <c r="J27" s="862">
        <v>7.8305309908493399</v>
      </c>
      <c r="K27" s="491">
        <v>15918.949999999999</v>
      </c>
      <c r="L27" s="809">
        <v>8.6887058021885224</v>
      </c>
      <c r="M27" s="493">
        <v>102.10668193379875</v>
      </c>
      <c r="N27" s="26">
        <v>78.230317335942416</v>
      </c>
      <c r="O27" s="865">
        <v>209.87433216386759</v>
      </c>
      <c r="P27" s="867">
        <v>4.8497775888506141</v>
      </c>
      <c r="Q27" s="1421">
        <v>-5.7107566870999973</v>
      </c>
      <c r="R27" s="1422"/>
    </row>
    <row r="28" spans="1:21" ht="12.75" customHeight="1">
      <c r="A28" s="168">
        <v>2019</v>
      </c>
      <c r="B28" s="808">
        <v>0.77572615638921816</v>
      </c>
      <c r="C28" s="489">
        <v>4.5320042147176025</v>
      </c>
      <c r="D28" s="857">
        <v>57950.43</v>
      </c>
      <c r="E28" s="142">
        <v>3.0972166626637829</v>
      </c>
      <c r="F28" s="858">
        <v>35730.410000000003</v>
      </c>
      <c r="G28" s="492">
        <v>6.9459281246604831</v>
      </c>
      <c r="H28" s="861">
        <v>4.8394871838692666</v>
      </c>
      <c r="I28" s="490">
        <v>74236.97</v>
      </c>
      <c r="J28" s="862">
        <v>3.3202878723140685</v>
      </c>
      <c r="K28" s="491">
        <v>17780.91</v>
      </c>
      <c r="L28" s="809">
        <v>11.696500083234127</v>
      </c>
      <c r="M28" s="493">
        <v>101.80721398928121</v>
      </c>
      <c r="N28" s="26">
        <v>78.061416030314817</v>
      </c>
      <c r="O28" s="865">
        <v>200.94815169752283</v>
      </c>
      <c r="P28" s="867">
        <v>102.79</v>
      </c>
      <c r="Q28" s="1421">
        <v>-11.077224856824998</v>
      </c>
      <c r="R28" s="1422"/>
    </row>
    <row r="29" spans="1:21" ht="12.75" customHeight="1">
      <c r="A29" s="168">
        <v>2020</v>
      </c>
      <c r="B29" s="808">
        <v>-1.9365460283214553</v>
      </c>
      <c r="C29" s="489">
        <v>-20.552569767734781</v>
      </c>
      <c r="D29" s="857">
        <v>52112.67</v>
      </c>
      <c r="E29" s="142">
        <v>-10.073712999196033</v>
      </c>
      <c r="F29" s="858">
        <v>22314.350000000002</v>
      </c>
      <c r="G29" s="492">
        <v>-37.548015821816769</v>
      </c>
      <c r="H29" s="861">
        <v>-14.896800491382763</v>
      </c>
      <c r="I29" s="490">
        <v>64620.570000000007</v>
      </c>
      <c r="J29" s="862">
        <v>-12.953653684949685</v>
      </c>
      <c r="K29" s="491">
        <v>13689.590000000002</v>
      </c>
      <c r="L29" s="809">
        <v>-23.009620992401395</v>
      </c>
      <c r="M29" s="493">
        <v>95.041333078619672</v>
      </c>
      <c r="N29" s="26">
        <v>80.644089026141359</v>
      </c>
      <c r="O29" s="865">
        <v>163.00232512441934</v>
      </c>
      <c r="P29" s="867">
        <v>93.39</v>
      </c>
      <c r="Q29" s="1421">
        <v>-39.428174443458325</v>
      </c>
      <c r="R29" s="1422"/>
    </row>
    <row r="30" spans="1:21" ht="12.75" customHeight="1">
      <c r="A30" s="168">
        <v>2021</v>
      </c>
      <c r="B30" s="808">
        <v>-2.6759925465250793</v>
      </c>
      <c r="C30" s="489">
        <v>20.174286166502426</v>
      </c>
      <c r="D30" s="857">
        <v>62185.43</v>
      </c>
      <c r="E30" s="142">
        <v>19.328811976051114</v>
      </c>
      <c r="F30" s="858">
        <v>27256.710000000003</v>
      </c>
      <c r="G30" s="492">
        <v>22.148796626386158</v>
      </c>
      <c r="H30" s="861">
        <v>21.544075506932955</v>
      </c>
      <c r="I30" s="490">
        <v>78114.220000000016</v>
      </c>
      <c r="J30" s="862">
        <v>20.881354033243611</v>
      </c>
      <c r="K30" s="491">
        <v>17067.14</v>
      </c>
      <c r="L30" s="809">
        <v>24.672397054988465</v>
      </c>
      <c r="M30" s="493">
        <v>93.970226943594824</v>
      </c>
      <c r="N30" s="26">
        <v>79.608335076507174</v>
      </c>
      <c r="O30" s="865">
        <v>159.70285589735602</v>
      </c>
      <c r="P30" s="867">
        <v>117.52</v>
      </c>
      <c r="Q30" s="1421">
        <v>-17.968103785688886</v>
      </c>
      <c r="R30" s="1422"/>
    </row>
    <row r="31" spans="1:2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973">
        <v>5.8889973518248695</v>
      </c>
      <c r="C32" s="949">
        <v>10.034271494405189</v>
      </c>
      <c r="D32" s="974">
        <v>12811.229999999996</v>
      </c>
      <c r="E32" s="896">
        <v>6.015227985333027</v>
      </c>
      <c r="F32" s="975">
        <v>10234.920000000002</v>
      </c>
      <c r="G32" s="933">
        <v>15.515807223095692</v>
      </c>
      <c r="H32" s="973">
        <v>10.86316493994785</v>
      </c>
      <c r="I32" s="976">
        <v>16230.930000000008</v>
      </c>
      <c r="J32" s="923">
        <v>10.740911816940695</v>
      </c>
      <c r="K32" s="977">
        <v>3911.1000000000004</v>
      </c>
      <c r="L32" s="818">
        <v>11.373408890281112</v>
      </c>
      <c r="M32" s="978">
        <v>114.4182090881604</v>
      </c>
      <c r="N32" s="817">
        <v>78.930966987104185</v>
      </c>
      <c r="O32" s="929">
        <v>261.68903888931504</v>
      </c>
      <c r="P32" s="979">
        <v>6.5744651859926506</v>
      </c>
      <c r="Q32" s="1425">
        <v>-3.2081432174666644</v>
      </c>
      <c r="R32" s="1426"/>
    </row>
    <row r="33" spans="1:18" ht="12.75" customHeight="1">
      <c r="A33" s="168" t="s">
        <v>787</v>
      </c>
      <c r="B33" s="808">
        <v>-0.71544265099705995</v>
      </c>
      <c r="C33" s="489">
        <v>9.1200087004124697</v>
      </c>
      <c r="D33" s="857">
        <v>13692.57</v>
      </c>
      <c r="E33" s="142">
        <v>6.9997022700152911</v>
      </c>
      <c r="F33" s="858">
        <v>7177.2099999999991</v>
      </c>
      <c r="G33" s="492">
        <v>13.407334839698493</v>
      </c>
      <c r="H33" s="861">
        <v>9.5421596465098446</v>
      </c>
      <c r="I33" s="490">
        <v>17492.599999999999</v>
      </c>
      <c r="J33" s="862">
        <v>10.373922058189763</v>
      </c>
      <c r="K33" s="491">
        <v>3733.4499999999989</v>
      </c>
      <c r="L33" s="809">
        <v>5.8063181402097541</v>
      </c>
      <c r="M33" s="493">
        <v>98.321543574993953</v>
      </c>
      <c r="N33" s="26">
        <v>78.276356859472017</v>
      </c>
      <c r="O33" s="865">
        <v>192.24068890704311</v>
      </c>
      <c r="P33" s="867">
        <v>11.387876997801172</v>
      </c>
      <c r="Q33" s="1421">
        <v>-1.5142117389999976</v>
      </c>
      <c r="R33" s="1422"/>
    </row>
    <row r="34" spans="1:18" ht="12.75" customHeight="1">
      <c r="A34" s="168" t="s">
        <v>788</v>
      </c>
      <c r="B34" s="808">
        <v>-0.5431242150729898</v>
      </c>
      <c r="C34" s="489">
        <v>4.8100026079535638</v>
      </c>
      <c r="D34" s="857">
        <v>13877.55</v>
      </c>
      <c r="E34" s="142">
        <v>2.7612711177261104</v>
      </c>
      <c r="F34" s="858">
        <v>6498.07</v>
      </c>
      <c r="G34" s="492">
        <v>9.4710472583677614</v>
      </c>
      <c r="H34" s="861">
        <v>5.9791090689714537</v>
      </c>
      <c r="I34" s="490">
        <v>17186.809999999998</v>
      </c>
      <c r="J34" s="862">
        <v>6.3404664999387137</v>
      </c>
      <c r="K34" s="491">
        <v>3463.2299999999996</v>
      </c>
      <c r="L34" s="809">
        <v>4.2215501286507333</v>
      </c>
      <c r="M34" s="493">
        <v>98.671092162533355</v>
      </c>
      <c r="N34" s="26">
        <v>80.745350649713373</v>
      </c>
      <c r="O34" s="865">
        <v>187.63033353256932</v>
      </c>
      <c r="P34" s="867">
        <v>3.2881080593243297</v>
      </c>
      <c r="Q34" s="1421">
        <v>-3.8974577957999976</v>
      </c>
      <c r="R34" s="1422"/>
    </row>
    <row r="35" spans="1:18" ht="12.75" customHeight="1">
      <c r="A35" s="168" t="s">
        <v>789</v>
      </c>
      <c r="B35" s="808">
        <v>0.7900627617992394</v>
      </c>
      <c r="C35" s="489">
        <v>10.481695661060158</v>
      </c>
      <c r="D35" s="857">
        <v>14762.420000000002</v>
      </c>
      <c r="E35" s="142">
        <v>10.857525624090897</v>
      </c>
      <c r="F35" s="858">
        <v>8211.42</v>
      </c>
      <c r="G35" s="492">
        <v>9.812401707481456</v>
      </c>
      <c r="H35" s="861">
        <v>10.49419341826092</v>
      </c>
      <c r="I35" s="490">
        <v>18517.160000000003</v>
      </c>
      <c r="J35" s="862">
        <v>10.563740636913792</v>
      </c>
      <c r="K35" s="491">
        <v>4053.29</v>
      </c>
      <c r="L35" s="809">
        <v>10.177581703077294</v>
      </c>
      <c r="M35" s="493">
        <v>101.78724837121104</v>
      </c>
      <c r="N35" s="26">
        <v>79.722916473152466</v>
      </c>
      <c r="O35" s="865">
        <v>202.58654081005801</v>
      </c>
      <c r="P35" s="867">
        <v>10.468890892696109</v>
      </c>
      <c r="Q35" s="1421">
        <v>-6.3795039041999972</v>
      </c>
      <c r="R35" s="1422"/>
    </row>
    <row r="36" spans="1:18" ht="12.75" customHeight="1">
      <c r="A36" s="840" t="s">
        <v>790</v>
      </c>
      <c r="B36" s="973">
        <v>5.4705162037844408</v>
      </c>
      <c r="C36" s="949">
        <v>6.7290198145894493</v>
      </c>
      <c r="D36" s="974">
        <v>13632.559999999998</v>
      </c>
      <c r="E36" s="896">
        <v>6.4110159602161616</v>
      </c>
      <c r="F36" s="975">
        <v>10964.37</v>
      </c>
      <c r="G36" s="933">
        <v>7.1270708515552599</v>
      </c>
      <c r="H36" s="973">
        <v>8.0999283587602093</v>
      </c>
      <c r="I36" s="976">
        <v>17489.489999999998</v>
      </c>
      <c r="J36" s="923">
        <v>7.7540843315816659</v>
      </c>
      <c r="K36" s="977">
        <v>4284.03</v>
      </c>
      <c r="L36" s="818">
        <v>9.5351691340032119</v>
      </c>
      <c r="M36" s="978">
        <v>112.96717296973573</v>
      </c>
      <c r="N36" s="817">
        <v>77.947155691789746</v>
      </c>
      <c r="O36" s="929">
        <v>255.93588280194118</v>
      </c>
      <c r="P36" s="979">
        <v>6.2807645592277481</v>
      </c>
      <c r="Q36" s="1425">
        <v>-5.3301007590999978</v>
      </c>
      <c r="R36" s="1426"/>
    </row>
    <row r="37" spans="1:18" ht="12.75" customHeight="1">
      <c r="A37" s="168" t="s">
        <v>791</v>
      </c>
      <c r="B37" s="808">
        <v>-2.1222745927180973</v>
      </c>
      <c r="C37" s="489">
        <v>3.8482437284916386</v>
      </c>
      <c r="D37" s="857">
        <v>13936.970000000001</v>
      </c>
      <c r="E37" s="142">
        <v>1.7849096261695223</v>
      </c>
      <c r="F37" s="858">
        <v>7735.93</v>
      </c>
      <c r="G37" s="492">
        <v>7.7846405497401037</v>
      </c>
      <c r="H37" s="861">
        <v>7.3032429491121036</v>
      </c>
      <c r="I37" s="490">
        <v>18657.840000000004</v>
      </c>
      <c r="J37" s="862">
        <v>6.6613310771412131</v>
      </c>
      <c r="K37" s="491">
        <v>4118.3999999999996</v>
      </c>
      <c r="L37" s="809">
        <v>10.310838500582591</v>
      </c>
      <c r="M37" s="493">
        <v>95.155741246140693</v>
      </c>
      <c r="N37" s="26">
        <v>74.697660608087517</v>
      </c>
      <c r="O37" s="865">
        <v>187.83823815073816</v>
      </c>
      <c r="P37" s="867">
        <v>-0.44783595062018833</v>
      </c>
      <c r="Q37" s="1421">
        <v>-7.2359642892999974</v>
      </c>
      <c r="R37" s="1422"/>
    </row>
    <row r="38" spans="1:18" ht="12.75" customHeight="1">
      <c r="A38" s="168" t="s">
        <v>792</v>
      </c>
      <c r="B38" s="808">
        <v>-1.2943588406229751</v>
      </c>
      <c r="C38" s="489">
        <v>5.5122249040765467</v>
      </c>
      <c r="D38" s="857">
        <v>14566.43</v>
      </c>
      <c r="E38" s="142">
        <v>4.9639886002932769</v>
      </c>
      <c r="F38" s="858">
        <v>6932.34</v>
      </c>
      <c r="G38" s="492">
        <v>6.6830612781949128</v>
      </c>
      <c r="H38" s="861">
        <v>7.4317531588316683</v>
      </c>
      <c r="I38" s="490">
        <v>18296.900000000001</v>
      </c>
      <c r="J38" s="862">
        <v>6.4589647526213554</v>
      </c>
      <c r="K38" s="491">
        <v>3887.7999999999997</v>
      </c>
      <c r="L38" s="809">
        <v>12.259364812617136</v>
      </c>
      <c r="M38" s="493">
        <v>96.90809431725468</v>
      </c>
      <c r="N38" s="26">
        <v>79.611464237111193</v>
      </c>
      <c r="O38" s="865">
        <v>178.31009825608314</v>
      </c>
      <c r="P38" s="867">
        <v>2.6562591017650163</v>
      </c>
      <c r="Q38" s="1421">
        <v>-10.300395070866664</v>
      </c>
      <c r="R38" s="1422"/>
    </row>
    <row r="39" spans="1:18" ht="12.75" customHeight="1">
      <c r="A39" s="168" t="s">
        <v>793</v>
      </c>
      <c r="B39" s="808">
        <v>0.26988990063607637</v>
      </c>
      <c r="C39" s="489">
        <v>2.3319131673242168</v>
      </c>
      <c r="D39" s="857">
        <v>14820.02</v>
      </c>
      <c r="E39" s="142">
        <v>0.39017992984888394</v>
      </c>
      <c r="F39" s="858">
        <v>8689.5499999999993</v>
      </c>
      <c r="G39" s="492">
        <v>5.8227444217930469</v>
      </c>
      <c r="H39" s="861">
        <v>3.5247414207514538</v>
      </c>
      <c r="I39" s="490">
        <v>18893.07</v>
      </c>
      <c r="J39" s="862">
        <v>2.030062925416189</v>
      </c>
      <c r="K39" s="491">
        <v>4472.93</v>
      </c>
      <c r="L39" s="809">
        <v>10.353071208820495</v>
      </c>
      <c r="M39" s="493">
        <v>100.61443978430198</v>
      </c>
      <c r="N39" s="26">
        <v>78.441566140389043</v>
      </c>
      <c r="O39" s="865">
        <v>194.26975159459232</v>
      </c>
      <c r="P39" s="867">
        <v>-3.5099175577503843</v>
      </c>
      <c r="Q39" s="1421">
        <v>-10.105873971933331</v>
      </c>
      <c r="R39" s="1422"/>
    </row>
    <row r="40" spans="1:18" ht="12.75" customHeight="1">
      <c r="A40" s="840" t="s">
        <v>794</v>
      </c>
      <c r="B40" s="973">
        <v>4.7849886187203214</v>
      </c>
      <c r="C40" s="949">
        <v>3.7159515435462964</v>
      </c>
      <c r="D40" s="974">
        <v>13648.939999999999</v>
      </c>
      <c r="E40" s="896">
        <v>0.1201535148204016</v>
      </c>
      <c r="F40" s="975">
        <v>11862</v>
      </c>
      <c r="G40" s="933">
        <v>8.1867904859102651</v>
      </c>
      <c r="H40" s="973">
        <v>5.3278477710540386</v>
      </c>
      <c r="I40" s="976">
        <v>18068.71</v>
      </c>
      <c r="J40" s="923">
        <v>3.3118175544284156</v>
      </c>
      <c r="K40" s="977">
        <v>4864.8700000000008</v>
      </c>
      <c r="L40" s="818">
        <v>13.558261730193323</v>
      </c>
      <c r="M40" s="978">
        <v>111.23836749430311</v>
      </c>
      <c r="N40" s="817">
        <v>75.539094932621083</v>
      </c>
      <c r="O40" s="929">
        <v>243.82974262416053</v>
      </c>
      <c r="P40" s="979">
        <v>-3.2299780457730662</v>
      </c>
      <c r="Q40" s="1425">
        <v>-12.200394948966663</v>
      </c>
      <c r="R40" s="1426"/>
    </row>
    <row r="41" spans="1:18" ht="12.75" customHeight="1">
      <c r="A41" s="168" t="s">
        <v>795</v>
      </c>
      <c r="B41" s="808">
        <v>-0.68488412288606437</v>
      </c>
      <c r="C41" s="489">
        <v>6.8687623714408517</v>
      </c>
      <c r="D41" s="857">
        <v>14915.04</v>
      </c>
      <c r="E41" s="142">
        <v>7.0178094664765638</v>
      </c>
      <c r="F41" s="858">
        <v>8246.5200000000041</v>
      </c>
      <c r="G41" s="492">
        <v>6.6002406950425296</v>
      </c>
      <c r="H41" s="861">
        <v>3.3252196148266648</v>
      </c>
      <c r="I41" s="490">
        <v>18978.29</v>
      </c>
      <c r="J41" s="862">
        <v>1.7175085647641879</v>
      </c>
      <c r="K41" s="491">
        <v>4555.3099999999995</v>
      </c>
      <c r="L41" s="809">
        <v>10.608731546231539</v>
      </c>
      <c r="M41" s="493">
        <v>98.419111398171154</v>
      </c>
      <c r="N41" s="26">
        <v>78.590009953478415</v>
      </c>
      <c r="O41" s="865">
        <v>181.0309287403054</v>
      </c>
      <c r="P41" s="867">
        <v>0.9470537748971708</v>
      </c>
      <c r="Q41" s="1421">
        <v>-11.702235435533332</v>
      </c>
      <c r="R41" s="1422"/>
    </row>
    <row r="42" spans="1:18" ht="12.75" customHeight="1">
      <c r="A42" s="168" t="s">
        <v>796</v>
      </c>
      <c r="B42" s="808">
        <v>-2.5148908816068976</v>
      </c>
      <c r="C42" s="489">
        <v>-2.7415521911253649</v>
      </c>
      <c r="D42" s="857">
        <v>14045.279999999999</v>
      </c>
      <c r="E42" s="142">
        <v>-3.5777469153389063</v>
      </c>
      <c r="F42" s="858">
        <v>6864.09</v>
      </c>
      <c r="G42" s="492">
        <v>-0.98451605085728033</v>
      </c>
      <c r="H42" s="861">
        <v>0.19288067902654404</v>
      </c>
      <c r="I42" s="490">
        <v>18316.34</v>
      </c>
      <c r="J42" s="862">
        <v>0.10624750640818093</v>
      </c>
      <c r="K42" s="491">
        <v>3911.1500000000005</v>
      </c>
      <c r="L42" s="809">
        <v>0.60059673851537809</v>
      </c>
      <c r="M42" s="493">
        <v>94.069865738326726</v>
      </c>
      <c r="N42" s="26">
        <v>76.681695142151767</v>
      </c>
      <c r="O42" s="865">
        <v>175.50055610242509</v>
      </c>
      <c r="P42" s="867">
        <v>-6.3638427055552569</v>
      </c>
      <c r="Q42" s="1421">
        <v>-12.125650643166665</v>
      </c>
      <c r="R42" s="1422"/>
    </row>
    <row r="43" spans="1:18" ht="12.75" customHeight="1">
      <c r="A43" s="168" t="s">
        <v>797</v>
      </c>
      <c r="B43" s="808">
        <v>-3.0760848458053411</v>
      </c>
      <c r="C43" s="489">
        <v>-39.625139889840597</v>
      </c>
      <c r="D43" s="857">
        <v>10251.82</v>
      </c>
      <c r="E43" s="142">
        <v>-30.824519804966528</v>
      </c>
      <c r="F43" s="858">
        <v>3942.0500000000011</v>
      </c>
      <c r="G43" s="492">
        <v>-54.634589823408561</v>
      </c>
      <c r="H43" s="861">
        <v>-33.287554566464067</v>
      </c>
      <c r="I43" s="490">
        <v>12796.110000000004</v>
      </c>
      <c r="J43" s="862">
        <v>-32.270880275148485</v>
      </c>
      <c r="K43" s="491">
        <v>2791.92</v>
      </c>
      <c r="L43" s="809">
        <v>-37.581853505420383</v>
      </c>
      <c r="M43" s="493">
        <v>91.056214287501348</v>
      </c>
      <c r="N43" s="26">
        <v>80.116691713340984</v>
      </c>
      <c r="O43" s="865">
        <v>141.19494827932036</v>
      </c>
      <c r="P43" s="867">
        <v>-33.474325353185023</v>
      </c>
      <c r="Q43" s="1421">
        <v>-58.904904145699994</v>
      </c>
      <c r="R43" s="1422"/>
    </row>
    <row r="44" spans="1:18" ht="12.75" customHeight="1">
      <c r="A44" s="840" t="s">
        <v>798</v>
      </c>
      <c r="B44" s="973">
        <v>9.7632034012548455E-2</v>
      </c>
      <c r="C44" s="949">
        <v>-23.294476800933225</v>
      </c>
      <c r="D44" s="974">
        <v>13351.150000000001</v>
      </c>
      <c r="E44" s="896">
        <v>-2.1817811493053512</v>
      </c>
      <c r="F44" s="975">
        <v>6217.15</v>
      </c>
      <c r="G44" s="933">
        <v>-47.587674928342608</v>
      </c>
      <c r="H44" s="973">
        <v>-14.892267147126631</v>
      </c>
      <c r="I44" s="976">
        <v>16074.39</v>
      </c>
      <c r="J44" s="923">
        <v>-11.037423258218212</v>
      </c>
      <c r="K44" s="977">
        <v>3443.8599999999997</v>
      </c>
      <c r="L44" s="818">
        <v>-29.20961916762424</v>
      </c>
      <c r="M44" s="978">
        <v>100.25642667759662</v>
      </c>
      <c r="N44" s="817">
        <v>83.058517306099972</v>
      </c>
      <c r="O44" s="929">
        <v>180.52853484171831</v>
      </c>
      <c r="P44" s="979">
        <v>-6.2466979519532515</v>
      </c>
      <c r="Q44" s="1425">
        <v>-48.660810698700004</v>
      </c>
      <c r="R44" s="1426"/>
    </row>
    <row r="45" spans="1:18" ht="12.75" customHeight="1">
      <c r="A45" s="168" t="s">
        <v>799</v>
      </c>
      <c r="B45" s="808">
        <v>-2.3697884781668885</v>
      </c>
      <c r="C45" s="489">
        <v>-14.70574520887196</v>
      </c>
      <c r="D45" s="857">
        <v>14464.419999999998</v>
      </c>
      <c r="E45" s="142">
        <v>-3.0212456688014413</v>
      </c>
      <c r="F45" s="858">
        <v>5291.0600000000013</v>
      </c>
      <c r="G45" s="492">
        <v>-35.838875064875864</v>
      </c>
      <c r="H45" s="861">
        <v>-10.866208314919916</v>
      </c>
      <c r="I45" s="490">
        <v>17433.730000000003</v>
      </c>
      <c r="J45" s="862">
        <v>-8.1385625364561207</v>
      </c>
      <c r="K45" s="491">
        <v>3542.6600000000017</v>
      </c>
      <c r="L45" s="809">
        <v>-22.230100695671595</v>
      </c>
      <c r="M45" s="493">
        <v>94.179599063518523</v>
      </c>
      <c r="N45" s="26">
        <v>82.968016597710275</v>
      </c>
      <c r="O45" s="865">
        <v>149.3527462415247</v>
      </c>
      <c r="P45" s="867">
        <v>-5.3768800023454304</v>
      </c>
      <c r="Q45" s="1421">
        <v>-38.02133228626667</v>
      </c>
      <c r="R45" s="1422"/>
    </row>
    <row r="46" spans="1:18" ht="12.75" customHeight="1">
      <c r="A46" s="168" t="s">
        <v>800</v>
      </c>
      <c r="B46" s="808">
        <v>-2.1621417256446596</v>
      </c>
      <c r="C46" s="489">
        <v>-5.7470406808048153</v>
      </c>
      <c r="D46" s="857">
        <v>15107.99</v>
      </c>
      <c r="E46" s="142">
        <v>7.5663140927058947</v>
      </c>
      <c r="F46" s="858">
        <v>4599.71</v>
      </c>
      <c r="G46" s="492">
        <v>-32.988786568940682</v>
      </c>
      <c r="H46" s="861">
        <v>-6.3707598113867192</v>
      </c>
      <c r="I46" s="490">
        <v>17504.419999999998</v>
      </c>
      <c r="J46" s="862">
        <v>-4.432763314068211</v>
      </c>
      <c r="K46" s="491">
        <v>3307.01</v>
      </c>
      <c r="L46" s="809">
        <v>-15.446607775206786</v>
      </c>
      <c r="M46" s="493">
        <v>94.696520133407461</v>
      </c>
      <c r="N46" s="26">
        <v>86.309572096647599</v>
      </c>
      <c r="O46" s="865">
        <v>139.08969129213398</v>
      </c>
      <c r="P46" s="867">
        <v>3.7057237220858639</v>
      </c>
      <c r="Q46" s="1421">
        <v>-31.463356216233333</v>
      </c>
      <c r="R46" s="1422"/>
    </row>
    <row r="47" spans="1:18" ht="12.75" customHeight="1">
      <c r="A47" s="168" t="s">
        <v>689</v>
      </c>
      <c r="B47" s="808">
        <v>-3.8529819845569988</v>
      </c>
      <c r="C47" s="489">
        <v>48.3372751758329</v>
      </c>
      <c r="D47" s="857">
        <v>15519.099999999997</v>
      </c>
      <c r="E47" s="142">
        <v>51.378974660109094</v>
      </c>
      <c r="F47" s="858">
        <v>5535.7</v>
      </c>
      <c r="G47" s="492">
        <v>40.426935224058525</v>
      </c>
      <c r="H47" s="861">
        <v>48.173438208676771</v>
      </c>
      <c r="I47" s="490">
        <v>19224.090000000004</v>
      </c>
      <c r="J47" s="862">
        <v>50.233860134056357</v>
      </c>
      <c r="K47" s="491">
        <v>3873.2299999999996</v>
      </c>
      <c r="L47" s="809">
        <v>38.729977936330528</v>
      </c>
      <c r="M47" s="493">
        <v>91.156896124745174</v>
      </c>
      <c r="N47" s="26">
        <v>80.727358226059053</v>
      </c>
      <c r="O47" s="865">
        <v>142.92205730101236</v>
      </c>
      <c r="P47" s="867">
        <v>51.254662597490722</v>
      </c>
      <c r="Q47" s="1421">
        <v>-17.207614929855552</v>
      </c>
      <c r="R47" s="1422"/>
    </row>
    <row r="48" spans="1:18" ht="12.75" customHeight="1">
      <c r="A48" s="840" t="s">
        <v>690</v>
      </c>
      <c r="B48" s="973">
        <v>-0.45182028181483674</v>
      </c>
      <c r="C48" s="949">
        <v>22.909706004098467</v>
      </c>
      <c r="D48" s="974">
        <v>15020.870000000003</v>
      </c>
      <c r="E48" s="896">
        <v>12.506188605475941</v>
      </c>
      <c r="F48" s="975">
        <v>9030.4700000000012</v>
      </c>
      <c r="G48" s="933">
        <v>45.250959040718044</v>
      </c>
      <c r="H48" s="973">
        <v>24.491130096192066</v>
      </c>
      <c r="I48" s="976">
        <v>19329.590000000004</v>
      </c>
      <c r="J48" s="923">
        <v>20.250846221847326</v>
      </c>
      <c r="K48" s="977">
        <v>4968.8999999999996</v>
      </c>
      <c r="L48" s="818">
        <v>44.282868641582411</v>
      </c>
      <c r="M48" s="978">
        <v>98.982858605617054</v>
      </c>
      <c r="N48" s="817">
        <v>77.709201281558478</v>
      </c>
      <c r="O48" s="929">
        <v>181.73982169091755</v>
      </c>
      <c r="P48" s="979">
        <v>12.593231014021924</v>
      </c>
      <c r="Q48" s="1425">
        <v>-12.1356071026</v>
      </c>
      <c r="R48" s="1426"/>
    </row>
    <row r="49" spans="1:21" ht="12.75" customHeight="1">
      <c r="A49" s="168" t="s">
        <v>691</v>
      </c>
      <c r="B49" s="808">
        <v>-4.2107439074243169</v>
      </c>
      <c r="C49" s="489">
        <v>24.665662388360104</v>
      </c>
      <c r="D49" s="857">
        <v>16537.47</v>
      </c>
      <c r="E49" s="142">
        <v>14.332064472685403</v>
      </c>
      <c r="F49" s="858">
        <v>8090.8300000000017</v>
      </c>
      <c r="G49" s="492">
        <v>52.915105857805429</v>
      </c>
      <c r="H49" s="861">
        <v>28.592765485386195</v>
      </c>
      <c r="I49" s="490">
        <v>22056.12000000001</v>
      </c>
      <c r="J49" s="862">
        <v>26.514062108338294</v>
      </c>
      <c r="K49" s="491">
        <v>4918</v>
      </c>
      <c r="L49" s="809">
        <v>38.822240915018597</v>
      </c>
      <c r="M49" s="493">
        <v>91.30344196585466</v>
      </c>
      <c r="N49" s="26">
        <v>74.979053432788689</v>
      </c>
      <c r="O49" s="865">
        <v>164.5146400976007</v>
      </c>
      <c r="P49" s="867">
        <v>17.431448489542987</v>
      </c>
      <c r="Q49" s="1421">
        <v>-11.065836894066669</v>
      </c>
      <c r="R49" s="1422"/>
    </row>
    <row r="50" spans="1:21" ht="12.75" customHeight="1">
      <c r="A50" s="168" t="s">
        <v>692</v>
      </c>
      <c r="B50" s="808">
        <v>-3.9840604380676692</v>
      </c>
      <c r="C50" s="489">
        <v>29.739238977658459</v>
      </c>
      <c r="D50" s="857">
        <v>17710.349999999999</v>
      </c>
      <c r="E50" s="142">
        <v>17.22505773435114</v>
      </c>
      <c r="F50" s="858">
        <v>7858.27</v>
      </c>
      <c r="G50" s="492">
        <v>70.842727041487393</v>
      </c>
      <c r="H50" s="861">
        <v>33.928951542493706</v>
      </c>
      <c r="I50" s="490">
        <v>23368.87</v>
      </c>
      <c r="J50" s="862">
        <v>33.502681037132334</v>
      </c>
      <c r="K50" s="491">
        <v>4503.66</v>
      </c>
      <c r="L50" s="809">
        <v>36.185254958406517</v>
      </c>
      <c r="M50" s="493">
        <v>91.734119579385151</v>
      </c>
      <c r="N50" s="26">
        <v>75.78607780350525</v>
      </c>
      <c r="O50" s="865">
        <v>174.48630669277875</v>
      </c>
      <c r="P50" s="867">
        <v>18.728452053994033</v>
      </c>
      <c r="Q50" s="1421">
        <v>-8.7572733068333335</v>
      </c>
      <c r="R50" s="1422"/>
    </row>
    <row r="51" spans="1:21" ht="12.75" customHeight="1">
      <c r="A51" s="168" t="s">
        <v>693</v>
      </c>
      <c r="B51" s="808">
        <v>-2.4730946509334579</v>
      </c>
      <c r="C51" s="489">
        <v>45.927721944639728</v>
      </c>
      <c r="D51" s="857">
        <v>19896.309999999998</v>
      </c>
      <c r="E51" s="142">
        <v>28.205308297517263</v>
      </c>
      <c r="F51" s="858">
        <v>10828.48</v>
      </c>
      <c r="G51" s="492">
        <v>95.611756417435913</v>
      </c>
      <c r="H51" s="861">
        <v>39.372619853731919</v>
      </c>
      <c r="I51" s="490">
        <v>26435.31</v>
      </c>
      <c r="J51" s="862">
        <v>37.511372449879275</v>
      </c>
      <c r="K51" s="491">
        <v>5756.0299999999988</v>
      </c>
      <c r="L51" s="809">
        <v>48.610591160349372</v>
      </c>
      <c r="M51" s="493">
        <v>95.444271658154008</v>
      </c>
      <c r="N51" s="26">
        <v>75.264144812374042</v>
      </c>
      <c r="O51" s="865">
        <v>188.12410637192653</v>
      </c>
      <c r="P51" s="867">
        <v>28.141463961439285</v>
      </c>
      <c r="Q51" s="1421">
        <v>-11.4470798134</v>
      </c>
      <c r="R51" s="1422"/>
    </row>
    <row r="52" spans="1:21" ht="12.75" customHeight="1">
      <c r="A52" s="840" t="s">
        <v>694</v>
      </c>
      <c r="B52" s="973" t="s">
        <v>32</v>
      </c>
      <c r="C52" s="949" t="s">
        <v>32</v>
      </c>
      <c r="D52" s="974" t="s">
        <v>32</v>
      </c>
      <c r="E52" s="896" t="s">
        <v>32</v>
      </c>
      <c r="F52" s="975" t="s">
        <v>32</v>
      </c>
      <c r="G52" s="933" t="s">
        <v>32</v>
      </c>
      <c r="H52" s="973" t="s">
        <v>32</v>
      </c>
      <c r="I52" s="976" t="s">
        <v>32</v>
      </c>
      <c r="J52" s="923" t="s">
        <v>32</v>
      </c>
      <c r="K52" s="977" t="s">
        <v>32</v>
      </c>
      <c r="L52" s="818" t="s">
        <v>32</v>
      </c>
      <c r="M52" s="978" t="s">
        <v>32</v>
      </c>
      <c r="N52" s="817" t="s">
        <v>32</v>
      </c>
      <c r="O52" s="929" t="s">
        <v>32</v>
      </c>
      <c r="P52" s="979">
        <v>25.643290349172716</v>
      </c>
      <c r="Q52" s="1425">
        <v>-11.1477440965</v>
      </c>
      <c r="R52" s="1426"/>
    </row>
    <row r="53" spans="1:2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01" t="s">
        <v>801</v>
      </c>
      <c r="B54" s="973">
        <v>-1.786742683784923</v>
      </c>
      <c r="C54" s="949">
        <v>-22.47291804454045</v>
      </c>
      <c r="D54" s="974">
        <v>37648.25</v>
      </c>
      <c r="E54" s="896">
        <v>-12.517930010626131</v>
      </c>
      <c r="F54" s="975">
        <v>17023.29</v>
      </c>
      <c r="G54" s="933">
        <v>-38.060842187914446</v>
      </c>
      <c r="H54" s="973">
        <v>-16.281853295383982</v>
      </c>
      <c r="I54" s="976">
        <v>47186.840000000004</v>
      </c>
      <c r="J54" s="923">
        <v>-14.607370281012848</v>
      </c>
      <c r="K54" s="977">
        <v>10146.93</v>
      </c>
      <c r="L54" s="818">
        <v>-23.278112146140813</v>
      </c>
      <c r="M54" s="978">
        <v>95.356610946742208</v>
      </c>
      <c r="N54" s="817">
        <v>79.785486800980948</v>
      </c>
      <c r="O54" s="929">
        <v>167.76788644447137</v>
      </c>
      <c r="P54" s="979">
        <v>-15.671714324592244</v>
      </c>
      <c r="Q54" s="1425">
        <v>-39.897121829188883</v>
      </c>
      <c r="R54" s="1426"/>
    </row>
    <row r="55" spans="1:21" ht="12.75" customHeight="1">
      <c r="A55" s="169" t="s">
        <v>802</v>
      </c>
      <c r="B55" s="808" t="s">
        <v>2</v>
      </c>
      <c r="C55" s="489">
        <v>-21.828115916698636</v>
      </c>
      <c r="D55" s="857">
        <v>42906.12</v>
      </c>
      <c r="E55" s="142">
        <v>-11.327834376580995</v>
      </c>
      <c r="F55" s="858">
        <v>18815.82</v>
      </c>
      <c r="G55" s="492">
        <v>-38.448720188267075</v>
      </c>
      <c r="H55" s="861">
        <v>-16.120090764190081</v>
      </c>
      <c r="I55" s="490">
        <v>53317.950000000004</v>
      </c>
      <c r="J55" s="862">
        <v>-14.1789489221173</v>
      </c>
      <c r="K55" s="491">
        <v>11232.220000000001</v>
      </c>
      <c r="L55" s="809">
        <v>-24.252844340351089</v>
      </c>
      <c r="M55" s="493">
        <v>95.618555303572393</v>
      </c>
      <c r="N55" s="26">
        <v>80.472186196205968</v>
      </c>
      <c r="O55" s="865">
        <v>167.5164838295546</v>
      </c>
      <c r="P55" s="867">
        <v>-14.664697706740768</v>
      </c>
      <c r="Q55" s="1421">
        <v>-40.057854210376661</v>
      </c>
      <c r="R55" s="1422"/>
    </row>
    <row r="56" spans="1:21" ht="12.75" customHeight="1">
      <c r="A56" s="169" t="s">
        <v>803</v>
      </c>
      <c r="B56" s="808" t="s">
        <v>2</v>
      </c>
      <c r="C56" s="489">
        <v>-20.866342928306167</v>
      </c>
      <c r="D56" s="857">
        <v>47962.43</v>
      </c>
      <c r="E56" s="142">
        <v>-10.271452520456819</v>
      </c>
      <c r="F56" s="858">
        <v>20403.36</v>
      </c>
      <c r="G56" s="492">
        <v>-38.059016393442626</v>
      </c>
      <c r="H56" s="861">
        <v>-15.643569476703817</v>
      </c>
      <c r="I56" s="490">
        <v>59150.91</v>
      </c>
      <c r="J56" s="862">
        <v>-13.565367176416146</v>
      </c>
      <c r="K56" s="491">
        <v>12295.140000000001</v>
      </c>
      <c r="L56" s="809">
        <v>-24.38957344397727</v>
      </c>
      <c r="M56" s="493">
        <v>95.688690977317862</v>
      </c>
      <c r="N56" s="26">
        <v>81.084855668323613</v>
      </c>
      <c r="O56" s="865">
        <v>165.94654473230884</v>
      </c>
      <c r="P56" s="867">
        <v>-13.430032513652563</v>
      </c>
      <c r="Q56" s="1421">
        <v>-39.951244928830299</v>
      </c>
      <c r="R56" s="1422"/>
    </row>
    <row r="57" spans="1:21" ht="12.75" customHeight="1">
      <c r="A57" s="169" t="s">
        <v>804</v>
      </c>
      <c r="B57" s="808">
        <v>-1.9365460283214553</v>
      </c>
      <c r="C57" s="489">
        <v>-20.552569767734781</v>
      </c>
      <c r="D57" s="857">
        <v>52112.67</v>
      </c>
      <c r="E57" s="142">
        <v>-10.073712999196033</v>
      </c>
      <c r="F57" s="858">
        <v>22314.350000000002</v>
      </c>
      <c r="G57" s="492">
        <v>-37.548015821816769</v>
      </c>
      <c r="H57" s="861">
        <v>-14.896800491382763</v>
      </c>
      <c r="I57" s="490">
        <v>64620.570000000007</v>
      </c>
      <c r="J57" s="862">
        <v>-12.953653684949685</v>
      </c>
      <c r="K57" s="491">
        <v>13689.590000000002</v>
      </c>
      <c r="L57" s="809">
        <v>-23.009620992401395</v>
      </c>
      <c r="M57" s="493">
        <v>95.041333078619672</v>
      </c>
      <c r="N57" s="26">
        <v>80.644089026141359</v>
      </c>
      <c r="O57" s="865">
        <v>163.00232512441934</v>
      </c>
      <c r="P57" s="867">
        <v>-13.108507609766761</v>
      </c>
      <c r="Q57" s="1421">
        <v>-39.428174443458325</v>
      </c>
      <c r="R57" s="1422"/>
    </row>
    <row r="58" spans="1:21" ht="12.75" customHeight="1">
      <c r="A58" s="169">
        <v>44200</v>
      </c>
      <c r="B58" s="808" t="s">
        <v>2</v>
      </c>
      <c r="C58" s="489">
        <v>-19.185222860734015</v>
      </c>
      <c r="D58" s="857">
        <v>4511.9399999999996</v>
      </c>
      <c r="E58" s="142">
        <v>-9.2429774009594894</v>
      </c>
      <c r="F58" s="858">
        <v>1557.67</v>
      </c>
      <c r="G58" s="492">
        <v>-38.651947366555476</v>
      </c>
      <c r="H58" s="861">
        <v>-18.759959642215676</v>
      </c>
      <c r="I58" s="490">
        <v>5292.72</v>
      </c>
      <c r="J58" s="862">
        <v>-16.319044788201509</v>
      </c>
      <c r="K58" s="491">
        <v>1044.19</v>
      </c>
      <c r="L58" s="809">
        <v>-29.224251872437051</v>
      </c>
      <c r="M58" s="493">
        <v>95.781855825631112</v>
      </c>
      <c r="N58" s="26">
        <v>85.248038815580628</v>
      </c>
      <c r="O58" s="865">
        <v>149.17495858033499</v>
      </c>
      <c r="P58" s="867">
        <v>-11.240999576450648</v>
      </c>
      <c r="Q58" s="1421">
        <v>-32.006069018966663</v>
      </c>
      <c r="R58" s="1422"/>
    </row>
    <row r="59" spans="1:21" ht="12.75" customHeight="1">
      <c r="A59" s="169" t="s">
        <v>805</v>
      </c>
      <c r="B59" s="808" t="s">
        <v>2</v>
      </c>
      <c r="C59" s="489">
        <v>-15.49595882852438</v>
      </c>
      <c r="D59" s="857">
        <v>9388.81</v>
      </c>
      <c r="E59" s="142">
        <v>-3.2417603368726446</v>
      </c>
      <c r="F59" s="858">
        <v>2901.5</v>
      </c>
      <c r="G59" s="492">
        <v>-40.060074204450615</v>
      </c>
      <c r="H59" s="861">
        <v>-16.284979147485572</v>
      </c>
      <c r="I59" s="490">
        <v>10791.17</v>
      </c>
      <c r="J59" s="862">
        <v>-13.6949435039093</v>
      </c>
      <c r="K59" s="491">
        <v>2047.6</v>
      </c>
      <c r="L59" s="809">
        <v>-27.717138056171379</v>
      </c>
      <c r="M59" s="493">
        <v>95.728095448395749</v>
      </c>
      <c r="N59" s="26">
        <v>87.004560209875294</v>
      </c>
      <c r="O59" s="865">
        <v>141.70248095331121</v>
      </c>
      <c r="P59" s="867">
        <v>-6.299006795609003</v>
      </c>
      <c r="Q59" s="1421">
        <v>-32.334391446716666</v>
      </c>
      <c r="R59" s="1422"/>
    </row>
    <row r="60" spans="1:21" ht="12.75" customHeight="1">
      <c r="A60" s="169" t="s">
        <v>806</v>
      </c>
      <c r="B60" s="808">
        <v>-2.1621417256446596</v>
      </c>
      <c r="C60" s="489">
        <v>-5.7470406808048153</v>
      </c>
      <c r="D60" s="857">
        <v>15107.99</v>
      </c>
      <c r="E60" s="142">
        <v>7.5663140927058947</v>
      </c>
      <c r="F60" s="858">
        <v>4599.71</v>
      </c>
      <c r="G60" s="492">
        <v>-32.988786568940682</v>
      </c>
      <c r="H60" s="861">
        <v>-6.3707598113867192</v>
      </c>
      <c r="I60" s="490">
        <v>17504.419999999998</v>
      </c>
      <c r="J60" s="862">
        <v>-4.432763314068211</v>
      </c>
      <c r="K60" s="491">
        <v>3307.01</v>
      </c>
      <c r="L60" s="809">
        <v>-15.446607775206786</v>
      </c>
      <c r="M60" s="493">
        <v>94.696520133407461</v>
      </c>
      <c r="N60" s="26">
        <v>86.309572096647599</v>
      </c>
      <c r="O60" s="865">
        <v>139.08969129213398</v>
      </c>
      <c r="P60" s="867">
        <v>3.7057237220858781</v>
      </c>
      <c r="Q60" s="1421">
        <v>-31.463356216233333</v>
      </c>
      <c r="R60" s="1422"/>
    </row>
    <row r="61" spans="1:21" ht="12.75" customHeight="1">
      <c r="A61" s="169" t="s">
        <v>807</v>
      </c>
      <c r="B61" s="808" t="s">
        <v>2</v>
      </c>
      <c r="C61" s="489">
        <v>6.2094148853712738</v>
      </c>
      <c r="D61" s="857">
        <v>20362.37</v>
      </c>
      <c r="E61" s="142">
        <v>20.917907128516163</v>
      </c>
      <c r="F61" s="858">
        <v>6152.29</v>
      </c>
      <c r="G61" s="492">
        <v>-24.276525352383118</v>
      </c>
      <c r="H61" s="861">
        <v>5.154724652229504</v>
      </c>
      <c r="I61" s="490">
        <v>23858.57</v>
      </c>
      <c r="J61" s="862">
        <v>7.8196529137906055</v>
      </c>
      <c r="K61" s="491">
        <v>4550.43</v>
      </c>
      <c r="L61" s="809">
        <v>-6.909143726882931</v>
      </c>
      <c r="M61" s="493">
        <v>93.331901862085957</v>
      </c>
      <c r="N61" s="26">
        <v>85.346146059885399</v>
      </c>
      <c r="O61" s="865">
        <v>135.20238746667897</v>
      </c>
      <c r="P61" s="867">
        <v>17.169773095623995</v>
      </c>
      <c r="Q61" s="1421">
        <v>-30.139701072816663</v>
      </c>
      <c r="R61" s="1422"/>
    </row>
    <row r="62" spans="1:21" ht="12.75" customHeight="1">
      <c r="A62" s="169" t="s">
        <v>808</v>
      </c>
      <c r="B62" s="808" t="s">
        <v>2</v>
      </c>
      <c r="C62" s="489">
        <v>13.986222262023972</v>
      </c>
      <c r="D62" s="857">
        <v>25570.85</v>
      </c>
      <c r="E62" s="142">
        <v>26.75641270952282</v>
      </c>
      <c r="F62" s="858">
        <v>8031.65</v>
      </c>
      <c r="G62" s="492">
        <v>-13.695893714096613</v>
      </c>
      <c r="H62" s="861">
        <v>12.883076809775204</v>
      </c>
      <c r="I62" s="490">
        <v>30313.57</v>
      </c>
      <c r="J62" s="862">
        <v>15.427060288400369</v>
      </c>
      <c r="K62" s="491">
        <v>5859.97</v>
      </c>
      <c r="L62" s="809">
        <v>1.3302692009738735</v>
      </c>
      <c r="M62" s="493">
        <v>92.892484396053021</v>
      </c>
      <c r="N62" s="26">
        <v>84.354465673294172</v>
      </c>
      <c r="O62" s="865">
        <v>137.05957539031769</v>
      </c>
      <c r="P62" s="867">
        <v>23.413794568866592</v>
      </c>
      <c r="Q62" s="1421">
        <v>-26.438778191713329</v>
      </c>
      <c r="R62" s="1422"/>
    </row>
    <row r="63" spans="1:21" ht="12.75" customHeight="1">
      <c r="A63" s="169" t="s">
        <v>809</v>
      </c>
      <c r="B63" s="808">
        <v>-3.0235134060878668</v>
      </c>
      <c r="C63" s="489">
        <v>16.121759700813953</v>
      </c>
      <c r="D63" s="857">
        <v>30627.089999999997</v>
      </c>
      <c r="E63" s="142">
        <v>26.052450703993472</v>
      </c>
      <c r="F63" s="858">
        <v>10135.41</v>
      </c>
      <c r="G63" s="492">
        <v>-6.2069342059236874</v>
      </c>
      <c r="H63" s="861">
        <v>16.113040360148418</v>
      </c>
      <c r="I63" s="490">
        <v>36728.51</v>
      </c>
      <c r="J63" s="862">
        <v>18.050844597580706</v>
      </c>
      <c r="K63" s="491">
        <v>7180.24</v>
      </c>
      <c r="L63" s="809">
        <v>7.1186784562894161</v>
      </c>
      <c r="M63" s="493">
        <v>92.834571696985222</v>
      </c>
      <c r="N63" s="26">
        <v>83.387782406637228</v>
      </c>
      <c r="O63" s="865">
        <v>141.15698082515348</v>
      </c>
      <c r="P63" s="867">
        <v>23.526813322731655</v>
      </c>
      <c r="Q63" s="1421">
        <v>-24.335485573044441</v>
      </c>
      <c r="R63" s="1422"/>
    </row>
    <row r="64" spans="1:21" ht="12.75" customHeight="1">
      <c r="A64" s="169" t="s">
        <v>810</v>
      </c>
      <c r="B64" s="808" t="s">
        <v>2</v>
      </c>
      <c r="C64" s="489">
        <v>16.473520870286436</v>
      </c>
      <c r="D64" s="857">
        <v>36072.17</v>
      </c>
      <c r="E64" s="142">
        <v>23.672732334411251</v>
      </c>
      <c r="F64" s="858">
        <v>12769.58</v>
      </c>
      <c r="G64" s="492">
        <v>2.5379239468776404E-2</v>
      </c>
      <c r="H64" s="861">
        <v>17.346117517304592</v>
      </c>
      <c r="I64" s="490">
        <v>43440.630000000005</v>
      </c>
      <c r="J64" s="862">
        <v>18.551741189801206</v>
      </c>
      <c r="K64" s="491">
        <v>8800.16</v>
      </c>
      <c r="L64" s="809">
        <v>11.736854334612772</v>
      </c>
      <c r="M64" s="493">
        <v>93.493513402075266</v>
      </c>
      <c r="N64" s="26">
        <v>83.037861099159926</v>
      </c>
      <c r="O64" s="865">
        <v>145.10622534135743</v>
      </c>
      <c r="P64" s="867">
        <v>22.13720121364608</v>
      </c>
      <c r="Q64" s="1421">
        <v>-22.637517726952378</v>
      </c>
      <c r="R64" s="1422"/>
    </row>
    <row r="65" spans="1:21" ht="12.75" customHeight="1">
      <c r="A65" s="169" t="s">
        <v>811</v>
      </c>
      <c r="B65" s="808" t="s">
        <v>2</v>
      </c>
      <c r="C65" s="489">
        <v>17.870288552521885</v>
      </c>
      <c r="D65" s="857">
        <v>40304.269999999997</v>
      </c>
      <c r="E65" s="142">
        <v>22.859319340031846</v>
      </c>
      <c r="F65" s="858">
        <v>16187.6</v>
      </c>
      <c r="G65" s="492">
        <v>7.0471824694334515</v>
      </c>
      <c r="H65" s="861">
        <v>18.33415343216835</v>
      </c>
      <c r="I65" s="490">
        <v>49140.180000000008</v>
      </c>
      <c r="J65" s="862">
        <v>18.968507597106424</v>
      </c>
      <c r="K65" s="491">
        <v>10332.4</v>
      </c>
      <c r="L65" s="809">
        <v>15.40751281418342</v>
      </c>
      <c r="M65" s="493">
        <v>94.988093672747993</v>
      </c>
      <c r="N65" s="26">
        <v>82.018971033480113</v>
      </c>
      <c r="O65" s="865">
        <v>156.66834423754403</v>
      </c>
      <c r="P65" s="867">
        <v>21.160811060882409</v>
      </c>
      <c r="Q65" s="1421">
        <v>-21.264555243120832</v>
      </c>
      <c r="R65" s="1422"/>
    </row>
    <row r="66" spans="1:21" ht="12.75" customHeight="1">
      <c r="A66" s="901" t="s">
        <v>812</v>
      </c>
      <c r="B66" s="973">
        <v>-2.1374353683107188</v>
      </c>
      <c r="C66" s="949">
        <v>18.55133402132077</v>
      </c>
      <c r="D66" s="974">
        <v>45647.96</v>
      </c>
      <c r="E66" s="896">
        <v>21.248557369864457</v>
      </c>
      <c r="F66" s="975">
        <v>19165.88</v>
      </c>
      <c r="G66" s="933">
        <v>12.586227456619724</v>
      </c>
      <c r="H66" s="973">
        <v>18.965210206829241</v>
      </c>
      <c r="I66" s="976">
        <v>56058.100000000006</v>
      </c>
      <c r="J66" s="923">
        <v>18.800284147020662</v>
      </c>
      <c r="K66" s="977">
        <v>12149.14</v>
      </c>
      <c r="L66" s="818">
        <v>19.732175150513484</v>
      </c>
      <c r="M66" s="978">
        <v>95.024868327761098</v>
      </c>
      <c r="N66" s="817">
        <v>81.429730939864172</v>
      </c>
      <c r="O66" s="929">
        <v>157.75503451273096</v>
      </c>
      <c r="P66" s="979">
        <v>19.725225329061075</v>
      </c>
      <c r="Q66" s="1425">
        <v>-20.268859416229628</v>
      </c>
      <c r="R66" s="1426"/>
    </row>
    <row r="67" spans="1:21" ht="12.75" customHeight="1">
      <c r="A67" s="169" t="s">
        <v>813</v>
      </c>
      <c r="B67" s="808" t="s">
        <v>2</v>
      </c>
      <c r="C67" s="489">
        <v>18.364231584425241</v>
      </c>
      <c r="D67" s="857">
        <v>51088.32</v>
      </c>
      <c r="E67" s="142">
        <v>19.070006796233258</v>
      </c>
      <c r="F67" s="858">
        <v>21968.38</v>
      </c>
      <c r="G67" s="492">
        <v>16.754837152991485</v>
      </c>
      <c r="H67" s="861">
        <v>19.041189202135328</v>
      </c>
      <c r="I67" s="490">
        <v>63181.250000000007</v>
      </c>
      <c r="J67" s="862">
        <v>18.49902331203657</v>
      </c>
      <c r="K67" s="491">
        <v>13660.039999999999</v>
      </c>
      <c r="L67" s="809">
        <v>21.614783186226731</v>
      </c>
      <c r="M67" s="493">
        <v>95.07479637575058</v>
      </c>
      <c r="N67" s="26">
        <v>80.859938668513195</v>
      </c>
      <c r="O67" s="865">
        <v>160.82222306816087</v>
      </c>
      <c r="P67" s="867">
        <v>18.244467517661136</v>
      </c>
      <c r="Q67" s="1421">
        <v>-19.182491634386665</v>
      </c>
      <c r="R67" s="1422"/>
    </row>
    <row r="68" spans="1:21" ht="12.75" customHeight="1">
      <c r="A68" s="169" t="s">
        <v>814</v>
      </c>
      <c r="B68" s="808" t="s">
        <v>2</v>
      </c>
      <c r="C68" s="489">
        <v>19.309935568652079</v>
      </c>
      <c r="D68" s="857">
        <v>57010.03</v>
      </c>
      <c r="E68" s="142">
        <v>18.863931623147522</v>
      </c>
      <c r="F68" s="858">
        <v>24557.15</v>
      </c>
      <c r="G68" s="492">
        <v>20.358362544208418</v>
      </c>
      <c r="H68" s="861">
        <v>20.471726568508686</v>
      </c>
      <c r="I68" s="490">
        <v>70810.760000000009</v>
      </c>
      <c r="J68" s="862">
        <v>19.712038242522397</v>
      </c>
      <c r="K68" s="491">
        <v>15261.529999999999</v>
      </c>
      <c r="L68" s="809">
        <v>24.126524789469642</v>
      </c>
      <c r="M68" s="493">
        <v>94.765899687344188</v>
      </c>
      <c r="N68" s="26">
        <v>80.510405480748958</v>
      </c>
      <c r="O68" s="865">
        <v>160.90883417324477</v>
      </c>
      <c r="P68" s="867">
        <v>18.529964083210217</v>
      </c>
      <c r="Q68" s="1421">
        <v>-18.637932354215149</v>
      </c>
      <c r="R68" s="1422"/>
    </row>
    <row r="69" spans="1:21" ht="12.75" customHeight="1">
      <c r="A69" s="169" t="s">
        <v>815</v>
      </c>
      <c r="B69" s="808">
        <v>-2.6759925465250793</v>
      </c>
      <c r="C69" s="489">
        <v>20.174286166502426</v>
      </c>
      <c r="D69" s="857">
        <v>62185.43</v>
      </c>
      <c r="E69" s="142">
        <v>19.328811976051114</v>
      </c>
      <c r="F69" s="858">
        <v>27256.710000000003</v>
      </c>
      <c r="G69" s="492">
        <v>22.148796626386158</v>
      </c>
      <c r="H69" s="861">
        <v>21.544075506932955</v>
      </c>
      <c r="I69" s="490">
        <v>78114.220000000016</v>
      </c>
      <c r="J69" s="862">
        <v>20.881354033243611</v>
      </c>
      <c r="K69" s="491">
        <v>17067.14</v>
      </c>
      <c r="L69" s="809">
        <v>24.672397054988465</v>
      </c>
      <c r="M69" s="493">
        <v>93.970226943594824</v>
      </c>
      <c r="N69" s="26">
        <v>79.608335076507174</v>
      </c>
      <c r="O69" s="865">
        <v>159.70285589735602</v>
      </c>
      <c r="P69" s="867">
        <v>19.103304014718077</v>
      </c>
      <c r="Q69" s="1421">
        <v>-17.968103785688886</v>
      </c>
      <c r="R69" s="1422"/>
    </row>
    <row r="70" spans="1:21" ht="12.75" customHeight="1">
      <c r="A70" s="169">
        <v>44565</v>
      </c>
      <c r="B70" s="808" t="s">
        <v>2</v>
      </c>
      <c r="C70" s="489">
        <v>30.624043389937725</v>
      </c>
      <c r="D70" s="857">
        <v>5518.73</v>
      </c>
      <c r="E70" s="142">
        <v>22.313904883486927</v>
      </c>
      <c r="F70" s="858">
        <v>2409.64</v>
      </c>
      <c r="G70" s="492">
        <v>54.695153658990648</v>
      </c>
      <c r="H70" s="861">
        <v>34.451964758849357</v>
      </c>
      <c r="I70" s="490">
        <v>7108.89</v>
      </c>
      <c r="J70" s="862">
        <v>34.314492359316176</v>
      </c>
      <c r="K70" s="491">
        <v>1411.21</v>
      </c>
      <c r="L70" s="809">
        <v>35.148775605972105</v>
      </c>
      <c r="M70" s="493">
        <v>93.054893721904648</v>
      </c>
      <c r="N70" s="26">
        <v>77.631388303940554</v>
      </c>
      <c r="O70" s="865">
        <v>170.74992382423594</v>
      </c>
      <c r="P70" s="867">
        <v>18.543615193739257</v>
      </c>
      <c r="Q70" s="1421">
        <v>-9.2656988400000007</v>
      </c>
      <c r="R70" s="1422"/>
    </row>
    <row r="71" spans="1:21" ht="12.75" customHeight="1">
      <c r="A71" s="169" t="s">
        <v>816</v>
      </c>
      <c r="B71" s="808" t="s">
        <v>2</v>
      </c>
      <c r="C71" s="489">
        <v>32.068759860410353</v>
      </c>
      <c r="D71" s="857">
        <v>11333.82</v>
      </c>
      <c r="E71" s="142">
        <v>20.716256905827251</v>
      </c>
      <c r="F71" s="858">
        <v>4897.84</v>
      </c>
      <c r="G71" s="492">
        <v>68.803722212648637</v>
      </c>
      <c r="H71" s="861">
        <v>37.463635535179776</v>
      </c>
      <c r="I71" s="490">
        <v>14814.71</v>
      </c>
      <c r="J71" s="862">
        <v>37.285484335804171</v>
      </c>
      <c r="K71" s="491">
        <v>2833.9300000000003</v>
      </c>
      <c r="L71" s="809">
        <v>38.402520023442094</v>
      </c>
      <c r="M71" s="493">
        <v>91.971166050188572</v>
      </c>
      <c r="N71" s="26">
        <v>76.503826264570833</v>
      </c>
      <c r="O71" s="865">
        <v>172.82854551806147</v>
      </c>
      <c r="P71" s="867">
        <v>18.53556485355648</v>
      </c>
      <c r="Q71" s="1421">
        <v>-7.7349969024499998</v>
      </c>
      <c r="R71" s="1422"/>
    </row>
    <row r="72" spans="1:21" ht="12.75" customHeight="1">
      <c r="A72" s="169" t="s">
        <v>817</v>
      </c>
      <c r="B72" s="808">
        <v>-3.9840604380676692</v>
      </c>
      <c r="C72" s="489">
        <v>29.739238977658459</v>
      </c>
      <c r="D72" s="857">
        <v>17710.349999999999</v>
      </c>
      <c r="E72" s="142">
        <v>17.22505773435114</v>
      </c>
      <c r="F72" s="858">
        <v>7858.27</v>
      </c>
      <c r="G72" s="492">
        <v>70.842727041487393</v>
      </c>
      <c r="H72" s="861">
        <v>33.928951542493706</v>
      </c>
      <c r="I72" s="490">
        <v>23368.87</v>
      </c>
      <c r="J72" s="862">
        <v>33.502681037132334</v>
      </c>
      <c r="K72" s="491">
        <v>4503.66</v>
      </c>
      <c r="L72" s="809">
        <v>36.185254958406517</v>
      </c>
      <c r="M72" s="493">
        <v>91.734119579385151</v>
      </c>
      <c r="N72" s="26">
        <v>75.78607780350525</v>
      </c>
      <c r="O72" s="865">
        <v>174.48630669277875</v>
      </c>
      <c r="P72" s="867">
        <v>18.728452053994033</v>
      </c>
      <c r="Q72" s="1421">
        <v>-8.7572733068333335</v>
      </c>
      <c r="R72" s="1422"/>
    </row>
    <row r="73" spans="1:21" ht="12.75" customHeight="1">
      <c r="A73" s="169" t="s">
        <v>818</v>
      </c>
      <c r="B73" s="808" t="s">
        <v>2</v>
      </c>
      <c r="C73" s="489">
        <v>31.493520942753918</v>
      </c>
      <c r="D73" s="857">
        <v>23735.42</v>
      </c>
      <c r="E73" s="142">
        <v>16.565114964515431</v>
      </c>
      <c r="F73" s="858">
        <v>11129.64</v>
      </c>
      <c r="G73" s="492">
        <v>80.90239569331095</v>
      </c>
      <c r="H73" s="861">
        <v>33.501883206026264</v>
      </c>
      <c r="I73" s="490">
        <v>31540.39</v>
      </c>
      <c r="J73" s="862">
        <v>32.197319453764408</v>
      </c>
      <c r="K73" s="491">
        <v>6386.16</v>
      </c>
      <c r="L73" s="809">
        <v>40.341901754339688</v>
      </c>
      <c r="M73" s="493">
        <v>91.927844742007906</v>
      </c>
      <c r="N73" s="26">
        <v>75.254047270816883</v>
      </c>
      <c r="O73" s="865">
        <v>174.27750009395317</v>
      </c>
      <c r="P73" s="867">
        <v>17.55208783608542</v>
      </c>
      <c r="Q73" s="1421">
        <v>-9.3568243240250002</v>
      </c>
      <c r="R73" s="1422"/>
    </row>
    <row r="74" spans="1:21" ht="12.75" customHeight="1">
      <c r="A74" s="169" t="s">
        <v>819</v>
      </c>
      <c r="B74" s="808" t="s">
        <v>2</v>
      </c>
      <c r="C74" s="489">
        <v>35.945271929171923</v>
      </c>
      <c r="D74" s="857">
        <v>30707.649999999998</v>
      </c>
      <c r="E74" s="142">
        <v>20.088499209060302</v>
      </c>
      <c r="F74" s="858">
        <v>14973.359999999999</v>
      </c>
      <c r="G74" s="492">
        <v>86.429438533800663</v>
      </c>
      <c r="H74" s="861">
        <v>35.829338240050589</v>
      </c>
      <c r="I74" s="490">
        <v>40786.14</v>
      </c>
      <c r="J74" s="862">
        <v>34.547465046182282</v>
      </c>
      <c r="K74" s="491">
        <v>8348.14</v>
      </c>
      <c r="L74" s="809">
        <v>42.460456282199402</v>
      </c>
      <c r="M74" s="493">
        <v>92.971770421791049</v>
      </c>
      <c r="N74" s="26">
        <v>75.289424299529202</v>
      </c>
      <c r="O74" s="865">
        <v>179.36163025536226</v>
      </c>
      <c r="P74" s="867">
        <v>20.717618498304091</v>
      </c>
      <c r="Q74" s="1421">
        <v>-9.7995466208199993</v>
      </c>
      <c r="R74" s="1422"/>
    </row>
    <row r="75" spans="1:21" ht="12.75" customHeight="1">
      <c r="A75" s="169" t="s">
        <v>820</v>
      </c>
      <c r="B75" s="808">
        <v>-3.2190830325280833</v>
      </c>
      <c r="C75" s="489">
        <v>38.100975160993556</v>
      </c>
      <c r="D75" s="857">
        <v>37606.659999999996</v>
      </c>
      <c r="E75" s="142">
        <v>22.788877428446511</v>
      </c>
      <c r="F75" s="858">
        <v>18686.75</v>
      </c>
      <c r="G75" s="492">
        <v>84.37093319362512</v>
      </c>
      <c r="H75" s="861">
        <v>36.792484413698844</v>
      </c>
      <c r="I75" s="490">
        <v>49804.18</v>
      </c>
      <c r="J75" s="862">
        <v>35.600872455757127</v>
      </c>
      <c r="K75" s="491">
        <v>10259.689999999999</v>
      </c>
      <c r="L75" s="809">
        <v>42.887842189118999</v>
      </c>
      <c r="M75" s="493">
        <v>93.722582311129813</v>
      </c>
      <c r="N75" s="26">
        <v>75.509043618427199</v>
      </c>
      <c r="O75" s="865">
        <v>182.13756945872635</v>
      </c>
      <c r="P75" s="867">
        <v>23.533114003719092</v>
      </c>
      <c r="Q75" s="1421">
        <v>-10.102176560116666</v>
      </c>
      <c r="R75" s="1422"/>
    </row>
    <row r="76" spans="1:21" ht="12.75" customHeight="1">
      <c r="A76" s="169" t="s">
        <v>821</v>
      </c>
      <c r="B76" s="808" t="s">
        <v>2</v>
      </c>
      <c r="C76" s="489">
        <v>39.355019015493895</v>
      </c>
      <c r="D76" s="857">
        <v>44555.03</v>
      </c>
      <c r="E76" s="142">
        <v>23.51635623806385</v>
      </c>
      <c r="F76" s="858">
        <v>23508.400000000001</v>
      </c>
      <c r="G76" s="492">
        <v>84.096892771727823</v>
      </c>
      <c r="H76" s="861">
        <v>35.612937706340176</v>
      </c>
      <c r="I76" s="490">
        <v>58423.55</v>
      </c>
      <c r="J76" s="862">
        <v>34.490567931450329</v>
      </c>
      <c r="K76" s="491">
        <v>12421.72</v>
      </c>
      <c r="L76" s="809">
        <v>41.153342666496968</v>
      </c>
      <c r="M76" s="493">
        <v>96.07335817902873</v>
      </c>
      <c r="N76" s="26">
        <v>76.262106633369584</v>
      </c>
      <c r="O76" s="865">
        <v>189.25237406735945</v>
      </c>
      <c r="P76" s="867">
        <v>24.011778677201235</v>
      </c>
      <c r="Q76" s="1421">
        <v>-10.269861373671429</v>
      </c>
      <c r="R76" s="1422"/>
    </row>
    <row r="77" spans="1:21" ht="12.75" customHeight="1">
      <c r="A77" s="169" t="s">
        <v>822</v>
      </c>
      <c r="B77" s="808" t="s">
        <v>2</v>
      </c>
      <c r="C77" s="489">
        <v>40.072987493598617</v>
      </c>
      <c r="D77" s="857">
        <v>50154.759999999995</v>
      </c>
      <c r="E77" s="142">
        <v>24.440313644187086</v>
      </c>
      <c r="F77" s="858">
        <v>28975.09</v>
      </c>
      <c r="G77" s="492">
        <v>78.995589216437281</v>
      </c>
      <c r="H77" s="861">
        <v>37.584749139855688</v>
      </c>
      <c r="I77" s="490">
        <v>67171.930000000008</v>
      </c>
      <c r="J77" s="862">
        <v>36.694513532510456</v>
      </c>
      <c r="K77" s="491">
        <v>14653.27</v>
      </c>
      <c r="L77" s="809">
        <v>41.818648135960672</v>
      </c>
      <c r="M77" s="493">
        <v>96.705965888259342</v>
      </c>
      <c r="N77" s="26">
        <v>74.666248237917216</v>
      </c>
      <c r="O77" s="865">
        <v>197.73804754843115</v>
      </c>
      <c r="P77" s="867">
        <v>24.791900766939804</v>
      </c>
      <c r="Q77" s="1421">
        <v>-10.35218240365</v>
      </c>
      <c r="R77" s="1422"/>
    </row>
    <row r="78" spans="1:21" ht="12.75" customHeight="1">
      <c r="A78" s="1075" t="s">
        <v>823</v>
      </c>
      <c r="B78" s="973" t="s">
        <v>32</v>
      </c>
      <c r="C78" s="949" t="s">
        <v>32</v>
      </c>
      <c r="D78" s="974" t="s">
        <v>32</v>
      </c>
      <c r="E78" s="896" t="s">
        <v>32</v>
      </c>
      <c r="F78" s="975" t="s">
        <v>32</v>
      </c>
      <c r="G78" s="933" t="s">
        <v>32</v>
      </c>
      <c r="H78" s="973" t="s">
        <v>32</v>
      </c>
      <c r="I78" s="976" t="s">
        <v>32</v>
      </c>
      <c r="J78" s="923" t="s">
        <v>32</v>
      </c>
      <c r="K78" s="977" t="s">
        <v>32</v>
      </c>
      <c r="L78" s="818" t="s">
        <v>32</v>
      </c>
      <c r="M78" s="978" t="s">
        <v>32</v>
      </c>
      <c r="N78" s="817" t="s">
        <v>32</v>
      </c>
      <c r="O78" s="929" t="s">
        <v>32</v>
      </c>
      <c r="P78" s="979">
        <v>24.223112172205362</v>
      </c>
      <c r="Q78" s="1425">
        <v>-10.450699072244443</v>
      </c>
      <c r="R78" s="1426"/>
    </row>
    <row r="79" spans="1:21" ht="8.1" customHeight="1">
      <c r="B79" s="112"/>
      <c r="C79" s="41"/>
      <c r="D79" s="112"/>
      <c r="E79" s="1076"/>
      <c r="F79" s="189"/>
      <c r="G79" s="115"/>
      <c r="H79" s="25"/>
      <c r="I79" s="189"/>
      <c r="J79" s="115"/>
      <c r="K79" s="25"/>
      <c r="L79" s="41"/>
      <c r="M79" s="112"/>
      <c r="N79" s="1076"/>
      <c r="O79" s="189"/>
      <c r="P79" s="115"/>
      <c r="Q79" s="25"/>
      <c r="R79" s="189"/>
      <c r="S79" s="115"/>
      <c r="T79" s="25"/>
      <c r="U79" s="1077"/>
    </row>
    <row r="80" spans="1:21" ht="12.75" customHeight="1">
      <c r="A80" s="901">
        <v>44075</v>
      </c>
      <c r="B80" s="973" t="s">
        <v>2</v>
      </c>
      <c r="C80" s="949">
        <v>-18.326146110725617</v>
      </c>
      <c r="D80" s="974">
        <v>4843.0299999999988</v>
      </c>
      <c r="E80" s="896">
        <v>2.7386914952067372</v>
      </c>
      <c r="F80" s="975">
        <v>1901.3599999999988</v>
      </c>
      <c r="G80" s="933">
        <v>-46.346556501814462</v>
      </c>
      <c r="H80" s="973">
        <v>-9.5050634497965234</v>
      </c>
      <c r="I80" s="976">
        <v>5881.6399999999994</v>
      </c>
      <c r="J80" s="923">
        <v>-6.2736142959812753</v>
      </c>
      <c r="K80" s="977">
        <v>1193.9599999999991</v>
      </c>
      <c r="L80" s="818">
        <v>-22.643428682497088</v>
      </c>
      <c r="M80" s="978">
        <v>95.318983549098334</v>
      </c>
      <c r="N80" s="817">
        <v>82.341489788562356</v>
      </c>
      <c r="O80" s="929">
        <v>159.24821602063722</v>
      </c>
      <c r="P80" s="979">
        <v>-1.4374445430346015</v>
      </c>
      <c r="Q80" s="1425">
        <v>-44.770489632066663</v>
      </c>
      <c r="R80" s="1426"/>
    </row>
    <row r="81" spans="1:18" ht="12.75" customHeight="1">
      <c r="A81" s="169">
        <v>44105</v>
      </c>
      <c r="B81" s="808" t="s">
        <v>2</v>
      </c>
      <c r="C81" s="489">
        <v>-16.438911420789736</v>
      </c>
      <c r="D81" s="857">
        <v>5257.8700000000026</v>
      </c>
      <c r="E81" s="142">
        <v>-1.7582310812653645</v>
      </c>
      <c r="F81" s="858">
        <v>1792.5299999999988</v>
      </c>
      <c r="G81" s="492">
        <v>-41.903774165842954</v>
      </c>
      <c r="H81" s="861">
        <v>-14.812340193455839</v>
      </c>
      <c r="I81" s="490">
        <v>6131.1100000000006</v>
      </c>
      <c r="J81" s="862">
        <v>-10.732053912154669</v>
      </c>
      <c r="K81" s="491">
        <v>1085.2900000000009</v>
      </c>
      <c r="L81" s="809">
        <v>-32.295052309151046</v>
      </c>
      <c r="M81" s="493">
        <v>97.699684052990406</v>
      </c>
      <c r="N81" s="26">
        <v>85.757228299606467</v>
      </c>
      <c r="O81" s="865">
        <v>165.16599249970031</v>
      </c>
      <c r="P81" s="867">
        <v>-6.1958476377309069</v>
      </c>
      <c r="Q81" s="1421">
        <v>-41.504445641066667</v>
      </c>
      <c r="R81" s="1422"/>
    </row>
    <row r="82" spans="1:18" ht="12.75" customHeight="1">
      <c r="A82" s="169">
        <v>44136</v>
      </c>
      <c r="B82" s="808" t="s">
        <v>2</v>
      </c>
      <c r="C82" s="489">
        <v>-10.654226470560474</v>
      </c>
      <c r="D82" s="857">
        <v>5056.3099999999977</v>
      </c>
      <c r="E82" s="142">
        <v>-0.18043806571971288</v>
      </c>
      <c r="F82" s="858">
        <v>1587.5400000000009</v>
      </c>
      <c r="G82" s="492">
        <v>-33.033838677836513</v>
      </c>
      <c r="H82" s="861">
        <v>-10.905712934658894</v>
      </c>
      <c r="I82" s="490">
        <v>5832.9599999999991</v>
      </c>
      <c r="J82" s="862">
        <v>-7.5216650970768342</v>
      </c>
      <c r="K82" s="491">
        <v>1062.92</v>
      </c>
      <c r="L82" s="809">
        <v>-25.804830378333108</v>
      </c>
      <c r="M82" s="493">
        <v>96.34520902335899</v>
      </c>
      <c r="N82" s="26">
        <v>86.685147849462339</v>
      </c>
      <c r="O82" s="865">
        <v>149.35648966996584</v>
      </c>
      <c r="P82" s="867">
        <v>-1.1728182131769671</v>
      </c>
      <c r="Q82" s="1421">
        <v>-38.885152113366665</v>
      </c>
      <c r="R82" s="1422"/>
    </row>
    <row r="83" spans="1:18" ht="12.75" customHeight="1">
      <c r="A83" s="169">
        <v>44166</v>
      </c>
      <c r="B83" s="808" t="s">
        <v>2</v>
      </c>
      <c r="C83" s="489">
        <v>-16.833081093244715</v>
      </c>
      <c r="D83" s="857">
        <v>4150.239999999998</v>
      </c>
      <c r="E83" s="142">
        <v>-7.7236405031995758</v>
      </c>
      <c r="F83" s="858">
        <v>1910.9900000000016</v>
      </c>
      <c r="G83" s="492">
        <v>-31.515798753588214</v>
      </c>
      <c r="H83" s="861">
        <v>-6.2592523803541127</v>
      </c>
      <c r="I83" s="490">
        <v>5469.6600000000035</v>
      </c>
      <c r="J83" s="862">
        <v>-5.7393971771760306</v>
      </c>
      <c r="K83" s="491">
        <v>1394.4500000000007</v>
      </c>
      <c r="L83" s="809">
        <v>-8.2441733454406148</v>
      </c>
      <c r="M83" s="493">
        <v>88.303217751463691</v>
      </c>
      <c r="N83" s="26">
        <v>75.877476844995755</v>
      </c>
      <c r="O83" s="865">
        <v>137.04256158342005</v>
      </c>
      <c r="P83" s="867">
        <v>-9.1448584492654987</v>
      </c>
      <c r="Q83" s="1421">
        <v>-33.674399104366664</v>
      </c>
      <c r="R83" s="1422"/>
    </row>
    <row r="84" spans="1:18" ht="12.75" customHeight="1">
      <c r="A84" s="169">
        <v>44197</v>
      </c>
      <c r="B84" s="808" t="s">
        <v>2</v>
      </c>
      <c r="C84" s="489">
        <v>-19.185222860734015</v>
      </c>
      <c r="D84" s="857">
        <v>4511.9399999999996</v>
      </c>
      <c r="E84" s="142">
        <v>-9.2429774009594894</v>
      </c>
      <c r="F84" s="858">
        <v>1557.67</v>
      </c>
      <c r="G84" s="492">
        <v>-38.651947366555476</v>
      </c>
      <c r="H84" s="861">
        <v>-18.759959642215676</v>
      </c>
      <c r="I84" s="490">
        <v>5292.72</v>
      </c>
      <c r="J84" s="862">
        <v>-16.319044788201509</v>
      </c>
      <c r="K84" s="491">
        <v>1044.19</v>
      </c>
      <c r="L84" s="809">
        <v>-29.224251872437051</v>
      </c>
      <c r="M84" s="493">
        <v>95.781855825631112</v>
      </c>
      <c r="N84" s="26">
        <v>85.248038815580628</v>
      </c>
      <c r="O84" s="865">
        <v>149.17495858033499</v>
      </c>
      <c r="P84" s="867">
        <v>-11.240999576450648</v>
      </c>
      <c r="Q84" s="1421">
        <v>-32.006069018966663</v>
      </c>
      <c r="R84" s="1422"/>
    </row>
    <row r="85" spans="1:18" ht="12.75" customHeight="1">
      <c r="A85" s="169">
        <v>44228</v>
      </c>
      <c r="B85" s="808" t="s">
        <v>2</v>
      </c>
      <c r="C85" s="489">
        <v>-11.556501500668929</v>
      </c>
      <c r="D85" s="857">
        <v>4876.87</v>
      </c>
      <c r="E85" s="142">
        <v>3.063238600821677</v>
      </c>
      <c r="F85" s="858">
        <v>1343.83</v>
      </c>
      <c r="G85" s="492">
        <v>-41.61347926017006</v>
      </c>
      <c r="H85" s="861">
        <v>-13.723236974276972</v>
      </c>
      <c r="I85" s="490">
        <v>5498.45</v>
      </c>
      <c r="J85" s="862">
        <v>-11.008733313480008</v>
      </c>
      <c r="K85" s="491">
        <v>1003.4099999999999</v>
      </c>
      <c r="L85" s="809">
        <v>-26.079077065882856</v>
      </c>
      <c r="M85" s="493">
        <v>95.675698953837809</v>
      </c>
      <c r="N85" s="26">
        <v>88.695359601342204</v>
      </c>
      <c r="O85" s="865">
        <v>133.9263112785402</v>
      </c>
      <c r="P85" s="867">
        <v>-1.0671688637790453</v>
      </c>
      <c r="Q85" s="1421">
        <v>-32.662713874466661</v>
      </c>
      <c r="R85" s="1422"/>
    </row>
    <row r="86" spans="1:18" ht="12.75" customHeight="1">
      <c r="A86" s="169">
        <v>44256</v>
      </c>
      <c r="B86" s="808" t="s">
        <v>2</v>
      </c>
      <c r="C86" s="489">
        <v>16.528155693665084</v>
      </c>
      <c r="D86" s="857">
        <v>5719.18</v>
      </c>
      <c r="E86" s="142">
        <v>31.72037191005802</v>
      </c>
      <c r="F86" s="858">
        <v>1698.21</v>
      </c>
      <c r="G86" s="492">
        <v>-16.071878660281399</v>
      </c>
      <c r="H86" s="861">
        <v>15.693180152687233</v>
      </c>
      <c r="I86" s="490">
        <v>6713.2499999999982</v>
      </c>
      <c r="J86" s="862">
        <v>15.490416011505587</v>
      </c>
      <c r="K86" s="491">
        <v>1259.4100000000003</v>
      </c>
      <c r="L86" s="809">
        <v>16.786134886265643</v>
      </c>
      <c r="M86" s="493">
        <v>93.03532321709443</v>
      </c>
      <c r="N86" s="26">
        <v>85.192417979369182</v>
      </c>
      <c r="O86" s="865">
        <v>134.84171159511197</v>
      </c>
      <c r="P86" s="867">
        <v>26.565143824027061</v>
      </c>
      <c r="Q86" s="1421">
        <v>-29.721285755266663</v>
      </c>
      <c r="R86" s="1422"/>
    </row>
    <row r="87" spans="1:18" ht="12.75" customHeight="1">
      <c r="A87" s="169">
        <v>44287</v>
      </c>
      <c r="B87" s="808" t="s">
        <v>2</v>
      </c>
      <c r="C87" s="489">
        <v>67.860049221481887</v>
      </c>
      <c r="D87" s="857">
        <v>5254.3799999999992</v>
      </c>
      <c r="E87" s="142">
        <v>88.022400744305884</v>
      </c>
      <c r="F87" s="858">
        <v>1552.58</v>
      </c>
      <c r="G87" s="492">
        <v>23.162963374292971</v>
      </c>
      <c r="H87" s="861">
        <v>58.649916786562244</v>
      </c>
      <c r="I87" s="490">
        <v>6354.1500000000015</v>
      </c>
      <c r="J87" s="862">
        <v>66.693337670650692</v>
      </c>
      <c r="K87" s="491">
        <v>1243.42</v>
      </c>
      <c r="L87" s="809">
        <v>27.267888762653385</v>
      </c>
      <c r="M87" s="493">
        <v>89.593909631632201</v>
      </c>
      <c r="N87" s="26">
        <v>82.692098864521569</v>
      </c>
      <c r="O87" s="865">
        <v>124.86368242428141</v>
      </c>
      <c r="P87" s="867">
        <v>85.690053970701626</v>
      </c>
      <c r="Q87" s="1421">
        <v>-26.168735642566663</v>
      </c>
      <c r="R87" s="1422"/>
    </row>
    <row r="88" spans="1:18" ht="12.75" customHeight="1">
      <c r="A88" s="169">
        <v>44317</v>
      </c>
      <c r="B88" s="808" t="s">
        <v>2</v>
      </c>
      <c r="C88" s="489">
        <v>56.986708542546609</v>
      </c>
      <c r="D88" s="857">
        <v>5208.4799999999996</v>
      </c>
      <c r="E88" s="142">
        <v>56.251743720356785</v>
      </c>
      <c r="F88" s="858">
        <v>1879.3599999999997</v>
      </c>
      <c r="G88" s="492">
        <v>59.060209557018652</v>
      </c>
      <c r="H88" s="861">
        <v>54.402675808748057</v>
      </c>
      <c r="I88" s="490">
        <v>6455</v>
      </c>
      <c r="J88" s="862">
        <v>56.148702913485579</v>
      </c>
      <c r="K88" s="491">
        <v>1309.54</v>
      </c>
      <c r="L88" s="809">
        <v>46.336939030931489</v>
      </c>
      <c r="M88" s="493">
        <v>91.284738052737183</v>
      </c>
      <c r="N88" s="26">
        <v>80.689078233927177</v>
      </c>
      <c r="O88" s="865">
        <v>143.51298929395054</v>
      </c>
      <c r="P88" s="867">
        <v>55.967784526010036</v>
      </c>
      <c r="Q88" s="1421">
        <v>-11.6350866673</v>
      </c>
      <c r="R88" s="1422"/>
    </row>
    <row r="89" spans="1:18" ht="12.75" customHeight="1">
      <c r="A89" s="169">
        <v>44348</v>
      </c>
      <c r="B89" s="808" t="s">
        <v>2</v>
      </c>
      <c r="C89" s="489">
        <v>27.316049646146752</v>
      </c>
      <c r="D89" s="857">
        <v>5056.239999999998</v>
      </c>
      <c r="E89" s="142">
        <v>22.60880529986315</v>
      </c>
      <c r="F89" s="858">
        <v>2103.7600000000002</v>
      </c>
      <c r="G89" s="492">
        <v>40.258147101178736</v>
      </c>
      <c r="H89" s="861">
        <v>34.050270519445831</v>
      </c>
      <c r="I89" s="490">
        <v>6414.9400000000023</v>
      </c>
      <c r="J89" s="862">
        <v>32.257259785376306</v>
      </c>
      <c r="K89" s="491">
        <v>1320.2699999999995</v>
      </c>
      <c r="L89" s="809">
        <v>43.502929252306984</v>
      </c>
      <c r="M89" s="493">
        <v>92.563744229309876</v>
      </c>
      <c r="N89" s="26">
        <v>78.819755134108746</v>
      </c>
      <c r="O89" s="865">
        <v>159.34316465571445</v>
      </c>
      <c r="P89" s="867">
        <v>24.084758208328978</v>
      </c>
      <c r="Q89" s="1421">
        <v>-13.819022479699999</v>
      </c>
      <c r="R89" s="1422"/>
    </row>
    <row r="90" spans="1:18" ht="12.75" customHeight="1">
      <c r="A90" s="169">
        <v>44378</v>
      </c>
      <c r="B90" s="808" t="s">
        <v>2</v>
      </c>
      <c r="C90" s="489">
        <v>18.281277907749583</v>
      </c>
      <c r="D90" s="857">
        <v>5445.0800000000017</v>
      </c>
      <c r="E90" s="142">
        <v>11.800818834003408</v>
      </c>
      <c r="F90" s="858">
        <v>2634.17</v>
      </c>
      <c r="G90" s="492">
        <v>34.38271604938268</v>
      </c>
      <c r="H90" s="861">
        <v>24.302591514583852</v>
      </c>
      <c r="I90" s="490">
        <v>6712.1200000000026</v>
      </c>
      <c r="J90" s="862">
        <v>21.369688136831485</v>
      </c>
      <c r="K90" s="491">
        <v>1619.92</v>
      </c>
      <c r="L90" s="809">
        <v>38.133569820588008</v>
      </c>
      <c r="M90" s="493">
        <v>96.966049130825013</v>
      </c>
      <c r="N90" s="26">
        <v>81.123102685887616</v>
      </c>
      <c r="O90" s="865">
        <v>162.61111659835052</v>
      </c>
      <c r="P90" s="867">
        <v>14.968094804010931</v>
      </c>
      <c r="Q90" s="1421">
        <v>-12.4497106504</v>
      </c>
      <c r="R90" s="1422"/>
    </row>
    <row r="91" spans="1:18" ht="12.75" customHeight="1">
      <c r="A91" s="169">
        <v>44409</v>
      </c>
      <c r="B91" s="808" t="s">
        <v>2</v>
      </c>
      <c r="C91" s="489">
        <v>27.643045565349581</v>
      </c>
      <c r="D91" s="857">
        <v>4232.0999999999985</v>
      </c>
      <c r="E91" s="142">
        <v>16.337436568456482</v>
      </c>
      <c r="F91" s="858">
        <v>3418.0200000000004</v>
      </c>
      <c r="G91" s="492">
        <v>45.102500859657255</v>
      </c>
      <c r="H91" s="861">
        <v>25.997714134385163</v>
      </c>
      <c r="I91" s="490">
        <v>5699.5500000000029</v>
      </c>
      <c r="J91" s="862">
        <v>22.24393236159608</v>
      </c>
      <c r="K91" s="491">
        <v>1532.2399999999998</v>
      </c>
      <c r="L91" s="809">
        <v>42.245492860988833</v>
      </c>
      <c r="M91" s="493">
        <v>105.7845982806469</v>
      </c>
      <c r="N91" s="26">
        <v>74.253230518198748</v>
      </c>
      <c r="O91" s="865">
        <v>223.07340886545197</v>
      </c>
      <c r="P91" s="867">
        <v>13.005315861045858</v>
      </c>
      <c r="Q91" s="1421">
        <v>-11.6538178563</v>
      </c>
      <c r="R91" s="1422"/>
    </row>
    <row r="92" spans="1:18" ht="12.75" customHeight="1">
      <c r="A92" s="901">
        <v>44440</v>
      </c>
      <c r="B92" s="973" t="s">
        <v>2</v>
      </c>
      <c r="C92" s="949">
        <v>23.39099607229123</v>
      </c>
      <c r="D92" s="974">
        <v>5343.6900000000023</v>
      </c>
      <c r="E92" s="896">
        <v>10.337743107104515</v>
      </c>
      <c r="F92" s="975">
        <v>2978.2800000000007</v>
      </c>
      <c r="G92" s="933">
        <v>56.639458072116952</v>
      </c>
      <c r="H92" s="973">
        <v>23.447622816439576</v>
      </c>
      <c r="I92" s="976">
        <v>6917.9199999999983</v>
      </c>
      <c r="J92" s="923">
        <v>17.618895410123685</v>
      </c>
      <c r="K92" s="977">
        <v>1816.7399999999998</v>
      </c>
      <c r="L92" s="818">
        <v>52.160876411270152</v>
      </c>
      <c r="M92" s="978">
        <v>95.275259712455949</v>
      </c>
      <c r="N92" s="817">
        <v>77.244171658533247</v>
      </c>
      <c r="O92" s="929">
        <v>163.9354007728129</v>
      </c>
      <c r="P92" s="979">
        <v>9.947785379906378</v>
      </c>
      <c r="Q92" s="1425">
        <v>-12.3032928011</v>
      </c>
      <c r="R92" s="1426"/>
    </row>
    <row r="93" spans="1:18" ht="12.75" customHeight="1">
      <c r="A93" s="169">
        <v>44470</v>
      </c>
      <c r="B93" s="808" t="s">
        <v>2</v>
      </c>
      <c r="C93" s="489">
        <v>16.913366617496877</v>
      </c>
      <c r="D93" s="857">
        <v>5440.3600000000006</v>
      </c>
      <c r="E93" s="142">
        <v>3.4707971098562211</v>
      </c>
      <c r="F93" s="858">
        <v>2802.5</v>
      </c>
      <c r="G93" s="492">
        <v>56.343269010839521</v>
      </c>
      <c r="H93" s="861">
        <v>19.64483676071174</v>
      </c>
      <c r="I93" s="490">
        <v>7123.1500000000015</v>
      </c>
      <c r="J93" s="862">
        <v>16.180430623492327</v>
      </c>
      <c r="K93" s="491">
        <v>1510.8999999999996</v>
      </c>
      <c r="L93" s="809">
        <v>39.21624634890199</v>
      </c>
      <c r="M93" s="493">
        <v>95.469217806243847</v>
      </c>
      <c r="N93" s="26">
        <v>76.375760723837047</v>
      </c>
      <c r="O93" s="865">
        <v>185.48547223509172</v>
      </c>
      <c r="P93" s="867">
        <v>7.0494945974207042</v>
      </c>
      <c r="Q93" s="1421">
        <v>-9.4051815978000004</v>
      </c>
      <c r="R93" s="1422"/>
    </row>
    <row r="94" spans="1:18" ht="12.75" customHeight="1">
      <c r="A94" s="169">
        <v>44501</v>
      </c>
      <c r="B94" s="808" t="s">
        <v>2</v>
      </c>
      <c r="C94" s="489">
        <v>28.095607215695537</v>
      </c>
      <c r="D94" s="857">
        <v>5921.7099999999991</v>
      </c>
      <c r="E94" s="142">
        <v>17.115248076166239</v>
      </c>
      <c r="F94" s="858">
        <v>2588.7700000000004</v>
      </c>
      <c r="G94" s="492">
        <v>63.068017183818938</v>
      </c>
      <c r="H94" s="861">
        <v>33.862538211221818</v>
      </c>
      <c r="I94" s="490">
        <v>7629.510000000002</v>
      </c>
      <c r="J94" s="862">
        <v>30.799971198156726</v>
      </c>
      <c r="K94" s="491">
        <v>1601.4899999999998</v>
      </c>
      <c r="L94" s="809">
        <v>50.668912053588201</v>
      </c>
      <c r="M94" s="493">
        <v>92.19456180262155</v>
      </c>
      <c r="N94" s="26">
        <v>77.615862617651686</v>
      </c>
      <c r="O94" s="865">
        <v>161.6475906811782</v>
      </c>
      <c r="P94" s="867">
        <v>20.977312390924951</v>
      </c>
      <c r="Q94" s="1421">
        <v>-13.1923395525</v>
      </c>
      <c r="R94" s="1422"/>
    </row>
    <row r="95" spans="1:18" ht="12.75" customHeight="1">
      <c r="A95" s="169">
        <v>44531</v>
      </c>
      <c r="B95" s="808" t="s">
        <v>2</v>
      </c>
      <c r="C95" s="489">
        <v>29.923464379342334</v>
      </c>
      <c r="D95" s="857">
        <v>5175.4000000000015</v>
      </c>
      <c r="E95" s="142">
        <v>24.701222097999249</v>
      </c>
      <c r="F95" s="858">
        <v>2699.5600000000013</v>
      </c>
      <c r="G95" s="492">
        <v>41.264998770270864</v>
      </c>
      <c r="H95" s="861">
        <v>32.705769575371136</v>
      </c>
      <c r="I95" s="490">
        <v>7303.4600000000064</v>
      </c>
      <c r="J95" s="862">
        <v>33.526764003612698</v>
      </c>
      <c r="K95" s="491">
        <v>1805.6100000000006</v>
      </c>
      <c r="L95" s="809">
        <v>29.485460217289955</v>
      </c>
      <c r="M95" s="493">
        <v>86.451855129008791</v>
      </c>
      <c r="N95" s="26">
        <v>70.862303620475728</v>
      </c>
      <c r="O95" s="865">
        <v>149.5095840186973</v>
      </c>
      <c r="P95" s="867">
        <v>25.837884141771056</v>
      </c>
      <c r="Q95" s="1421">
        <v>-10.5999895319</v>
      </c>
      <c r="R95" s="1422"/>
    </row>
    <row r="96" spans="1:18" ht="12.75" customHeight="1">
      <c r="A96" s="169">
        <v>44562</v>
      </c>
      <c r="B96" s="808" t="s">
        <v>2</v>
      </c>
      <c r="C96" s="489">
        <v>30.624043389937725</v>
      </c>
      <c r="D96" s="857">
        <v>5518.73</v>
      </c>
      <c r="E96" s="142">
        <v>22.313904883486927</v>
      </c>
      <c r="F96" s="858">
        <v>2409.64</v>
      </c>
      <c r="G96" s="492">
        <v>54.695153658990648</v>
      </c>
      <c r="H96" s="861">
        <v>34.451964758849357</v>
      </c>
      <c r="I96" s="490">
        <v>7108.89</v>
      </c>
      <c r="J96" s="862">
        <v>34.314492359316176</v>
      </c>
      <c r="K96" s="491">
        <v>1411.21</v>
      </c>
      <c r="L96" s="809">
        <v>35.148775605972105</v>
      </c>
      <c r="M96" s="493">
        <v>93.054893721904648</v>
      </c>
      <c r="N96" s="26">
        <v>77.631388303940554</v>
      </c>
      <c r="O96" s="865">
        <v>170.74992382423594</v>
      </c>
      <c r="P96" s="867">
        <v>18.543615193739257</v>
      </c>
      <c r="Q96" s="1421">
        <v>-9.2656988400000007</v>
      </c>
      <c r="R96" s="1422"/>
    </row>
    <row r="97" spans="1:18" ht="12.75" customHeight="1">
      <c r="A97" s="169">
        <v>44593</v>
      </c>
      <c r="B97" s="808" t="s">
        <v>2</v>
      </c>
      <c r="C97" s="489">
        <v>33.47838667674057</v>
      </c>
      <c r="D97" s="857">
        <v>5815.09</v>
      </c>
      <c r="E97" s="142">
        <v>19.238158901098458</v>
      </c>
      <c r="F97" s="858">
        <v>2488.2000000000003</v>
      </c>
      <c r="G97" s="492">
        <v>85.157348771794091</v>
      </c>
      <c r="H97" s="861">
        <v>40.398901237492026</v>
      </c>
      <c r="I97" s="490">
        <v>7705.8199999999988</v>
      </c>
      <c r="J97" s="862">
        <v>40.145313679309595</v>
      </c>
      <c r="K97" s="491">
        <v>1422.7200000000003</v>
      </c>
      <c r="L97" s="809">
        <v>41.788501210870976</v>
      </c>
      <c r="M97" s="493">
        <v>90.95967153564537</v>
      </c>
      <c r="N97" s="26">
        <v>75.463610621582134</v>
      </c>
      <c r="O97" s="865">
        <v>174.89035087719296</v>
      </c>
      <c r="P97" s="867">
        <v>18.527918781725887</v>
      </c>
      <c r="Q97" s="1421">
        <v>-6.2042949648999999</v>
      </c>
      <c r="R97" s="1422"/>
    </row>
    <row r="98" spans="1:18" ht="12.75" customHeight="1">
      <c r="A98" s="169">
        <v>44621</v>
      </c>
      <c r="B98" s="808" t="s">
        <v>2</v>
      </c>
      <c r="C98" s="489">
        <v>25.879318736105247</v>
      </c>
      <c r="D98" s="857">
        <v>6376.5299999999988</v>
      </c>
      <c r="E98" s="142">
        <v>11.493780576935819</v>
      </c>
      <c r="F98" s="858">
        <v>2960.4300000000003</v>
      </c>
      <c r="G98" s="492">
        <v>74.326496723020142</v>
      </c>
      <c r="H98" s="861">
        <v>28.236874518667548</v>
      </c>
      <c r="I98" s="490">
        <v>8554.16</v>
      </c>
      <c r="J98" s="862">
        <v>27.422038505939781</v>
      </c>
      <c r="K98" s="491">
        <v>1669.7299999999996</v>
      </c>
      <c r="L98" s="809">
        <v>32.580335236340773</v>
      </c>
      <c r="M98" s="493">
        <v>91.324926226710176</v>
      </c>
      <c r="N98" s="26">
        <v>74.543029356476836</v>
      </c>
      <c r="O98" s="865">
        <v>177.29992274200026</v>
      </c>
      <c r="P98" s="867">
        <v>19.054734193142494</v>
      </c>
      <c r="Q98" s="1421">
        <v>-10.801826115600001</v>
      </c>
      <c r="R98" s="1422"/>
    </row>
    <row r="99" spans="1:18" ht="12.75" customHeight="1">
      <c r="A99" s="169">
        <v>44652</v>
      </c>
      <c r="B99" s="808" t="s">
        <v>2</v>
      </c>
      <c r="C99" s="489">
        <v>36.572566902111959</v>
      </c>
      <c r="D99" s="857">
        <v>6025.07</v>
      </c>
      <c r="E99" s="142">
        <v>14.667572577544846</v>
      </c>
      <c r="F99" s="858">
        <v>3271.369999999999</v>
      </c>
      <c r="G99" s="492">
        <v>110.70540648468997</v>
      </c>
      <c r="H99" s="861">
        <v>32.332048273329548</v>
      </c>
      <c r="I99" s="490">
        <v>8171.52</v>
      </c>
      <c r="J99" s="862">
        <v>28.601307806708974</v>
      </c>
      <c r="K99" s="491">
        <v>1882.5</v>
      </c>
      <c r="L99" s="809">
        <v>51.396953563558554</v>
      </c>
      <c r="M99" s="493">
        <v>92.464904585429466</v>
      </c>
      <c r="N99" s="26">
        <v>73.732549146303256</v>
      </c>
      <c r="O99" s="865">
        <v>173.7779548472775</v>
      </c>
      <c r="P99" s="867">
        <v>14.208603222056126</v>
      </c>
      <c r="Q99" s="1421">
        <v>-11.1554773756</v>
      </c>
      <c r="R99" s="1422"/>
    </row>
    <row r="100" spans="1:18" ht="12.75" customHeight="1">
      <c r="A100" s="169">
        <v>44682</v>
      </c>
      <c r="B100" s="808" t="s">
        <v>2</v>
      </c>
      <c r="C100" s="489">
        <v>52.598676042348529</v>
      </c>
      <c r="D100" s="857">
        <v>6972.23</v>
      </c>
      <c r="E100" s="142">
        <v>33.863046416612917</v>
      </c>
      <c r="F100" s="858">
        <v>3843.7199999999993</v>
      </c>
      <c r="G100" s="492">
        <v>104.52281627788182</v>
      </c>
      <c r="H100" s="861">
        <v>44.34506100812149</v>
      </c>
      <c r="I100" s="490">
        <v>9245.75</v>
      </c>
      <c r="J100" s="862">
        <v>43.233927188226176</v>
      </c>
      <c r="K100" s="491">
        <v>1961.9799999999996</v>
      </c>
      <c r="L100" s="809">
        <v>49.822074927073601</v>
      </c>
      <c r="M100" s="493">
        <v>96.504376889878699</v>
      </c>
      <c r="N100" s="26">
        <v>75.410107346618716</v>
      </c>
      <c r="O100" s="865">
        <v>195.91025392715522</v>
      </c>
      <c r="P100" s="867">
        <v>33.116058579531028</v>
      </c>
      <c r="Q100" s="1421">
        <v>-11.570435807999999</v>
      </c>
      <c r="R100" s="1422"/>
    </row>
    <row r="101" spans="1:18" ht="12.75" customHeight="1">
      <c r="A101" s="169">
        <v>44713</v>
      </c>
      <c r="B101" s="808" t="s">
        <v>2</v>
      </c>
      <c r="C101" s="489">
        <v>48.217877094972096</v>
      </c>
      <c r="D101" s="857">
        <v>6899.0099999999984</v>
      </c>
      <c r="E101" s="142">
        <v>36.445461449614754</v>
      </c>
      <c r="F101" s="858">
        <v>3713.3900000000012</v>
      </c>
      <c r="G101" s="492">
        <v>76.512054606989409</v>
      </c>
      <c r="H101" s="861">
        <v>41.296616381455664</v>
      </c>
      <c r="I101" s="490">
        <v>9018.0400000000009</v>
      </c>
      <c r="J101" s="862">
        <v>40.578711570178342</v>
      </c>
      <c r="K101" s="491">
        <v>1911.5499999999993</v>
      </c>
      <c r="L101" s="809">
        <v>44.784778870988504</v>
      </c>
      <c r="M101" s="493">
        <v>97.097878328464347</v>
      </c>
      <c r="N101" s="26">
        <v>76.502322012321955</v>
      </c>
      <c r="O101" s="865">
        <v>194.26067850697092</v>
      </c>
      <c r="P101" s="867">
        <v>37.3573421252853</v>
      </c>
      <c r="Q101" s="1421">
        <v>-11.6153262566</v>
      </c>
      <c r="R101" s="1422"/>
    </row>
    <row r="102" spans="1:18" ht="12.75" customHeight="1">
      <c r="A102" s="169">
        <v>44743</v>
      </c>
      <c r="B102" s="808" t="s">
        <v>2</v>
      </c>
      <c r="C102" s="489">
        <v>45.682086827366362</v>
      </c>
      <c r="D102" s="857">
        <v>6948.3700000000026</v>
      </c>
      <c r="E102" s="142">
        <v>27.608226141764675</v>
      </c>
      <c r="F102" s="858">
        <v>4821.6500000000015</v>
      </c>
      <c r="G102" s="492">
        <v>83.042476377758504</v>
      </c>
      <c r="H102" s="861">
        <v>29.396882396147873</v>
      </c>
      <c r="I102" s="490">
        <v>8619.3700000000026</v>
      </c>
      <c r="J102" s="862">
        <v>28.41501641806164</v>
      </c>
      <c r="K102" s="491">
        <v>2162.0300000000007</v>
      </c>
      <c r="L102" s="809">
        <v>33.465232851005027</v>
      </c>
      <c r="M102" s="493">
        <v>109.16968111748</v>
      </c>
      <c r="N102" s="26">
        <v>80.613432304217127</v>
      </c>
      <c r="O102" s="865">
        <v>223.01494428846962</v>
      </c>
      <c r="P102" s="867">
        <v>26.665080875356793</v>
      </c>
      <c r="Q102" s="1421">
        <v>-11.275970255000001</v>
      </c>
      <c r="R102" s="1422"/>
    </row>
    <row r="103" spans="1:18" ht="12.75" customHeight="1">
      <c r="A103" s="169">
        <v>44774</v>
      </c>
      <c r="B103" s="808" t="s">
        <v>2</v>
      </c>
      <c r="C103" s="489">
        <v>44.656815840797321</v>
      </c>
      <c r="D103" s="857">
        <v>5599.7299999999959</v>
      </c>
      <c r="E103" s="142">
        <v>32.315635263816972</v>
      </c>
      <c r="F103" s="858">
        <v>5466.6899999999987</v>
      </c>
      <c r="G103" s="492">
        <v>59.937332139659759</v>
      </c>
      <c r="H103" s="861">
        <v>51.828662060153931</v>
      </c>
      <c r="I103" s="490">
        <v>8748.3800000000047</v>
      </c>
      <c r="J103" s="862">
        <v>53.492468703669601</v>
      </c>
      <c r="K103" s="491">
        <v>2231.5500000000011</v>
      </c>
      <c r="L103" s="809">
        <v>45.639717015611211</v>
      </c>
      <c r="M103" s="493">
        <v>100.78770993986291</v>
      </c>
      <c r="N103" s="26">
        <v>64.008765051357997</v>
      </c>
      <c r="O103" s="865">
        <v>244.97277676950981</v>
      </c>
      <c r="P103" s="867">
        <v>31.834591401378418</v>
      </c>
      <c r="Q103" s="1421">
        <v>-10.928429613500001</v>
      </c>
      <c r="R103" s="1422"/>
    </row>
    <row r="104" spans="1:18" ht="12.75" customHeight="1">
      <c r="A104" s="996">
        <v>44805</v>
      </c>
      <c r="B104" s="997" t="s">
        <v>2</v>
      </c>
      <c r="C104" s="998" t="s">
        <v>32</v>
      </c>
      <c r="D104" s="999" t="s">
        <v>32</v>
      </c>
      <c r="E104" s="1000" t="s">
        <v>32</v>
      </c>
      <c r="F104" s="1001" t="s">
        <v>32</v>
      </c>
      <c r="G104" s="1002" t="s">
        <v>32</v>
      </c>
      <c r="H104" s="997" t="s">
        <v>32</v>
      </c>
      <c r="I104" s="1003" t="s">
        <v>32</v>
      </c>
      <c r="J104" s="1004" t="s">
        <v>32</v>
      </c>
      <c r="K104" s="1005" t="s">
        <v>32</v>
      </c>
      <c r="L104" s="1006" t="s">
        <v>32</v>
      </c>
      <c r="M104" s="1007" t="s">
        <v>32</v>
      </c>
      <c r="N104" s="1008" t="s">
        <v>32</v>
      </c>
      <c r="O104" s="1009" t="s">
        <v>32</v>
      </c>
      <c r="P104" s="1010">
        <v>19.95414722017523</v>
      </c>
      <c r="Q104" s="1423">
        <v>-11.238832421</v>
      </c>
      <c r="R104" s="1424"/>
    </row>
    <row r="105" spans="1:18" ht="18">
      <c r="A105" s="739" t="s">
        <v>550</v>
      </c>
      <c r="B105" s="1435" t="s">
        <v>551</v>
      </c>
      <c r="C105" s="1436"/>
      <c r="D105" s="1436"/>
      <c r="E105" s="1436"/>
      <c r="F105" s="1436"/>
      <c r="G105" s="1436"/>
      <c r="H105" s="1436"/>
      <c r="I105" s="1436"/>
      <c r="J105" s="1436"/>
      <c r="K105" s="1436"/>
      <c r="L105" s="1436"/>
      <c r="M105" s="1436"/>
      <c r="N105" s="1436"/>
    </row>
    <row r="106" spans="1:18">
      <c r="B106" s="855"/>
    </row>
  </sheetData>
  <sheetProtection insertHyperlinks="0" autoFilter="0"/>
  <mergeCells count="111">
    <mergeCell ref="A1:Q1"/>
    <mergeCell ref="P7:R7"/>
    <mergeCell ref="Q8:R8"/>
    <mergeCell ref="Q9:R9"/>
    <mergeCell ref="B5:N5"/>
    <mergeCell ref="P5:Q5"/>
    <mergeCell ref="B105:N105"/>
    <mergeCell ref="Q10:R10"/>
    <mergeCell ref="F8:G8"/>
    <mergeCell ref="C7:G7"/>
    <mergeCell ref="A7:A8"/>
    <mergeCell ref="B7:B8"/>
    <mergeCell ref="I8:J8"/>
    <mergeCell ref="K8:L8"/>
    <mergeCell ref="H7:L7"/>
    <mergeCell ref="D8:E8"/>
    <mergeCell ref="F9:G9"/>
    <mergeCell ref="D9:E9"/>
    <mergeCell ref="M7:O7"/>
    <mergeCell ref="I9:J9"/>
    <mergeCell ref="K9:L9"/>
    <mergeCell ref="Q12:R12"/>
    <mergeCell ref="Q18:R18"/>
    <mergeCell ref="Q19:R19"/>
    <mergeCell ref="Q20:R20"/>
    <mergeCell ref="Q21:R21"/>
    <mergeCell ref="Q22:R22"/>
    <mergeCell ref="Q13:R13"/>
    <mergeCell ref="Q14:R14"/>
    <mergeCell ref="Q15:R15"/>
    <mergeCell ref="Q16:R16"/>
    <mergeCell ref="Q17:R17"/>
    <mergeCell ref="Q28:R28"/>
    <mergeCell ref="Q29:R29"/>
    <mergeCell ref="Q30:R30"/>
    <mergeCell ref="Q32:R32"/>
    <mergeCell ref="Q23:R23"/>
    <mergeCell ref="Q24:R24"/>
    <mergeCell ref="Q25:R25"/>
    <mergeCell ref="Q26:R26"/>
    <mergeCell ref="Q27:R27"/>
    <mergeCell ref="Q38:R38"/>
    <mergeCell ref="Q39:R39"/>
    <mergeCell ref="Q40:R40"/>
    <mergeCell ref="Q41:R41"/>
    <mergeCell ref="Q42:R42"/>
    <mergeCell ref="Q33:R33"/>
    <mergeCell ref="Q34:R34"/>
    <mergeCell ref="Q35:R35"/>
    <mergeCell ref="Q36:R36"/>
    <mergeCell ref="Q37:R37"/>
    <mergeCell ref="Q48:R48"/>
    <mergeCell ref="Q49:R49"/>
    <mergeCell ref="Q50:R50"/>
    <mergeCell ref="Q51:R51"/>
    <mergeCell ref="Q52:R52"/>
    <mergeCell ref="Q43:R43"/>
    <mergeCell ref="Q44:R44"/>
    <mergeCell ref="Q45:R45"/>
    <mergeCell ref="Q46:R46"/>
    <mergeCell ref="Q47:R47"/>
    <mergeCell ref="Q58:R58"/>
    <mergeCell ref="Q59:R59"/>
    <mergeCell ref="Q60:R60"/>
    <mergeCell ref="Q61:R61"/>
    <mergeCell ref="Q62:R62"/>
    <mergeCell ref="Q54:R54"/>
    <mergeCell ref="Q55:R55"/>
    <mergeCell ref="Q56:R56"/>
    <mergeCell ref="Q57:R57"/>
    <mergeCell ref="Q68:R68"/>
    <mergeCell ref="Q69:R69"/>
    <mergeCell ref="Q70:R70"/>
    <mergeCell ref="Q71:R71"/>
    <mergeCell ref="Q72:R72"/>
    <mergeCell ref="Q63:R63"/>
    <mergeCell ref="Q64:R64"/>
    <mergeCell ref="Q65:R65"/>
    <mergeCell ref="Q66:R66"/>
    <mergeCell ref="Q67:R67"/>
    <mergeCell ref="Q78:R78"/>
    <mergeCell ref="Q80:R80"/>
    <mergeCell ref="Q81:R81"/>
    <mergeCell ref="Q82:R82"/>
    <mergeCell ref="Q73:R73"/>
    <mergeCell ref="Q74:R74"/>
    <mergeCell ref="Q75:R75"/>
    <mergeCell ref="Q76:R76"/>
    <mergeCell ref="Q77:R77"/>
    <mergeCell ref="Q88:R88"/>
    <mergeCell ref="Q89:R89"/>
    <mergeCell ref="Q90:R90"/>
    <mergeCell ref="Q91:R91"/>
    <mergeCell ref="Q92:R92"/>
    <mergeCell ref="Q83:R83"/>
    <mergeCell ref="Q84:R84"/>
    <mergeCell ref="Q85:R85"/>
    <mergeCell ref="Q86:R86"/>
    <mergeCell ref="Q87:R87"/>
    <mergeCell ref="Q103:R103"/>
    <mergeCell ref="Q104:R104"/>
    <mergeCell ref="Q98:R98"/>
    <mergeCell ref="Q99:R99"/>
    <mergeCell ref="Q100:R100"/>
    <mergeCell ref="Q101:R101"/>
    <mergeCell ref="Q102:R102"/>
    <mergeCell ref="Q93:R93"/>
    <mergeCell ref="Q94:R94"/>
    <mergeCell ref="Q95:R95"/>
    <mergeCell ref="Q96:R96"/>
    <mergeCell ref="Q97:R97"/>
  </mergeCells>
  <phoneticPr fontId="0" type="noConversion"/>
  <hyperlinks>
    <hyperlink ref="T3" location="INDICE!A1" display="Índice" xr:uid="{C27D3783-7918-4835-8446-22C57901903B}"/>
  </hyperlinks>
  <printOptions horizontalCentered="1" verticalCentered="1"/>
  <pageMargins left="0.74803149606299213" right="0.74803149606299213" top="0.98425196850393704" bottom="0.59055118110236227" header="0.39370078740157483" footer="0.31496062992125984"/>
  <pageSetup paperSize="9" scale="98" fitToHeight="0" orientation="landscape" r:id="rId1"/>
  <headerFooter alignWithMargins="0">
    <oddHeader>&amp;L&amp;G&amp;R&amp;G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27</vt:i4>
      </vt:variant>
      <vt:variant>
        <vt:lpstr>Intervalos com Nome</vt:lpstr>
      </vt:variant>
      <vt:variant>
        <vt:i4>51</vt:i4>
      </vt:variant>
    </vt:vector>
  </HeadingPairs>
  <TitlesOfParts>
    <vt:vector size="78" baseType="lpstr">
      <vt:lpstr>ANEXO</vt: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siglas_fontes</vt:lpstr>
      <vt:lpstr>'1'!Área_de_Impressão</vt:lpstr>
      <vt:lpstr>'10'!Área_de_Impressão</vt:lpstr>
      <vt:lpstr>'11'!Área_de_Impressão</vt:lpstr>
      <vt:lpstr>'12'!Área_de_Impressão</vt:lpstr>
      <vt:lpstr>'13'!Área_de_Impressão</vt:lpstr>
      <vt:lpstr>'14'!Área_de_Impressão</vt:lpstr>
      <vt:lpstr>'15'!Área_de_Impressão</vt:lpstr>
      <vt:lpstr>'16'!Área_de_Impressão</vt:lpstr>
      <vt:lpstr>'17'!Área_de_Impressão</vt:lpstr>
      <vt:lpstr>'18'!Área_de_Impressão</vt:lpstr>
      <vt:lpstr>'19'!Área_de_Impressão</vt:lpstr>
      <vt:lpstr>'2'!Área_de_Impressão</vt:lpstr>
      <vt:lpstr>'20'!Área_de_Impressão</vt:lpstr>
      <vt:lpstr>'21'!Área_de_Impressão</vt:lpstr>
      <vt:lpstr>'22'!Área_de_Impressão</vt:lpstr>
      <vt:lpstr>'23'!Área_de_Impressão</vt:lpstr>
      <vt:lpstr>'24'!Área_de_Impressão</vt:lpstr>
      <vt:lpstr>'3'!Área_de_Impressão</vt:lpstr>
      <vt:lpstr>'4'!Área_de_Impressão</vt:lpstr>
      <vt:lpstr>'5'!Área_de_Impressão</vt:lpstr>
      <vt:lpstr>'6'!Área_de_Impressão</vt:lpstr>
      <vt:lpstr>'7'!Área_de_Impressão</vt:lpstr>
      <vt:lpstr>'8'!Área_de_Impressão</vt:lpstr>
      <vt:lpstr>'9'!Área_de_Impressão</vt:lpstr>
      <vt:lpstr>ANEXO!Área_de_Impressão</vt:lpstr>
      <vt:lpstr>INDICE!Área_de_Impressão</vt:lpstr>
      <vt:lpstr>siglas_fontes!Área_de_Impressão</vt:lpstr>
      <vt:lpstr>'1'!Títulos_de_Impressão</vt:lpstr>
      <vt:lpstr>'10'!Títulos_de_Impressão</vt:lpstr>
      <vt:lpstr>'11'!Títulos_de_Impressão</vt:lpstr>
      <vt:lpstr>'12'!Títulos_de_Impressão</vt:lpstr>
      <vt:lpstr>'13'!Títulos_de_Impressão</vt:lpstr>
      <vt:lpstr>'14'!Títulos_de_Impressão</vt:lpstr>
      <vt:lpstr>'15'!Títulos_de_Impressão</vt:lpstr>
      <vt:lpstr>'16'!Títulos_de_Impressão</vt:lpstr>
      <vt:lpstr>'17'!Títulos_de_Impressão</vt:lpstr>
      <vt:lpstr>'18'!Títulos_de_Impressão</vt:lpstr>
      <vt:lpstr>'19'!Títulos_de_Impressão</vt:lpstr>
      <vt:lpstr>'2'!Títulos_de_Impressão</vt:lpstr>
      <vt:lpstr>'20'!Títulos_de_Impressão</vt:lpstr>
      <vt:lpstr>'21'!Títulos_de_Impressão</vt:lpstr>
      <vt:lpstr>'22'!Títulos_de_Impressão</vt:lpstr>
      <vt:lpstr>'23'!Títulos_de_Impressão</vt:lpstr>
      <vt:lpstr>'24'!Títulos_de_Impressão</vt:lpstr>
      <vt:lpstr>'3'!Títulos_de_Impressão</vt:lpstr>
      <vt:lpstr>'4'!Títulos_de_Impressão</vt:lpstr>
      <vt:lpstr>'5'!Títulos_de_Impressão</vt:lpstr>
      <vt:lpstr>'6'!Títulos_de_Impressão</vt:lpstr>
      <vt:lpstr>'7'!Títulos_de_Impressão</vt:lpstr>
      <vt:lpstr>'8'!Títulos_de_Impressão</vt:lpstr>
      <vt:lpstr>'9'!Títulos_de_Impressão</vt:lpstr>
    </vt:vector>
  </TitlesOfParts>
  <Company>gepe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Conjuntura</dc:title>
  <dc:creator>João Seixas</dc:creator>
  <cp:lastModifiedBy>(GEE) Paulo Inácio</cp:lastModifiedBy>
  <cp:lastPrinted>2021-04-22T12:05:07Z</cp:lastPrinted>
  <dcterms:created xsi:type="dcterms:W3CDTF">2001-04-23T17:06:23Z</dcterms:created>
  <dcterms:modified xsi:type="dcterms:W3CDTF">2022-11-17T18:07:06Z</dcterms:modified>
</cp:coreProperties>
</file>

<file path=docProps/custom.xml><?xml version="1.0" encoding="utf-8"?>
<Properties xmlns="http://schemas.openxmlformats.org/officeDocument/2006/custom-properties" xmlns:vt="http://schemas.openxmlformats.org/officeDocument/2006/docPropsVTypes"/>
</file>